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liliana.casas\Desktop\"/>
    </mc:Choice>
  </mc:AlternateContent>
  <xr:revisionPtr revIDLastSave="0" documentId="8_{AACA248B-52DD-4DA6-9A0D-D9C861EBE745}" xr6:coauthVersionLast="41" xr6:coauthVersionMax="41" xr10:uidLastSave="{00000000-0000-0000-0000-000000000000}"/>
  <bookViews>
    <workbookView xWindow="-120" yWindow="-120" windowWidth="29040" windowHeight="15840" tabRatio="691" activeTab="1" xr2:uid="{00000000-000D-0000-FFFF-FFFF00000000}"/>
  </bookViews>
  <sheets>
    <sheet name="Contexto" sheetId="15" r:id="rId1"/>
    <sheet name="PLE-PIN-F001" sheetId="3" r:id="rId2"/>
    <sheet name="FuenteRiesgo_AImpacto" sheetId="5" r:id="rId3"/>
    <sheet name="Mapa_Riesgo_Inherente" sheetId="10" state="hidden" r:id="rId4"/>
    <sheet name="Mapa_RResidual" sheetId="13" r:id="rId5"/>
    <sheet name="Nivel_Organizacional" sheetId="6" r:id="rId6"/>
    <sheet name="Caracteristicas_Controles" sheetId="7" r:id="rId7"/>
    <sheet name="Probabilidad" sheetId="8" r:id="rId8"/>
    <sheet name="Impacto" sheetId="9" r:id="rId9"/>
    <sheet name="Imp_Ambiental" sheetId="14" r:id="rId10"/>
  </sheets>
  <externalReferences>
    <externalReference r:id="rId11"/>
    <externalReference r:id="rId12"/>
    <externalReference r:id="rId13"/>
  </externalReferences>
  <definedNames>
    <definedName name="_1_SE">#REF!</definedName>
    <definedName name="A">#REF!</definedName>
    <definedName name="AA">#REF!</definedName>
    <definedName name="aaaa">#REF!</definedName>
    <definedName name="accion">#REF!</definedName>
    <definedName name="AGENTE">#REF!</definedName>
    <definedName name="_xlnm.Print_Area" localSheetId="0">Contexto!$B$1:$E$19</definedName>
    <definedName name="_xlnm.Print_Area" localSheetId="1">'PLE-PIN-F001'!$B$1:$AW$31</definedName>
    <definedName name="AREA_IMPACTO">#REF!</definedName>
    <definedName name="areaimpacto" localSheetId="1">'PLE-PIN-F001'!$BM$352:$BM$358</definedName>
    <definedName name="areaimpacto">'[1]SM-FO-27'!$BQ$476:$BQ$482</definedName>
    <definedName name="B" localSheetId="1">#REF!</definedName>
    <definedName name="B">#REF!</definedName>
    <definedName name="CALIFICACION" localSheetId="1">#REF!</definedName>
    <definedName name="CALIFICACION">#REF!</definedName>
    <definedName name="CAUSAS">[2]CAUSAS!$C$6:$O$11</definedName>
    <definedName name="cl" localSheetId="1">'PLE-PIN-F001'!#REF!</definedName>
    <definedName name="cl">'[1]SM-FO-27'!#REF!</definedName>
    <definedName name="CLAVE" localSheetId="1">#REF!</definedName>
    <definedName name="CLAVE">#REF!</definedName>
    <definedName name="CLAVECAUSA">[2]CAUSAS!$C$12:$O$12</definedName>
    <definedName name="CLAVECONT" localSheetId="1">#REF!</definedName>
    <definedName name="CLAVECONT">#REF!</definedName>
    <definedName name="CLAVECONTROL">'[2]NO BORRAR'!$B$41:$B$57</definedName>
    <definedName name="CLAVEOBJ" localSheetId="1">#REF!</definedName>
    <definedName name="CLAVEOBJ">#REF!</definedName>
    <definedName name="CLAVEPOL" localSheetId="1">#REF!</definedName>
    <definedName name="CLAVEPOL">#REF!</definedName>
    <definedName name="CLAVEPOLITICA">'[2]NO BORRAR'!$B$3:$B$17</definedName>
    <definedName name="CLAVEPROC" localSheetId="1">#REF!</definedName>
    <definedName name="CLAVEPROC">#REF!</definedName>
    <definedName name="CLAVEPROCEDIMIENTO">'[2]NO BORRAR'!$B$22:$B$38</definedName>
    <definedName name="CLAVERIESGO" localSheetId="1">#REF!</definedName>
    <definedName name="CLAVERIESGO">#REF!</definedName>
    <definedName name="CODIGO" localSheetId="1">#REF!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 localSheetId="1">#REF!</definedName>
    <definedName name="CONTROLES">#REF!</definedName>
    <definedName name="DIRECCION_ACTIVIDADES_MARITIMAS" localSheetId="1">#REF!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 localSheetId="1">'PLE-PIN-F001'!$BL$352:$BL$356</definedName>
    <definedName name="fuentesriesgo">'[1]SM-FO-27'!$BP$476:$BP$480</definedName>
    <definedName name="g" localSheetId="1">#REF!</definedName>
    <definedName name="g">#REF!</definedName>
    <definedName name="GRAVEDAD" localSheetId="1">#REF!</definedName>
    <definedName name="GRAVEDAD">#REF!</definedName>
    <definedName name="IMPACTO">#REF!</definedName>
    <definedName name="INSTALACIONES">#REF!</definedName>
    <definedName name="LET">#REF!</definedName>
    <definedName name="MACROPROCESO">#REF!</definedName>
    <definedName name="nivelorgriesgo" localSheetId="1">'PLE-PIN-F001'!$BN$352:$BN$354</definedName>
    <definedName name="nivelorgriesgo">'[1]SM-FO-27'!$BR$481:$BR$483</definedName>
    <definedName name="NN" localSheetId="1">#REF!</definedName>
    <definedName name="NN">#REF!</definedName>
    <definedName name="NOMBRE_RIESGO" localSheetId="1">#REF!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 localSheetId="1">#REF!</definedName>
    <definedName name="POLITICAS_GUBERNAMENTALES">#REF!</definedName>
    <definedName name="politicasmanejo">'PLE-PIN-F001'!$BY$352:$BY$356</definedName>
    <definedName name="PROCEDIMIENTO" localSheetId="1">#REF!</definedName>
    <definedName name="PROCEDIMIENTO">#REF!</definedName>
    <definedName name="PROCESO" localSheetId="1">#REF!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 localSheetId="1">#REF!</definedName>
    <definedName name="RIESGOS">#REF!</definedName>
    <definedName name="SE" localSheetId="1">#REF!</definedName>
    <definedName name="SE">#REF!</definedName>
    <definedName name="SI_NO">'[3]NO BORRAR'!$F$1:$F$2</definedName>
    <definedName name="SINO" localSheetId="1">#REF!</definedName>
    <definedName name="SINO">#REF!</definedName>
    <definedName name="SISTEMAS" localSheetId="1">#REF!</definedName>
    <definedName name="SISTEMAS">#REF!</definedName>
    <definedName name="TECNOLOGIA">#REF!</definedName>
    <definedName name="Tipificacionriesgo" localSheetId="1">'PLE-PIN-F001'!$BN$365:$BN$376</definedName>
    <definedName name="Tipificacionriesgo">'[1]SM-FO-27'!$BR$486:$BR$499</definedName>
    <definedName name="TIPOACCION">'[2]NO BORRAR'!$I$1:$I$9</definedName>
    <definedName name="tiposriesgo">'PLE-PIN-F001'!$BN$365:$BN$373</definedName>
    <definedName name="_xlnm.Print_Titles" localSheetId="1">'PLE-PIN-F001'!$19:$21</definedName>
    <definedName name="TOTAL_PUNTAJE_RIESGO" localSheetId="1">#REF!</definedName>
    <definedName name="TOTAL_PUNTAJE_RIESGO">#REF!</definedName>
    <definedName name="TRATAMIENTO" localSheetId="1">#REF!</definedName>
    <definedName name="TRATAMIENTO">#REF!</definedName>
    <definedName name="TRATAMIENTO_RIESGO">'[3]NO BORRAR'!$G$1:$G$5</definedName>
    <definedName name="trIANGULO" localSheetId="1">#REF!</definedName>
    <definedName name="trIANGULO">#REF!</definedName>
    <definedName name="X" localSheetId="1">#REF!</definedName>
    <definedName name="X">#REF!</definedName>
    <definedName name="Y">#REF!</definedName>
    <definedName name="Z">#REF!</definedName>
    <definedName name="zon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15" i="3" l="1"/>
  <c r="S47" i="13"/>
  <c r="X26" i="3" l="1"/>
  <c r="Y26" i="3" s="1"/>
  <c r="AA26" i="3" s="1"/>
  <c r="M26" i="3"/>
  <c r="N26" i="3" s="1"/>
  <c r="O26" i="3" s="1"/>
  <c r="K26" i="3"/>
  <c r="AB26" i="3" l="1"/>
  <c r="AE26" i="3"/>
  <c r="AF26" i="3" s="1"/>
  <c r="AG26" i="3"/>
  <c r="AH26" i="3" s="1"/>
  <c r="AI26" i="3" l="1"/>
  <c r="AJ26" i="3" s="1"/>
  <c r="AI27" i="3" l="1"/>
  <c r="X23" i="3" l="1"/>
  <c r="Y23" i="3" s="1"/>
  <c r="AA23" i="3" s="1"/>
  <c r="X24" i="3"/>
  <c r="Y24" i="3" s="1"/>
  <c r="AA24" i="3" s="1"/>
  <c r="X25" i="3"/>
  <c r="X22" i="3"/>
  <c r="Y22" i="3" s="1"/>
  <c r="AA22" i="3" s="1"/>
  <c r="K23" i="3"/>
  <c r="C44" i="13" s="1"/>
  <c r="M23" i="3"/>
  <c r="D44" i="13" s="1"/>
  <c r="K24" i="3"/>
  <c r="C45" i="13" s="1"/>
  <c r="M24" i="3"/>
  <c r="D45" i="13" s="1"/>
  <c r="K25" i="3"/>
  <c r="M25" i="3"/>
  <c r="D46" i="13" s="1"/>
  <c r="AP17" i="3"/>
  <c r="AP16" i="3"/>
  <c r="AP14" i="3"/>
  <c r="AP13" i="3"/>
  <c r="AP9" i="3"/>
  <c r="AP8" i="3"/>
  <c r="AP7" i="3"/>
  <c r="AP6" i="3"/>
  <c r="AP5" i="3"/>
  <c r="AR5" i="3"/>
  <c r="AR4" i="3"/>
  <c r="K22" i="3"/>
  <c r="C43" i="13" s="1"/>
  <c r="M22" i="3"/>
  <c r="D43" i="13" s="1"/>
  <c r="C45" i="10"/>
  <c r="B22" i="3"/>
  <c r="B23" i="3"/>
  <c r="B44" i="13" s="1"/>
  <c r="B24" i="3"/>
  <c r="B41" i="10" s="1"/>
  <c r="B25" i="3"/>
  <c r="B44" i="10"/>
  <c r="B46" i="10"/>
  <c r="AO5" i="3"/>
  <c r="AO6" i="3"/>
  <c r="AO7" i="3"/>
  <c r="AO8" i="3"/>
  <c r="AR8" i="3"/>
  <c r="AU8" i="3"/>
  <c r="AO9" i="3"/>
  <c r="AR9" i="3"/>
  <c r="AU9" i="3"/>
  <c r="AO13" i="3"/>
  <c r="AR13" i="3"/>
  <c r="AU13" i="3"/>
  <c r="AO14" i="3"/>
  <c r="AR14" i="3"/>
  <c r="AU14" i="3"/>
  <c r="AO16" i="3"/>
  <c r="AR16" i="3"/>
  <c r="AU16" i="3"/>
  <c r="AO17" i="3"/>
  <c r="AR17" i="3"/>
  <c r="B48" i="10"/>
  <c r="D46" i="10"/>
  <c r="B45" i="13" l="1"/>
  <c r="Y25" i="3"/>
  <c r="AA25" i="3" s="1"/>
  <c r="D48" i="10"/>
  <c r="C47" i="10"/>
  <c r="C43" i="10"/>
  <c r="C39" i="10"/>
  <c r="D42" i="10"/>
  <c r="D44" i="10"/>
  <c r="C41" i="10"/>
  <c r="C44" i="10"/>
  <c r="C42" i="10"/>
  <c r="C46" i="13"/>
  <c r="E46" i="13" s="1"/>
  <c r="D40" i="10"/>
  <c r="N22" i="3"/>
  <c r="O22" i="3" s="1"/>
  <c r="D39" i="10"/>
  <c r="N25" i="3"/>
  <c r="O25" i="3" s="1"/>
  <c r="C48" i="10"/>
  <c r="I48" i="10" s="1"/>
  <c r="B40" i="10"/>
  <c r="C46" i="10"/>
  <c r="F46" i="10" s="1"/>
  <c r="E43" i="13"/>
  <c r="E44" i="13"/>
  <c r="AG24" i="3"/>
  <c r="AH24" i="3" s="1"/>
  <c r="H45" i="13" s="1"/>
  <c r="AE24" i="3"/>
  <c r="AE23" i="3"/>
  <c r="AF23" i="3" s="1"/>
  <c r="AG23" i="3"/>
  <c r="AH23" i="3" s="1"/>
  <c r="H44" i="13" s="1"/>
  <c r="AE22" i="3"/>
  <c r="AF22" i="3" s="1"/>
  <c r="G43" i="13" s="1"/>
  <c r="AG22" i="3"/>
  <c r="AH22" i="3" s="1"/>
  <c r="H43" i="13" s="1"/>
  <c r="F48" i="10"/>
  <c r="D45" i="10"/>
  <c r="N24" i="3"/>
  <c r="D41" i="10"/>
  <c r="E45" i="13"/>
  <c r="AB24" i="3"/>
  <c r="D43" i="10"/>
  <c r="B47" i="10"/>
  <c r="B45" i="10"/>
  <c r="D47" i="10"/>
  <c r="AB22" i="3"/>
  <c r="AB23" i="3"/>
  <c r="B46" i="13"/>
  <c r="B42" i="10"/>
  <c r="B43" i="10"/>
  <c r="B43" i="13"/>
  <c r="B39" i="10"/>
  <c r="C40" i="10"/>
  <c r="N23" i="3"/>
  <c r="G48" i="10" l="1"/>
  <c r="J48" i="10"/>
  <c r="L48" i="10"/>
  <c r="M42" i="10"/>
  <c r="AG25" i="3"/>
  <c r="AH25" i="3" s="1"/>
  <c r="H46" i="13" s="1"/>
  <c r="AE25" i="3"/>
  <c r="AF25" i="3" s="1"/>
  <c r="AB25" i="3"/>
  <c r="M48" i="10"/>
  <c r="H42" i="10"/>
  <c r="K43" i="10"/>
  <c r="F42" i="10"/>
  <c r="E47" i="10"/>
  <c r="L46" i="10"/>
  <c r="L39" i="10"/>
  <c r="E39" i="10"/>
  <c r="I39" i="10"/>
  <c r="M44" i="10"/>
  <c r="E48" i="10"/>
  <c r="M46" i="10"/>
  <c r="J43" i="10"/>
  <c r="K42" i="10"/>
  <c r="E42" i="10"/>
  <c r="G41" i="10"/>
  <c r="F39" i="10"/>
  <c r="J39" i="10"/>
  <c r="K39" i="10"/>
  <c r="H39" i="10"/>
  <c r="M39" i="10"/>
  <c r="I46" i="10"/>
  <c r="H48" i="10"/>
  <c r="K48" i="10"/>
  <c r="G42" i="10"/>
  <c r="I42" i="10"/>
  <c r="L42" i="10"/>
  <c r="K44" i="10"/>
  <c r="J42" i="10"/>
  <c r="I47" i="10"/>
  <c r="E44" i="10"/>
  <c r="F43" i="10"/>
  <c r="L44" i="10"/>
  <c r="G44" i="10"/>
  <c r="J44" i="10"/>
  <c r="H44" i="10"/>
  <c r="F44" i="10"/>
  <c r="AI23" i="3"/>
  <c r="AJ23" i="3" s="1"/>
  <c r="G44" i="13"/>
  <c r="F44" i="13" s="1"/>
  <c r="I44" i="10"/>
  <c r="E46" i="10"/>
  <c r="G39" i="10"/>
  <c r="I43" i="13"/>
  <c r="AC43" i="13"/>
  <c r="U43" i="13"/>
  <c r="P43" i="13"/>
  <c r="F43" i="13"/>
  <c r="L43" i="13"/>
  <c r="AB43" i="13"/>
  <c r="Z43" i="13"/>
  <c r="W43" i="13"/>
  <c r="AF43" i="13"/>
  <c r="O43" i="13"/>
  <c r="AA43" i="13"/>
  <c r="X43" i="13"/>
  <c r="V43" i="13"/>
  <c r="Q43" i="13"/>
  <c r="J43" i="13"/>
  <c r="Y43" i="13"/>
  <c r="AD43" i="13"/>
  <c r="R43" i="13"/>
  <c r="AG43" i="13"/>
  <c r="M43" i="13"/>
  <c r="AE43" i="13"/>
  <c r="N43" i="13"/>
  <c r="K43" i="13"/>
  <c r="AI22" i="3"/>
  <c r="AJ22" i="3" s="1"/>
  <c r="T43" i="13"/>
  <c r="K46" i="10"/>
  <c r="H46" i="10"/>
  <c r="J46" i="10"/>
  <c r="G46" i="10"/>
  <c r="AF24" i="3"/>
  <c r="H41" i="10"/>
  <c r="M41" i="10"/>
  <c r="F41" i="10"/>
  <c r="E41" i="10"/>
  <c r="K41" i="10"/>
  <c r="J41" i="10"/>
  <c r="I41" i="10"/>
  <c r="K45" i="10"/>
  <c r="M45" i="10"/>
  <c r="H45" i="10"/>
  <c r="J45" i="10"/>
  <c r="L45" i="10"/>
  <c r="F45" i="10"/>
  <c r="E45" i="10"/>
  <c r="I45" i="10"/>
  <c r="G45" i="10"/>
  <c r="H40" i="10"/>
  <c r="L40" i="10"/>
  <c r="F40" i="10"/>
  <c r="J40" i="10"/>
  <c r="E40" i="10"/>
  <c r="G40" i="10"/>
  <c r="I40" i="10"/>
  <c r="M40" i="10"/>
  <c r="K40" i="10"/>
  <c r="L47" i="10"/>
  <c r="L41" i="10"/>
  <c r="O24" i="3"/>
  <c r="O23" i="3"/>
  <c r="E43" i="10"/>
  <c r="I43" i="10"/>
  <c r="L43" i="10"/>
  <c r="H43" i="10"/>
  <c r="G43" i="10"/>
  <c r="M43" i="10"/>
  <c r="K47" i="10"/>
  <c r="F47" i="10"/>
  <c r="M47" i="10"/>
  <c r="J47" i="10"/>
  <c r="G47" i="10"/>
  <c r="H47" i="10"/>
  <c r="AI25" i="3" l="1"/>
  <c r="AJ25" i="3" s="1"/>
  <c r="G46" i="13"/>
  <c r="J44" i="13"/>
  <c r="N44" i="13"/>
  <c r="Q44" i="13"/>
  <c r="M44" i="13"/>
  <c r="Z44" i="13"/>
  <c r="AG44" i="13"/>
  <c r="Y44" i="13"/>
  <c r="AE44" i="13"/>
  <c r="P44" i="13"/>
  <c r="AB44" i="13"/>
  <c r="I44" i="13"/>
  <c r="AC44" i="13"/>
  <c r="U44" i="13"/>
  <c r="V44" i="13"/>
  <c r="T44" i="13"/>
  <c r="O44" i="13"/>
  <c r="W44" i="13"/>
  <c r="R44" i="13"/>
  <c r="AF44" i="13"/>
  <c r="X44" i="13"/>
  <c r="AD44" i="13"/>
  <c r="K44" i="13"/>
  <c r="AA44" i="13"/>
  <c r="L44" i="13"/>
  <c r="AI24" i="3"/>
  <c r="AJ24" i="3" s="1"/>
  <c r="G45" i="13"/>
  <c r="F49" i="10"/>
  <c r="F16" i="10" s="1"/>
  <c r="E49" i="10"/>
  <c r="D16" i="10" s="1"/>
  <c r="G49" i="10"/>
  <c r="H16" i="10" s="1"/>
  <c r="K49" i="10"/>
  <c r="D26" i="10" s="1"/>
  <c r="H49" i="10"/>
  <c r="D21" i="10" s="1"/>
  <c r="M49" i="10"/>
  <c r="H26" i="10" s="1"/>
  <c r="J49" i="10"/>
  <c r="H21" i="10" s="1"/>
  <c r="L49" i="10"/>
  <c r="F26" i="10" s="1"/>
  <c r="I49" i="10"/>
  <c r="F21" i="10" s="1"/>
  <c r="R47" i="13" l="1"/>
  <c r="AG47" i="13"/>
  <c r="AD47" i="13"/>
  <c r="P47" i="13"/>
  <c r="Z47" i="13"/>
  <c r="X45" i="13"/>
  <c r="X47" i="13" s="1"/>
  <c r="AC45" i="13"/>
  <c r="AC47" i="13" s="1"/>
  <c r="AE45" i="13"/>
  <c r="AE47" i="13" s="1"/>
  <c r="Z45" i="13"/>
  <c r="K45" i="13"/>
  <c r="K47" i="13" s="1"/>
  <c r="V45" i="13"/>
  <c r="V47" i="13" s="1"/>
  <c r="AG45" i="13"/>
  <c r="L45" i="13"/>
  <c r="R45" i="13"/>
  <c r="M45" i="13"/>
  <c r="M47" i="13" s="1"/>
  <c r="N45" i="13"/>
  <c r="J45" i="13"/>
  <c r="J47" i="13" s="1"/>
  <c r="AB45" i="13"/>
  <c r="AB47" i="13" s="1"/>
  <c r="Y45" i="13"/>
  <c r="Y47" i="13" s="1"/>
  <c r="P45" i="13"/>
  <c r="AD45" i="13"/>
  <c r="Q45" i="13"/>
  <c r="Q47" i="13" s="1"/>
  <c r="AF45" i="13"/>
  <c r="AF47" i="13" s="1"/>
  <c r="T45" i="13"/>
  <c r="T47" i="13" s="1"/>
  <c r="AA45" i="13"/>
  <c r="W45" i="13"/>
  <c r="W47" i="13" s="1"/>
  <c r="U45" i="13"/>
  <c r="U47" i="13" s="1"/>
  <c r="O45" i="13"/>
  <c r="O47" i="13" s="1"/>
  <c r="I45" i="13"/>
  <c r="I47" i="13" s="1"/>
  <c r="F45" i="13"/>
  <c r="L46" i="13"/>
  <c r="L47" i="13" s="1"/>
  <c r="AG46" i="13"/>
  <c r="Q46" i="13"/>
  <c r="AD46" i="13"/>
  <c r="N46" i="13"/>
  <c r="O46" i="13"/>
  <c r="P46" i="13"/>
  <c r="Z46" i="13"/>
  <c r="V46" i="13"/>
  <c r="W46" i="13"/>
  <c r="AE46" i="13"/>
  <c r="AB46" i="13"/>
  <c r="AC46" i="13"/>
  <c r="M46" i="13"/>
  <c r="Y46" i="13"/>
  <c r="T46" i="13"/>
  <c r="U46" i="13"/>
  <c r="X46" i="13"/>
  <c r="AF46" i="13"/>
  <c r="R46" i="13"/>
  <c r="AA46" i="13"/>
  <c r="AA47" i="13" s="1"/>
  <c r="J46" i="13"/>
  <c r="K46" i="13"/>
  <c r="I46" i="13"/>
  <c r="F46" i="13"/>
  <c r="N47" i="13" l="1"/>
  <c r="C39" i="13"/>
  <c r="L25" i="13"/>
  <c r="D10" i="13"/>
  <c r="D20" i="13"/>
  <c r="L15" i="13"/>
  <c r="H30" i="13"/>
  <c r="F30" i="13"/>
  <c r="H10" i="13"/>
  <c r="J30" i="13"/>
  <c r="L10" i="13"/>
  <c r="H25" i="13"/>
  <c r="L30" i="13"/>
  <c r="F20" i="13"/>
  <c r="H20" i="13"/>
  <c r="J10" i="13"/>
  <c r="D30" i="13"/>
  <c r="D15" i="13"/>
  <c r="F25" i="13"/>
  <c r="J20" i="13"/>
  <c r="J15" i="13"/>
  <c r="L20" i="13"/>
  <c r="F15" i="13"/>
  <c r="J25" i="13"/>
  <c r="D25" i="13"/>
  <c r="H15" i="13"/>
  <c r="F10" i="13"/>
  <c r="F39" i="13" l="1"/>
  <c r="AK15" i="3" s="1"/>
</calcChain>
</file>

<file path=xl/sharedStrings.xml><?xml version="1.0" encoding="utf-8"?>
<sst xmlns="http://schemas.openxmlformats.org/spreadsheetml/2006/main" count="778" uniqueCount="487">
  <si>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</si>
  <si>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</si>
  <si>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</si>
  <si>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</si>
  <si>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</si>
  <si>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</si>
  <si>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</si>
  <si>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</si>
  <si>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</si>
  <si>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</si>
  <si>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</si>
  <si>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</si>
  <si>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</si>
  <si>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</si>
  <si>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</si>
  <si>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</si>
  <si>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</si>
  <si>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</si>
  <si>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</si>
  <si>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</si>
  <si>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</si>
  <si>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</si>
  <si>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</si>
  <si>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</si>
  <si>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</si>
  <si>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</si>
  <si>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</si>
  <si>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</si>
  <si>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</si>
  <si>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</si>
  <si>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</si>
  <si>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</si>
  <si>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</si>
  <si>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</si>
  <si>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</si>
  <si>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</si>
  <si>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</si>
  <si>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</si>
  <si>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</si>
  <si>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</si>
  <si>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</si>
  <si>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</si>
  <si>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</si>
  <si>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</si>
  <si>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</si>
  <si>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</si>
  <si>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</si>
  <si>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</si>
  <si>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</si>
  <si>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</si>
  <si>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</si>
  <si>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</si>
  <si>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</si>
  <si>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CONTROL</t>
  </si>
  <si>
    <t>N° PLAN DE MEJORA ASOCIADO</t>
  </si>
  <si>
    <t>Información</t>
  </si>
  <si>
    <t>Estratégico</t>
  </si>
  <si>
    <t>Táctico</t>
  </si>
  <si>
    <t>Operativo</t>
  </si>
  <si>
    <t>ELEMENTOS QUE LOS CARACTERIZAN</t>
  </si>
  <si>
    <t>Estratégicos</t>
  </si>
  <si>
    <t>Tácticos</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</si>
  <si>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</si>
  <si>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</si>
  <si>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</si>
  <si>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</si>
  <si>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</si>
  <si>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</si>
  <si>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</si>
  <si>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</si>
  <si>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</si>
  <si>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</si>
  <si>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</si>
  <si>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</si>
  <si>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</si>
  <si>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</si>
  <si>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</si>
  <si>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</si>
  <si>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</si>
  <si>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</si>
  <si>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</si>
  <si>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Semiautomático</t>
  </si>
  <si>
    <t>Manual/Visual</t>
  </si>
  <si>
    <t>CARACTERÍSTICAS DE LOS CONTROLES</t>
  </si>
  <si>
    <t>CALIICACIÓN</t>
  </si>
  <si>
    <t>INEXISTENTE</t>
  </si>
  <si>
    <t>MALO</t>
  </si>
  <si>
    <t>REGULAR</t>
  </si>
  <si>
    <t>BUENO</t>
  </si>
  <si>
    <t>EXCELENTE</t>
  </si>
  <si>
    <t>PROBABILIDAD DEL RIESGO</t>
  </si>
  <si>
    <t>ESCALAS DE IMPACTO</t>
  </si>
  <si>
    <t>PERFIL DE RIESGO DEL PROCESO</t>
  </si>
  <si>
    <t>CRITICIDAD</t>
  </si>
  <si>
    <t>MAPA DE RIESGO INHERENTE</t>
  </si>
  <si>
    <t>Impacto</t>
  </si>
  <si>
    <t>Probabilidad</t>
  </si>
  <si>
    <t>Fuente de riesgo</t>
  </si>
  <si>
    <t>Area de impacto</t>
  </si>
  <si>
    <t>PROCESO:</t>
  </si>
  <si>
    <t>LÍDER:</t>
  </si>
  <si>
    <t>OBJETIVO:</t>
  </si>
  <si>
    <t>VERSIÓN</t>
  </si>
  <si>
    <t>FECHA</t>
  </si>
  <si>
    <t>RowS(39:39).Select</t>
  </si>
  <si>
    <t>Aceptable</t>
  </si>
  <si>
    <t>Moderada</t>
  </si>
  <si>
    <t>Inaceptable</t>
  </si>
  <si>
    <t>Baja-Leve</t>
  </si>
  <si>
    <t>Baja-Moderado</t>
  </si>
  <si>
    <t>Baja-Catastrófico</t>
  </si>
  <si>
    <t>Media-Leve</t>
  </si>
  <si>
    <t>Media-Moderado</t>
  </si>
  <si>
    <t>Media-Catastrófico</t>
  </si>
  <si>
    <t>Alta-Leve</t>
  </si>
  <si>
    <t>Alta-Moderado</t>
  </si>
  <si>
    <t>Alta-
Catastrófico</t>
  </si>
  <si>
    <t>Rresidual</t>
  </si>
  <si>
    <t>Severidad</t>
  </si>
  <si>
    <t>Prob Res</t>
  </si>
  <si>
    <t>Imp Res</t>
  </si>
  <si>
    <t>CRITERIOS DE VALORACIÓN</t>
  </si>
  <si>
    <t>Alcance</t>
  </si>
  <si>
    <t>Duración</t>
  </si>
  <si>
    <t>Recuperabilidad</t>
  </si>
  <si>
    <t>Cantidad</t>
  </si>
  <si>
    <t>Normatividad</t>
  </si>
  <si>
    <t>$1:$2</t>
  </si>
  <si>
    <t>PROBABLE</t>
  </si>
  <si>
    <t>IMPROBABLE</t>
  </si>
  <si>
    <t>MAYOR</t>
  </si>
  <si>
    <t>MENOR</t>
  </si>
  <si>
    <t>CASI SEGURO</t>
  </si>
  <si>
    <t>POSIBLE</t>
  </si>
  <si>
    <t>RARO</t>
  </si>
  <si>
    <t>ALTO</t>
  </si>
  <si>
    <t>$H:$I</t>
  </si>
  <si>
    <t>Tolerable</t>
  </si>
  <si>
    <t>Moderado</t>
  </si>
  <si>
    <t>Importante</t>
  </si>
  <si>
    <t>Raro-Menor</t>
  </si>
  <si>
    <t>Raro-Moderado</t>
  </si>
  <si>
    <t>Improbable-Menor</t>
  </si>
  <si>
    <t>Raro-
Mayor</t>
  </si>
  <si>
    <t>Raro-Catastrófico</t>
  </si>
  <si>
    <t>Improbable - Moderado</t>
  </si>
  <si>
    <t>Posible - Menor</t>
  </si>
  <si>
    <t>Posible - Moderado</t>
  </si>
  <si>
    <t>Probable - Menor</t>
  </si>
  <si>
    <t>Improbable - Mayor</t>
  </si>
  <si>
    <t>$X:$X</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</si>
  <si>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</si>
  <si>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</si>
  <si>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</si>
  <si>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</si>
  <si>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</si>
  <si>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</si>
  <si>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</si>
  <si>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</si>
  <si>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</si>
  <si>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</si>
  <si>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$10:$</t>
  </si>
  <si>
    <t>$AC:$</t>
  </si>
  <si>
    <t>MAPA DE RIESGOS</t>
  </si>
  <si>
    <t>$5:$6</t>
  </si>
  <si>
    <t>$9:$9</t>
  </si>
  <si>
    <t>$E$2:</t>
  </si>
  <si>
    <t>$I:$I</t>
  </si>
  <si>
    <t>Calidad</t>
  </si>
  <si>
    <t>MÍNIMO</t>
  </si>
  <si>
    <t>$D:$D</t>
  </si>
  <si>
    <t>$F:$F</t>
  </si>
  <si>
    <t>$K:$K</t>
  </si>
  <si>
    <t>$M:$M</t>
  </si>
  <si>
    <t>Un grupo de servidores públicos y/o contratistas percibe negativamente la gestión de la entidad</t>
  </si>
  <si>
    <t>Todos los servidores públicos y/o contratistas perciben negativamente la gestión de la entidad</t>
  </si>
  <si>
    <t>Difusión de una imagen negativa la gestión de la entidad tiene alcance o trascendencia a nivel distrital</t>
  </si>
  <si>
    <t>Difusión de una imagen negativa la gestión de la entidad tiene alcance o trascendencia a nivel departamental o regional</t>
  </si>
  <si>
    <t xml:space="preserve">Difusión de una imagen negativa la gestión de la entidad tiene alcance o trascendencia a nivel nacional </t>
  </si>
  <si>
    <t xml:space="preserve">Ningún Daño </t>
  </si>
  <si>
    <t>Lesiones o enfermedades que no requieren incapacidad</t>
  </si>
  <si>
    <t>Lesiones o enfermedades con incapacidad laboral temporal (ILT)</t>
  </si>
  <si>
    <t>Lesiones o enfermedades graves irreparables (incapacidad permanente parcial o invalidez)</t>
  </si>
  <si>
    <t>Muerte</t>
  </si>
  <si>
    <t>$F$17</t>
  </si>
  <si>
    <t>DESCRIPCIÓN DE LA MODIFICACIÓN</t>
  </si>
  <si>
    <t>EVENTO</t>
  </si>
  <si>
    <t>RELACIÓN DE ÁREAS DE IMPACTO Y FUENTES DE RIESGO
DURANTE LA IDENTIFICACIÓN DE RIESGOS</t>
  </si>
  <si>
    <t>Ambiente</t>
  </si>
  <si>
    <t>Credibilidad, buen nombre y reputación</t>
  </si>
  <si>
    <t xml:space="preserve">                  Área de Impacto
Fuente de Riesgo</t>
  </si>
  <si>
    <t>Tecnología</t>
  </si>
  <si>
    <t>Externa</t>
  </si>
  <si>
    <t xml:space="preserve">Calidad
</t>
  </si>
  <si>
    <t>Servidor público o contratista</t>
  </si>
  <si>
    <t>RIESGO = 1+2+3</t>
  </si>
  <si>
    <r>
      <t xml:space="preserve">SECRETARÍA DISTRITAL DE GOBIERNO 
</t>
    </r>
    <r>
      <rPr>
        <b/>
        <sz val="18"/>
        <color indexed="60"/>
        <rFont val="Arial"/>
        <family val="2"/>
      </rPr>
      <t>FORMATO MATRIZ DE RIESGO</t>
    </r>
  </si>
  <si>
    <t>PROCESOS</t>
  </si>
  <si>
    <t>IDENTIFICACIÓN DEL RIESGO</t>
  </si>
  <si>
    <t>TRATAMIENTO DEL RIESGO</t>
  </si>
  <si>
    <t>ANÁLISIS Y EVALUACIÓN DEL RIESGO</t>
  </si>
  <si>
    <t>Nivel Organizacional</t>
  </si>
  <si>
    <t>CALIDAD</t>
  </si>
  <si>
    <t>AMBIENTE</t>
  </si>
  <si>
    <t>INFORMACIÓN</t>
  </si>
  <si>
    <t>SERVIDOR PÚBLICO O CONTRATISTA</t>
  </si>
  <si>
    <t>CREDIBILIDAD, BUEN NOMBRE Y REPUTACIÓN</t>
  </si>
  <si>
    <t>$A$24</t>
  </si>
  <si>
    <t>$C$2:</t>
  </si>
  <si>
    <t>ZONA DE RIESGO INHERENTE</t>
  </si>
  <si>
    <t>$AG:$</t>
  </si>
  <si>
    <t>ZONA DE RIESGO RESIDUAL</t>
  </si>
  <si>
    <t>Evaluación Independiente</t>
  </si>
  <si>
    <t>Gestión del Conocimiento</t>
  </si>
  <si>
    <t>Planeación y Gestión Sectorial</t>
  </si>
  <si>
    <t>Planeación Institucional</t>
  </si>
  <si>
    <t>Gerencia de TIC</t>
  </si>
  <si>
    <t>Gestión del Patrimonio Documental</t>
  </si>
  <si>
    <t>Comunicación Estratégica</t>
  </si>
  <si>
    <t>Control Disciplinario</t>
  </si>
  <si>
    <t>Gestión Jurídica</t>
  </si>
  <si>
    <t>Gerencia del Talento Humano</t>
  </si>
  <si>
    <t>Gestión Corporativa Institucional</t>
  </si>
  <si>
    <t>Gestión Corporativa Local</t>
  </si>
  <si>
    <t>Convivencia y Dialogo Social</t>
  </si>
  <si>
    <t>Relaciones Estratégicas</t>
  </si>
  <si>
    <t>Fomento y Protección de los DDHH</t>
  </si>
  <si>
    <t>Gestión Pública Territorial Local</t>
  </si>
  <si>
    <t>Inspección, Vigilancia y Control</t>
  </si>
  <si>
    <t>Acompañamiento a la Gestión Local</t>
  </si>
  <si>
    <t>Servicio a la Ciudadanía</t>
  </si>
  <si>
    <t>Operativos/
Específico</t>
  </si>
  <si>
    <t>La materialización del riesgo incidiría inmediata y directamente sobre los elementos de la planeación estratégica de la entidad.
Son riesgos del nivel estratégico aquellos generados a partir del diagnóstico institucional dentro del análisis DOFA, en específico de las amenazas y/o debilidades identificadas; y que, surjan del proceso objeto de análisis.</t>
  </si>
  <si>
    <t xml:space="preserve">La materialización del riesgo incidiría directa e inmediatamente en el cumplimiento del objetivo de un proceso o en la operación adecuada de alguno de los aspectos relevantes de la planeación y la gestión institucional.
De igual forma, en este nivel también se encuentran los riesgos que inciden en el cumplimiento de los objetivos de los proyectos de inversión y los identificados en el marco del monitoreo al servicio no conforme.
</t>
  </si>
  <si>
    <t>La materialización del riesgo incidiría directamente en actividades concretas y específicas de la gestión institucional, llevadas a cabo para el desarrollo del qué hacer de los procesos. En ese sentido, estarían en este nivel del riesgo aquellos riesgos contractuales, asociados a la alteración del equilibrio financiero entre las partes de los contratos suscritos por la entidad, además de los riesgos contables, entre otros.</t>
  </si>
  <si>
    <t>$I$6</t>
  </si>
  <si>
    <t>$17:$</t>
  </si>
  <si>
    <t>ANÁLISIS CAUSAL</t>
  </si>
  <si>
    <t>ANÁLISIS DE IMPACTO</t>
  </si>
  <si>
    <t>Causa</t>
  </si>
  <si>
    <t>Consecuencia</t>
  </si>
  <si>
    <t>$AS$1</t>
  </si>
  <si>
    <t>MONITOREO DEL RIESGO</t>
  </si>
  <si>
    <t>MÉTODO DE VERIFICACIÓN PARA EL MONITOREO AL COMPORTAMIENTO</t>
  </si>
  <si>
    <t>OPORTUNIDADES</t>
  </si>
  <si>
    <t>FORTALEZAS</t>
  </si>
  <si>
    <t>AMENAZAS</t>
  </si>
  <si>
    <t>DEBILIDADES</t>
  </si>
  <si>
    <t>ESTRATEGIAS (FO)</t>
  </si>
  <si>
    <t>ESTRATEGIAS (DO)</t>
  </si>
  <si>
    <t>ESTRATEGIAS (FA)</t>
  </si>
  <si>
    <t>ESTRATEGIAS (DA)</t>
  </si>
  <si>
    <t>SECRETARIA DISTRITAL DE GOBIERNO                                                                                                                                                                                   ESTRATEGIAS FO/DO-FA/DA</t>
  </si>
  <si>
    <t>$A:$A</t>
  </si>
  <si>
    <t>$F$8</t>
  </si>
  <si>
    <t>Nota: El perfil de riesgo resume el nivel de riesgo del proceso, permitiendo identificar aspectos de peligro relevantes para establecer prioridades en la implementación de controles.  Su cálculo corresponde al promedio del valor numérico otorgado a la zona de riesgo residual de cada riesgo. Dicho valor numérico se encuentra establecido en el manual de riesgos de la Entidad.  </t>
  </si>
  <si>
    <t>Responsable</t>
  </si>
  <si>
    <t>Periodicidad</t>
  </si>
  <si>
    <t>Proposito</t>
  </si>
  <si>
    <t>Descripción actividad de control</t>
  </si>
  <si>
    <t>Tratamiento a las observaciones</t>
  </si>
  <si>
    <t>Evidencia de la ejecución</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</si>
  <si>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</si>
  <si>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</si>
  <si>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</si>
  <si>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</si>
  <si>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</si>
  <si>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</si>
  <si>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</si>
  <si>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Evaluación diseño del  control</t>
  </si>
  <si>
    <t>Fuerte</t>
  </si>
  <si>
    <t>Evaluación de los Controles</t>
  </si>
  <si>
    <r>
      <t xml:space="preserve">Evaluación de la ejecución del   control
</t>
    </r>
    <r>
      <rPr>
        <b/>
        <sz val="8"/>
        <rFont val="Arial"/>
        <family val="2"/>
      </rPr>
      <t>Fuerte:</t>
    </r>
    <r>
      <rPr>
        <sz val="8"/>
        <rFont val="Arial"/>
        <family val="2"/>
      </rPr>
      <t xml:space="preserve"> El control se ejecuta de manera consistente por parte del responsable.
</t>
    </r>
    <r>
      <rPr>
        <b/>
        <sz val="8"/>
        <rFont val="Arial"/>
        <family val="2"/>
      </rPr>
      <t>Moderado</t>
    </r>
    <r>
      <rPr>
        <sz val="8"/>
        <rFont val="Arial"/>
        <family val="2"/>
      </rPr>
      <t xml:space="preserve">:El control se ejecuta algunas veces por parte del responsable.
</t>
    </r>
    <r>
      <rPr>
        <b/>
        <sz val="8"/>
        <rFont val="Arial"/>
        <family val="2"/>
      </rPr>
      <t>Débil:</t>
    </r>
    <r>
      <rPr>
        <sz val="8"/>
        <rFont val="Arial"/>
        <family val="2"/>
      </rPr>
      <t xml:space="preserve"> El control no se ejecuta por parte del responsable</t>
    </r>
  </si>
  <si>
    <t>$H$10</t>
  </si>
  <si>
    <t>Solidez del control</t>
  </si>
  <si>
    <t>Fortalecer control?</t>
  </si>
  <si>
    <t>$N:$N</t>
  </si>
  <si>
    <t>$I$44</t>
  </si>
  <si>
    <t>El control dismunuye el Impacto?</t>
  </si>
  <si>
    <t>El control dismunuye la Probabilidad?</t>
  </si>
  <si>
    <t>Probabilidad despues de control</t>
  </si>
  <si>
    <t>Impacto despues de control</t>
  </si>
  <si>
    <t>Probabilidad despues de control +</t>
  </si>
  <si>
    <t>Impacto despues de control+</t>
  </si>
  <si>
    <t>Raro-Mínimo</t>
  </si>
  <si>
    <t>Improbable-Mínimo</t>
  </si>
  <si>
    <t>Posible-Mínimo</t>
  </si>
  <si>
    <t>Probable-Mínimo</t>
  </si>
  <si>
    <t>Casi Seguro-Mínimo</t>
  </si>
  <si>
    <t>Tipología del Riesgo</t>
  </si>
  <si>
    <t>PASOS</t>
  </si>
  <si>
    <t>DESCRIPCIÓN</t>
  </si>
  <si>
    <t>PASO 1</t>
  </si>
  <si>
    <t>Debe tener definido el responsable de realizar la actividad de control</t>
  </si>
  <si>
    <t xml:space="preserve">Cuando el control se hace de manera manual, es importante establecer el cargo responsable de su realización. *el profesional de contratación, *el coordinador de operaciones, * el profesional de nómina. </t>
  </si>
  <si>
    <t>Cuando el control lo hace un sistema o una aplicación de manera automática a través de un sistema programado, es im­portante establecer como responsable de ejecutar el control al sistema o aplicación</t>
  </si>
  <si>
    <t xml:space="preserve">El sistema SAP, *el aplicativo de nómina, *el aplicativo de contratación, *el aplicativo de activos fijos. </t>
  </si>
  <si>
    <t>Ejemplo:</t>
  </si>
  <si>
    <r>
      <t>·</t>
    </r>
    <r>
      <rPr>
        <sz val="7"/>
        <color rgb="FF000000"/>
        <rFont val="Times New Roman"/>
        <family val="1"/>
      </rPr>
      <t xml:space="preserve">         </t>
    </r>
    <r>
      <rPr>
        <sz val="11"/>
        <color rgb="FF000000"/>
        <rFont val="Garamond"/>
        <family val="1"/>
      </rPr>
      <t xml:space="preserve">El control debe iniciar con un cargo responsable o un sistema o aplicación. </t>
    </r>
  </si>
  <si>
    <r>
      <t>·</t>
    </r>
    <r>
      <rPr>
        <sz val="7"/>
        <color rgb="FF000000"/>
        <rFont val="Times New Roman"/>
        <family val="1"/>
      </rPr>
      <t xml:space="preserve">         </t>
    </r>
    <r>
      <rPr>
        <sz val="11"/>
        <color rgb="FF000000"/>
        <rFont val="Garamond"/>
        <family val="1"/>
      </rPr>
      <t xml:space="preserve">Evitar asignar áreas de manera general o nombres de personas. </t>
    </r>
  </si>
  <si>
    <r>
      <t>·</t>
    </r>
    <r>
      <rPr>
        <sz val="7"/>
        <rFont val="Times New Roman"/>
        <family val="1"/>
      </rPr>
      <t xml:space="preserve">         </t>
    </r>
    <r>
      <rPr>
        <sz val="11"/>
        <color rgb="FF000000"/>
        <rFont val="Garamond"/>
        <family val="1"/>
      </rPr>
      <t xml:space="preserve">El control debe estar asignado a un cargo específico. </t>
    </r>
  </si>
  <si>
    <t>PASO 2</t>
  </si>
  <si>
    <t>Debe tener una periodicidad definida para su ejecución:</t>
  </si>
  <si>
    <t xml:space="preserve">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 </t>
  </si>
  <si>
    <t>Cada vez que se releva un control debe preguntarse si la periodicidad en que este se ejecuta ayuda a prevenir o detectar el riesgo de manera oportuna. Si la respuesta es SÍ, entonces la periodicidad del control está bien diseñada.</t>
  </si>
  <si>
    <t>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t>
  </si>
  <si>
    <t xml:space="preserve">Debe tener una periodicidad definida para su ejecución.  </t>
  </si>
  <si>
    <r>
      <t>§</t>
    </r>
    <r>
      <rPr>
        <sz val="7"/>
        <color rgb="FF000000"/>
        <rFont val="Times New Roman"/>
        <family val="1"/>
      </rPr>
      <t xml:space="preserve">  </t>
    </r>
    <r>
      <rPr>
        <sz val="11"/>
        <color rgb="FF000000"/>
        <rFont val="Garamond"/>
        <family val="1"/>
      </rPr>
      <t xml:space="preserve">El profesional de contratación: </t>
    </r>
    <r>
      <rPr>
        <b/>
        <sz val="11"/>
        <color rgb="FF000000"/>
        <rFont val="Garamond"/>
        <family val="1"/>
      </rPr>
      <t xml:space="preserve">cada vez que se va a realizar </t>
    </r>
    <r>
      <rPr>
        <sz val="11"/>
        <color rgb="FF000000"/>
        <rFont val="Garamond"/>
        <family val="1"/>
      </rPr>
      <t xml:space="preserve">un contrato con un proveedor de servicios. </t>
    </r>
  </si>
  <si>
    <r>
      <t>§</t>
    </r>
    <r>
      <rPr>
        <sz val="7"/>
        <color rgb="FF000000"/>
        <rFont val="Times New Roman"/>
        <family val="1"/>
      </rPr>
      <t xml:space="preserve">  </t>
    </r>
    <r>
      <rPr>
        <sz val="11"/>
        <color rgb="FF000000"/>
        <rFont val="Garamond"/>
        <family val="1"/>
      </rPr>
      <t xml:space="preserve">El coordinador de operaciones: </t>
    </r>
    <r>
      <rPr>
        <b/>
        <sz val="11"/>
        <color rgb="FF000000"/>
        <rFont val="Garamond"/>
        <family val="1"/>
      </rPr>
      <t>diariamente</t>
    </r>
    <r>
      <rPr>
        <sz val="11"/>
        <color rgb="FF000000"/>
        <rFont val="Garamond"/>
        <family val="1"/>
      </rPr>
      <t xml:space="preserve">. </t>
    </r>
  </si>
  <si>
    <r>
      <t>§</t>
    </r>
    <r>
      <rPr>
        <sz val="7"/>
        <rFont val="Times New Roman"/>
        <family val="1"/>
      </rPr>
      <t xml:space="preserve">  </t>
    </r>
    <r>
      <rPr>
        <sz val="11"/>
        <color rgb="FF000000"/>
        <rFont val="Garamond"/>
        <family val="1"/>
      </rPr>
      <t xml:space="preserve">El profesional de nómina: </t>
    </r>
    <r>
      <rPr>
        <b/>
        <sz val="11"/>
        <color rgb="FF000000"/>
        <rFont val="Garamond"/>
        <family val="1"/>
      </rPr>
      <t xml:space="preserve">quincenalmente </t>
    </r>
  </si>
  <si>
    <t>PASO 3</t>
  </si>
  <si>
    <t>Debe indicar cuál es el propósito del control</t>
  </si>
  <si>
    <t xml:space="preserve">El control debe tener un propósito que indique para qué se realiza, y que ese propósito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t>
  </si>
  <si>
    <t>Siguiendo las variables a considerar en la evaluación del diseño de control revisadas, se presentan algunos ejemplos de cómo se deben redactar los controles, incluyendo el propósito del control, es decir, lo que este busca.</t>
  </si>
  <si>
    <t>Debe indicar cuál es el propósito del control.</t>
  </si>
  <si>
    <r>
      <t>·</t>
    </r>
    <r>
      <rPr>
        <sz val="7"/>
        <color rgb="FF000000"/>
        <rFont val="Times New Roman"/>
        <family val="1"/>
      </rPr>
      <t xml:space="preserve">         </t>
    </r>
    <r>
      <rPr>
        <sz val="11"/>
        <color rgb="FF000000"/>
        <rFont val="Garamond"/>
        <family val="1"/>
      </rPr>
      <t xml:space="preserve">Cada vez que se va a efectuar un contrato el profesional de contratación verifica que la información suministrada por el proveedor corresponda con los requisitos establecidos de contratación. </t>
    </r>
  </si>
  <si>
    <r>
      <t>·</t>
    </r>
    <r>
      <rPr>
        <sz val="7"/>
        <color rgb="FF000000"/>
        <rFont val="Times New Roman"/>
        <family val="1"/>
      </rPr>
      <t xml:space="preserve">         </t>
    </r>
    <r>
      <rPr>
        <sz val="11"/>
        <color rgb="FF000000"/>
        <rFont val="Garamond"/>
        <family val="1"/>
      </rPr>
      <t>El profesional de nómina mensualmente verifica que los valores registrados en los descuentos de nómina correspondan a las novedades presentadas.</t>
    </r>
  </si>
  <si>
    <t>El control debe tener un propósito (verificar, vali­dar, cotejar, comparar, revisar, etc.) para mitigar la causa de la materialización del riesgo.</t>
  </si>
  <si>
    <t>PASO 4</t>
  </si>
  <si>
    <t>Debe establecer el cómo se realiza la actividad de control.</t>
  </si>
  <si>
    <t xml:space="preserve">El control debe indicar el cómo se realiza, de tal forma que se pueda evaluar si la fuente u origen de la información que sirve para ejecutar el control es confiable para la mitigación del riesgo. </t>
  </si>
  <si>
    <t xml:space="preserve">Cuando se esté evaluando el control debe preguntarse si la fuente de información utilizada es confiable. </t>
  </si>
  <si>
    <t>Para verificar los requisitos que debe cumplir un proveedor en el momento de ser contratado es mejor utilizar una lista de chequeo que hacerlo de memoria, dado que se nos puede quedar algún requisito por fuera.</t>
  </si>
  <si>
    <r>
      <t>·</t>
    </r>
    <r>
      <rPr>
        <sz val="7"/>
        <rFont val="Times New Roman"/>
        <family val="1"/>
      </rPr>
      <t xml:space="preserve">         </t>
    </r>
    <r>
      <rPr>
        <sz val="11"/>
        <rFont val="Garamond"/>
        <family val="1"/>
      </rPr>
      <t xml:space="preserve">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t>
    </r>
  </si>
  <si>
    <r>
      <t>·</t>
    </r>
    <r>
      <rPr>
        <sz val="7"/>
        <rFont val="Times New Roman"/>
        <family val="1"/>
      </rPr>
      <t xml:space="preserve">         </t>
    </r>
    <r>
      <rPr>
        <sz val="11"/>
        <rFont val="Garamond"/>
        <family val="1"/>
      </rPr>
      <t>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</si>
  <si>
    <t>PASO 5</t>
  </si>
  <si>
    <r>
      <t>Debe indicar qué pasa con las observaciones</t>
    </r>
    <r>
      <rPr>
        <b/>
        <i/>
        <u/>
        <sz val="11"/>
        <rFont val="Garamond"/>
        <family val="1"/>
      </rPr>
      <t xml:space="preserve"> o </t>
    </r>
    <r>
      <rPr>
        <b/>
        <shadow/>
        <sz val="11"/>
        <color rgb="FF17365D"/>
        <rFont val="Garamond"/>
        <family val="1"/>
      </rPr>
      <t>desviaciones resultantes de ejecutar el control.</t>
    </r>
  </si>
  <si>
    <t>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 Sigamos con nuestros ejemplos prácticos de ayuda, para la interiorización de estos conceptos.</t>
  </si>
  <si>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t>
    </r>
    <r>
      <rPr>
        <b/>
        <sz val="11"/>
        <color rgb="FF000000"/>
        <rFont val="Garamond"/>
        <family val="1"/>
      </rPr>
      <t xml:space="preserve">En caso de encontrar información faltante, requiere al proveedor a través de correo el suministro de la información y poder continuar con el proceso de contratación. </t>
    </r>
  </si>
  <si>
    <r>
      <t>·</t>
    </r>
    <r>
      <rPr>
        <sz val="7"/>
        <color rgb="FF000000"/>
        <rFont val="Times New Roman"/>
        <family val="1"/>
      </rPr>
      <t xml:space="preserve">         </t>
    </r>
    <r>
      <rPr>
        <sz val="11"/>
        <color rgb="FF000000"/>
        <rFont val="Garamond"/>
        <family val="1"/>
      </rPr>
      <t xml:space="preserve">Cada vez que se va a realizar un pago el sistema SAP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t>
    </r>
    <r>
      <rPr>
        <b/>
        <sz val="11"/>
        <color rgb="FF000000"/>
        <rFont val="Garamond"/>
        <family val="1"/>
      </rPr>
      <t>En caso de encontrar coincidencias el sistema no permite realizar el pago.</t>
    </r>
  </si>
  <si>
    <t>Si el responsable de ejecutar el control no realiza ninguna actividad de seguimiento a las observaciones o desviaciones, o la actividad continúa a pesar de indicar esas observaciones o desviaciones, el control tendría problemas en su diseño.</t>
  </si>
  <si>
    <t>PASO 6</t>
  </si>
  <si>
    <t>Debe dejar evidencia de la ejecución del control.</t>
  </si>
  <si>
    <t xml:space="preserve">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 </t>
  </si>
  <si>
    <r>
      <t>§</t>
    </r>
    <r>
      <rPr>
        <sz val="7"/>
        <color rgb="FF000000"/>
        <rFont val="Times New Roman"/>
        <family val="1"/>
      </rPr>
      <t xml:space="preserve">  </t>
    </r>
    <r>
      <rPr>
        <sz val="11"/>
        <color rgb="FF000000"/>
        <rFont val="Garamond"/>
        <family val="1"/>
      </rPr>
      <t xml:space="preserve">Fue realizado por el responsable que se definió. </t>
    </r>
  </si>
  <si>
    <r>
      <t>§</t>
    </r>
    <r>
      <rPr>
        <sz val="7"/>
        <color rgb="FF000000"/>
        <rFont val="Times New Roman"/>
        <family val="1"/>
      </rPr>
      <t xml:space="preserve">  </t>
    </r>
    <r>
      <rPr>
        <sz val="11"/>
        <color rgb="FF000000"/>
        <rFont val="Garamond"/>
        <family val="1"/>
      </rPr>
      <t xml:space="preserve">Se realizó de acuerdo a la periodicidad definida. </t>
    </r>
  </si>
  <si>
    <r>
      <t>§</t>
    </r>
    <r>
      <rPr>
        <sz val="7"/>
        <color rgb="FF000000"/>
        <rFont val="Times New Roman"/>
        <family val="1"/>
      </rPr>
      <t xml:space="preserve">  </t>
    </r>
    <r>
      <rPr>
        <sz val="11"/>
        <color rgb="FF000000"/>
        <rFont val="Garamond"/>
        <family val="1"/>
      </rPr>
      <t xml:space="preserve">Se cumplió con el propósito del control. </t>
    </r>
  </si>
  <si>
    <r>
      <t>§</t>
    </r>
    <r>
      <rPr>
        <sz val="7"/>
        <color rgb="FF000000"/>
        <rFont val="Times New Roman"/>
        <family val="1"/>
      </rPr>
      <t xml:space="preserve">  </t>
    </r>
    <r>
      <rPr>
        <sz val="11"/>
        <color rgb="FF000000"/>
        <rFont val="Garamond"/>
        <family val="1"/>
      </rPr>
      <t xml:space="preserve">Se dejó la fuente de información que sirvió de base para su ejecución. </t>
    </r>
  </si>
  <si>
    <r>
      <t>§</t>
    </r>
    <r>
      <rPr>
        <sz val="7"/>
        <rFont val="Times New Roman"/>
        <family val="1"/>
      </rPr>
      <t xml:space="preserve">  </t>
    </r>
    <r>
      <rPr>
        <sz val="11"/>
        <color rgb="FF000000"/>
        <rFont val="Garamond"/>
        <family val="1"/>
      </rPr>
      <t>Hay explicación a las observaciones o desviaciones resultantes de ejecutar el control.</t>
    </r>
  </si>
  <si>
    <r>
      <t>·</t>
    </r>
    <r>
      <rPr>
        <sz val="7"/>
        <color rgb="FF000000"/>
        <rFont val="Times New Roman"/>
        <family val="1"/>
      </rPr>
      <t xml:space="preserve">         </t>
    </r>
    <r>
      <rPr>
        <sz val="11"/>
        <color rgb="FF000000"/>
        <rFont val="Garamond"/>
        <family val="1"/>
      </rPr>
      <t xml:space="preserve">Cada vez que se va a realizar un contrato, el profesional de contratación verifica a través de una lista de chequeo que la información suministrada por el proveedor corresponda con los requisitos establecidos de contratación. En caso de encontrar información faltante, solicita al profesional por correo la información y poder continuar con el proceso de contratación. </t>
    </r>
  </si>
  <si>
    <r>
      <t>Evidencia:</t>
    </r>
    <r>
      <rPr>
        <sz val="11"/>
        <color rgb="FF000000"/>
        <rFont val="Garamond"/>
        <family val="1"/>
      </rPr>
      <t xml:space="preserve"> la lista de chequeo diligenciada, la información de la carpeta y los correos a que hubo lugar en donde solicitó la información faltante (en los casos que aplique).</t>
    </r>
  </si>
  <si>
    <t>NIVEL</t>
  </si>
  <si>
    <t>DESCRIPTOR</t>
  </si>
  <si>
    <t>FRECUENCIA</t>
  </si>
  <si>
    <t>Casi Seguro</t>
  </si>
  <si>
    <t xml:space="preserve">Se espera que el evento ocurra en la mayoría de las circunstancias. </t>
  </si>
  <si>
    <t xml:space="preserve">Más de 1 vez al año. </t>
  </si>
  <si>
    <t>Probable</t>
  </si>
  <si>
    <t xml:space="preserve">Es viable que el evento ocurra en la mayoría de las circunstancias. </t>
  </si>
  <si>
    <t xml:space="preserve">Al menos 1 vez en el último año. </t>
  </si>
  <si>
    <t>Posible</t>
  </si>
  <si>
    <t xml:space="preserve">El evento podrá ocurrir en algún momento. </t>
  </si>
  <si>
    <t xml:space="preserve">Al menos 1 vez en los últimos 2 años. </t>
  </si>
  <si>
    <t>Improbable</t>
  </si>
  <si>
    <t xml:space="preserve">El evento puede ocurrir en algún momento. </t>
  </si>
  <si>
    <t>Al menos 1 vez en los últimos 5 años.</t>
  </si>
  <si>
    <t>Rara vez</t>
  </si>
  <si>
    <t xml:space="preserve">El evento puede ocurrir solo en circunstancias excepcionales (poco comunes o anormales). </t>
  </si>
  <si>
    <t xml:space="preserve">No se ha presentado en los últimos 5 años. </t>
  </si>
  <si>
    <t>No hay interrupción de las operaciones de la SDG.
No se afecta la imagen institucional de forma significativa.</t>
  </si>
  <si>
    <t>Interrupción de las operaciones de la SDG por algunas horas.
Imagen institucional afectada localmente por retrasos en la prestación del servicio a los usuarios o ciudadanos.</t>
  </si>
  <si>
    <t>Interrupción de las operaciones de la SDG por un (1) día.
Imagen institucional afectada en el orden nacional o regional por retrasos en la prestación del servicio a los usuarios o ciudadanos.</t>
  </si>
  <si>
    <t>Interrupción de las operaciones de la SDG por más de dos (2) días.
Imagen institucional afectada en el orden nacional o regional por incumplimiento en la prestación del servicio a los usuarios o ciudadanos.</t>
  </si>
  <si>
    <t>Interrupción de las operaciones de la SDG por más de cinco (5) días.
Imagen institucional afectada en el orden nacional o regional por actos o hechos de corrupción comprobados.</t>
  </si>
  <si>
    <t>Sin afectación de la integridad, disponibilidad y confidencialidad.</t>
  </si>
  <si>
    <t>Afectación leve de la integridad de la disponibilidad y de la confidencialidad.</t>
  </si>
  <si>
    <t>Afectación moderada de la integridad, disponibilidad y confidencialidad de la información debido al interés particular de los empleados y terceros.</t>
  </si>
  <si>
    <t>Afectación grave de la integridad, disponibilidad y confidencialidad de la información debido al interés particular de los empleados y terceros.</t>
  </si>
  <si>
    <t>Afectación muy grave de la integridad, disponibilidad y confidencialidad de la información debido al interés particular de los empleados y terceros.</t>
  </si>
  <si>
    <t>Entre 1 a 12500</t>
  </si>
  <si>
    <t>Entre 12500 y 25000</t>
  </si>
  <si>
    <t>Entre 25000 y 125000</t>
  </si>
  <si>
    <t>Entre 125000 y 500000</t>
  </si>
  <si>
    <t>Entre 500000 y 1.000.000</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</si>
  <si>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</si>
  <si>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</si>
  <si>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</si>
  <si>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</si>
  <si>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</si>
  <si>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</si>
  <si>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</si>
  <si>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</si>
  <si>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</si>
  <si>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</si>
  <si>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</si>
  <si>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</si>
  <si>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</si>
  <si>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</si>
  <si>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</si>
  <si>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</si>
  <si>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</si>
  <si>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</si>
  <si>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</si>
  <si>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</si>
  <si>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</si>
  <si>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</si>
  <si>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</si>
  <si>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Se refiere a la posibilidad de reconstrucción, total o parcial del recurso afectado por el impacto.</t>
  </si>
  <si>
    <t>Reversible 1</t>
  </si>
  <si>
    <t>Puede eliminarse el efecto por medio de actividades humanas tendientes a restablecer las condiciones originales</t>
  </si>
  <si>
    <t>del recurso.</t>
  </si>
  <si>
    <t>Recuperable 5</t>
  </si>
  <si>
    <t>Se puede disminuir el efecto a través de medidas de control hasta un estándar</t>
  </si>
  <si>
    <t>determinado.</t>
  </si>
  <si>
    <t>Irrecuperable /irreversible 10</t>
  </si>
  <si>
    <t>El/los recursos afectados no retornan a las condiciones originales a través de ningún medio.</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</si>
  <si>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</si>
  <si>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</si>
  <si>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</si>
  <si>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</si>
  <si>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</si>
  <si>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Hace referencia a la normatividad ambiental aplicable    al    aspecto    y/o    el    impacto ambiental.</t>
  </si>
  <si>
    <t>No tiene normatividad relacionada.</t>
  </si>
  <si>
    <t>N/A</t>
  </si>
  <si>
    <t>Tiene normatividad relacionada.</t>
  </si>
  <si>
    <t>Evaluación del diseño del   control</t>
  </si>
  <si>
    <t>NOTA: Para el diligenciamiento de esta matriz tenga en cuenta el manual "Gestión del Riesgo" PLE-PIN-M001</t>
  </si>
  <si>
    <t>CONTROL DE CAMBIOS MATRIZ DE RIESGOS</t>
  </si>
  <si>
    <t>Buen Nombre y reputación</t>
  </si>
  <si>
    <t>CONTEXTO INTERNO</t>
  </si>
  <si>
    <t>CONTEXTO EXTERNO</t>
  </si>
  <si>
    <t>CÓDIGO</t>
  </si>
  <si>
    <t>VEIGENCIA</t>
  </si>
  <si>
    <t>Jefe Oficina Asesora de Comunicaciones</t>
  </si>
  <si>
    <t>Divulgar y socializar la gestión de la entidad por medio de la formulación y el desarrollo de estrategias comunicativas, para garantizar la disponibilidad de la información y la interacción con las partes interesadas internas y externas.</t>
  </si>
  <si>
    <t>ANÁLISIS DOFA
COMUNICACIONES ESTRATEGICAS</t>
  </si>
  <si>
    <t>F1. Dirección estratégica Clara</t>
  </si>
  <si>
    <r>
      <t>F2.</t>
    </r>
    <r>
      <rPr>
        <sz val="12"/>
        <color rgb="FF000000"/>
        <rFont val="Arial"/>
        <family val="2"/>
      </rPr>
      <t>Instalaciones y recursos tecnológicos adecuados</t>
    </r>
  </si>
  <si>
    <r>
      <t>F3.</t>
    </r>
    <r>
      <rPr>
        <sz val="12"/>
        <color rgb="FF000000"/>
        <rFont val="Arial"/>
        <family val="2"/>
      </rPr>
      <t xml:space="preserve"> Equipo de trabajo conformado por personal calificado.</t>
    </r>
  </si>
  <si>
    <r>
      <t>F4.</t>
    </r>
    <r>
      <rPr>
        <sz val="12"/>
        <color rgb="FF000000"/>
        <rFont val="Arial"/>
        <family val="2"/>
      </rPr>
      <t xml:space="preserve"> Herramientas documentadas: Manual, Procedimientos Instructivos, formatos.</t>
    </r>
  </si>
  <si>
    <r>
      <rPr>
        <sz val="12"/>
        <color rgb="FFFF0000"/>
        <rFont val="Arial"/>
        <family val="2"/>
      </rPr>
      <t>D1</t>
    </r>
    <r>
      <rPr>
        <sz val="12"/>
        <color theme="1"/>
        <rFont val="Arial"/>
        <family val="2"/>
      </rPr>
      <t>. Imposibilidad de controlar la totalidad de la información que sale de la Entidad</t>
    </r>
  </si>
  <si>
    <r>
      <rPr>
        <sz val="12"/>
        <color rgb="FFFF0000"/>
        <rFont val="Arial"/>
        <family val="2"/>
      </rPr>
      <t>D2</t>
    </r>
    <r>
      <rPr>
        <sz val="12"/>
        <color theme="1"/>
        <rFont val="Arial"/>
        <family val="2"/>
      </rPr>
      <t xml:space="preserve">. Financiación limitada. </t>
    </r>
  </si>
  <si>
    <r>
      <rPr>
        <sz val="12"/>
        <color rgb="FFFF0000"/>
        <rFont val="Arial"/>
        <family val="2"/>
      </rPr>
      <t>D3</t>
    </r>
    <r>
      <rPr>
        <sz val="12"/>
        <color theme="1"/>
        <rFont val="Arial"/>
        <family val="2"/>
      </rPr>
      <t>. Recurso humano limitado con respecto a la demanda de servicios</t>
    </r>
  </si>
  <si>
    <r>
      <rPr>
        <sz val="12"/>
        <color rgb="FFFF0000"/>
        <rFont val="Arial"/>
        <family val="2"/>
      </rPr>
      <t>D4.</t>
    </r>
    <r>
      <rPr>
        <sz val="12"/>
        <color theme="1"/>
        <rFont val="Arial"/>
        <family val="2"/>
      </rPr>
      <t xml:space="preserve"> Desconocimiento de los documentos controlados del Proceso por parte de los usuarios internos de los servicios de Comunicación.</t>
    </r>
  </si>
  <si>
    <r>
      <t>O1.</t>
    </r>
    <r>
      <rPr>
        <sz val="12"/>
        <color rgb="FF000000"/>
        <rFont val="Arial"/>
        <family val="2"/>
      </rPr>
      <t xml:space="preserve">  Medios de comunicación Digitales y masivos facilitan la realización del monitoreo de medios. </t>
    </r>
  </si>
  <si>
    <r>
      <t xml:space="preserve">O2. </t>
    </r>
    <r>
      <rPr>
        <sz val="12"/>
        <rFont val="Arial"/>
        <family val="2"/>
      </rPr>
      <t>Medios de comunicación digitales que facilitan la difusión de información institucional de la Entidad, redes sociales como Facebook Twitter, youtube, Instagram.</t>
    </r>
  </si>
  <si>
    <r>
      <t xml:space="preserve">A1. </t>
    </r>
    <r>
      <rPr>
        <sz val="12"/>
        <rFont val="Arial"/>
        <family val="2"/>
      </rPr>
      <t>Información relacionada con la SDG emitida por los medios masivos de comunicación, que puede ser de difícil control y monitoreo</t>
    </r>
  </si>
  <si>
    <r>
      <t xml:space="preserve">A2. </t>
    </r>
    <r>
      <rPr>
        <sz val="12"/>
        <rFont val="Arial"/>
        <family val="2"/>
      </rPr>
      <t>Agenda de eventos realizados de manera simultánea, que presentan cruces de fecha y horario, lo cual hace difícil su cubrimiento.</t>
    </r>
  </si>
  <si>
    <r>
      <t xml:space="preserve">E3: F1A1. </t>
    </r>
    <r>
      <rPr>
        <sz val="12"/>
        <rFont val="Arial"/>
        <family val="2"/>
      </rPr>
      <t>Estrategias comunicativas de difusión en las que se presenten las fortalezas Institucionales, haciendo énfasis en la presencia Institucional de la Secretaría, resaltando la misionalidad de la Entidad y su gestión en las Localidades.</t>
    </r>
  </si>
  <si>
    <r>
      <t xml:space="preserve">E1: F4O1. </t>
    </r>
    <r>
      <rPr>
        <sz val="12"/>
        <rFont val="Arial"/>
        <family val="2"/>
      </rPr>
      <t>Implementación de un método de búsqueda y sistematización de información referente a la SDG de interés para el Proceso que recopile la información publicada por los medios digitales externos.</t>
    </r>
  </si>
  <si>
    <r>
      <t>E2: D1O2.</t>
    </r>
    <r>
      <rPr>
        <sz val="12"/>
        <rFont val="Arial"/>
        <family val="2"/>
      </rPr>
      <t xml:space="preserve">Estrategias de difusión enfocada en redes sociales. Teniendo en cuenta que la utilización de estas es gratuita. </t>
    </r>
  </si>
  <si>
    <t>E5: F3A2. Asistir a los eventos a través de delegación con los directivos de la SDG.</t>
  </si>
  <si>
    <r>
      <t xml:space="preserve">E4: D1A1. </t>
    </r>
    <r>
      <rPr>
        <sz val="12"/>
        <rFont val="Arial"/>
        <family val="2"/>
      </rPr>
      <t>Estrategias comunicativas de difusión en las que se presenten las fortalezas Institucionales, haciendo énfasis en la presencia Institucional de la Secretaría, resaltando la misionalidad de la Entidad y su gestión en las Localidades.</t>
    </r>
  </si>
  <si>
    <t>CES-MR</t>
  </si>
  <si>
    <t>25 de diciembre 2013</t>
  </si>
  <si>
    <t>20 de diciembre de 2017</t>
  </si>
  <si>
    <t>Actualización de la matriz de riesgos a nuevo formato y bajo la metodología del documento PLE-PIN-M001 v1. Se actualizan todos los elementos de los componentes
de la matriz acorde al alcance y objetivo del nuevo proceso de Comunicación Estratégica, de finido en el modelo de operación por procesos de la Entidad. Reemplaza
la anterior matriz de riesgos 1D-GMC-MR001</t>
  </si>
  <si>
    <t>Actualización al nuevo formato</t>
  </si>
  <si>
    <t>Revisión y actualización con la nueva metodología. Inclusión de los riesgos de participación y
corrupción.</t>
  </si>
  <si>
    <t>Debilidad en la ejecución de seguimiento al  tratamiento y/o disposición final de los residuos generados en el desarrollo de las actividades del proceso contractual.</t>
  </si>
  <si>
    <t>Contaminación atmosférica, del suelo y de recurso hídrico</t>
  </si>
  <si>
    <t>Ambientales</t>
  </si>
  <si>
    <t>SI</t>
  </si>
  <si>
    <t>Prevenir</t>
  </si>
  <si>
    <t>Completa</t>
  </si>
  <si>
    <t>Directamente</t>
  </si>
  <si>
    <t>R5</t>
  </si>
  <si>
    <t>Detectar</t>
  </si>
  <si>
    <r>
      <t xml:space="preserve">Divulgación de información imprecisa, relacionada con la misionalidad de la Secretaría Distrital de Gobierno 
</t>
    </r>
    <r>
      <rPr>
        <u/>
        <sz val="11"/>
        <color rgb="FFFF0000"/>
        <rFont val="Arial"/>
        <family val="2"/>
      </rPr>
      <t xml:space="preserve">      </t>
    </r>
    <r>
      <rPr>
        <u/>
        <sz val="11"/>
        <rFont val="Arial"/>
        <family val="2"/>
      </rPr>
      <t xml:space="preserve">                                </t>
    </r>
  </si>
  <si>
    <t xml:space="preserve">Incumplimiento del Procedimiento establecido, información incompleta o errónea, suministrada por las dependencias de la Secretaría Distrital de Gobierno
</t>
  </si>
  <si>
    <t xml:space="preserve">
Desconfianza de la ciudadanía en el desarrollo de la gestión institucional. 
</t>
  </si>
  <si>
    <r>
      <t xml:space="preserve">Cubrimiento incompleto  de eventos o actividades de manera simultánea.
</t>
    </r>
    <r>
      <rPr>
        <sz val="11"/>
        <color rgb="FFFF0000"/>
        <rFont val="Arial"/>
        <family val="2"/>
      </rPr>
      <t xml:space="preserve">
</t>
    </r>
  </si>
  <si>
    <t xml:space="preserve">
Finalización de los contratos del personal del equipo de comunicaciones, reduciendo la capacidad de responder al cubrimiento de eventos y actividades simultáneas.
</t>
  </si>
  <si>
    <r>
      <t>Incumplimiento en las solicitudes de cubrimiento de eventos y actividades sumultáneos.</t>
    </r>
    <r>
      <rPr>
        <sz val="11"/>
        <color rgb="FFFF0000"/>
        <rFont val="Arial"/>
        <family val="2"/>
      </rPr>
      <t xml:space="preserve">
</t>
    </r>
    <r>
      <rPr>
        <sz val="11"/>
        <rFont val="Arial"/>
        <family val="2"/>
      </rPr>
      <t xml:space="preserve">
</t>
    </r>
  </si>
  <si>
    <r>
      <rPr>
        <sz val="11"/>
        <rFont val="Arial"/>
        <family val="2"/>
      </rPr>
      <t xml:space="preserve">
Deterioro de la imagen institcional y pérdida de credibilidad por parte de la ciudadanía hacia la SDG.
</t>
    </r>
    <r>
      <rPr>
        <sz val="11"/>
        <color indexed="8"/>
        <rFont val="Arial"/>
        <family val="2"/>
      </rPr>
      <t xml:space="preserve">
</t>
    </r>
  </si>
  <si>
    <t xml:space="preserve">Publicaciones en los diferentes medios institucionales y/o campañas internas sin los lineamientos del manual de imagen Institucional del Distrito Capital
</t>
  </si>
  <si>
    <t xml:space="preserve">Pérdida de unidad de imagen corporativa. 
</t>
  </si>
  <si>
    <t>No disminuye</t>
  </si>
  <si>
    <r>
      <rPr>
        <sz val="11"/>
        <color rgb="FFFF0000"/>
        <rFont val="Arial"/>
        <family val="2"/>
      </rPr>
      <t xml:space="preserve">
</t>
    </r>
    <r>
      <rPr>
        <sz val="11"/>
        <rFont val="Arial"/>
        <family val="2"/>
      </rPr>
      <t>El Jefe(a) de Oficina Asesora de Comunicaciones y el  profesional de la oficina asignado realiza diariamente el seguimiento al  monitoreo de medios, con el fin de detectar y dar oportuna rectificación de la noticia mal informada, si se da el caso. En caso de generarse una comunicación que afecte la gestión de la entidad se deberá desarrollar la estragegia inmediata de reacción.         Como evidencia de la ejecución del control informe de monitoreo de medios</t>
    </r>
    <r>
      <rPr>
        <sz val="11"/>
        <color rgb="FFFF0000"/>
        <rFont val="Arial"/>
        <family val="2"/>
      </rPr>
      <t xml:space="preserve">
</t>
    </r>
  </si>
  <si>
    <t>Informe de monitoreo de medios.</t>
  </si>
  <si>
    <t>Formato y la ejecución de la publicación</t>
  </si>
  <si>
    <t xml:space="preserve">1. Debilidad en el control de la aplicación en los lineamientos para el desarrollo y publicación de piezas comunicativas. 
2. Desconocimiento del manual de imagen por parte de los diseñadores gráficos de la dependencia.
</t>
  </si>
  <si>
    <t>El comunicado (noticia) o la pieza digital final publicada</t>
  </si>
  <si>
    <t>ELABORÓ:
Analista OAP
Promotora de Mejora del proceso</t>
  </si>
  <si>
    <t>REVISÓ:
Profesional Especializado OAP
Jefe Oficina Asesora de Comunicaciones</t>
  </si>
  <si>
    <t xml:space="preserve">
Perdida de la inetrgidad de la información relacionada con la gestión de la secretaria de gobierno en  los medios de comunicación.</t>
  </si>
  <si>
    <r>
      <t xml:space="preserve">
Mala interpretación de la información por parte del periodista externo, sea de cualquier medio de comunicación. 
Tergiversación de la información de la Secretaría de Gobierno por parte de los medios de comunicación.  
</t>
    </r>
    <r>
      <rPr>
        <sz val="11"/>
        <color rgb="FFFF0000"/>
        <rFont val="Arial"/>
        <family val="2"/>
      </rPr>
      <t xml:space="preserve">                                             </t>
    </r>
    <r>
      <rPr>
        <sz val="11"/>
        <rFont val="Arial"/>
        <family val="2"/>
      </rPr>
      <t xml:space="preserve">   </t>
    </r>
  </si>
  <si>
    <t xml:space="preserve">El profesional de la oficina de comunicaciones cada vez que se requiera, recibe y verifica el diligenciamiento de las solicitudes del alcalde local y/o los directivos de las diferentes dependencias de Nivel Central en el “formato de solicitud de servicios de comunicaciones”,  para  establecer el diseño y conocer las  instrucciones de la publicación y administración de contenidos en los canales  internos y externos, en caso de evidenciarse una publicación o campaña sin  el incumplimientos de los lineamientos del manual de imagen Institucional del Distrito Capital se le informa al directivo o alcalde local de la modificación realizada a la pieza comunicativa con el fin de que quede acorde con los linemientos distritales. Como evidencia de la ejecucion del control queda el diligencimentio del formato y la ejecución y las piezas comunicativas.
</t>
  </si>
  <si>
    <t xml:space="preserve"> 
El profesional de la oficina de comunicaciones asignado, cada vez que se realice una publicación revisa la información interna o externa antes de ser divulgada, exigiendo la verificación de la noticia por parte del área que lo solicita.  Esta comunicación puede ser a través de un comunicado (noticia) o pieza digital,bajo el marco del Manual de Imagén de la Alcaldía Mayor.  
Finalmente, queda evidencia de la verificación de la solicutud del servicio que incluye el comunicado (noticia) o la pieza digital final publicada. 
</t>
  </si>
  <si>
    <t xml:space="preserve">
El Jefe(a) de la Oficina Asesora de Comunicaciones determina la prioridad en el cubrimiento del evento o actividad simultánea, para no afectar la imagen institucional de la entidad. 
En caso de no tener la capacidad en el recurso humano, se dará prioridad a los eventos o activiades en los que asista el Secretario de Gobierno. 
Como evidencia de la ejecución del control queda los soportes del cubrimiento del evento.</t>
  </si>
  <si>
    <t>Soportes de el vencto realizado y su cubrimiento</t>
  </si>
  <si>
    <t xml:space="preserve">
El profesional ambiental realizará inspecciomes ambientales anuales a los proveedores de bienes y servicios priorizados y evaluará en PLE-PIN-F010 Formato inspecciones ambientales a proveedores de productos y servicios tercerizados, la gestión de los residuos generados durante la ejecución del contrato que esten relacionados con el objeto contractual, en caso de encontrar desviaciones se enviará una comunicación oficial  al supervisor del contrato para tomar las medidas pertinentes frente al incumplimiento. Como evidencia quedan las comunicaciones oficiales.
</t>
  </si>
  <si>
    <t xml:space="preserve">
Gestión inadecuada  de residuos sólidos: convencionales (aprovechables y no aprovechables) , peligrosos    ( tóner), por parte de los proveedores de los servicios de impresión de publicaciones.                                      </t>
  </si>
  <si>
    <t>Informes de visitas ténicas a los proveedores</t>
  </si>
  <si>
    <t xml:space="preserve">
Ajuste y actualización a la matriz de acuerdo con la guía del DAFP V4 -2018 a través del manual de gestión del riesgo versión 11- 2019, se ingresa las columnas para las características y la evaluación de los controles, se ajusta el evento de los R1.R2.R3 y R4, se ajustan los controles, se identifica un riesgo ambiental R5</t>
  </si>
  <si>
    <t>05/11//2019</t>
  </si>
  <si>
    <t>REVISADO Y AROBADO:
Líder del Proceso mediante caso HOLA No. 75415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</si>
</sst>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1">
    <font>
      <sz val="10"/>
      <name val="Arial"/>
      <family val="2"/>
    </font>
    <font>
      <sz val="10"/>
      <name val="Arial"/>
      <family val="2"/>
    </font>
    <font>
      <b/>
      <sz val="11"/>
      <name val="Arial"/>
      <family val="2"/>
    </font>
    <font>
      <b/>
      <sz val="12"/>
      <name val="Arial"/>
      <family val="2"/>
    </font>
    <font>
      <sz val="12"/>
      <name val="Arial"/>
      <family val="2"/>
    </font>
    <font>
      <b/>
      <sz val="10"/>
      <name val="Arial"/>
      <family val="2"/>
    </font>
    <font>
      <b/>
      <sz val="10"/>
      <name val="Arial Narrow"/>
      <family val="2"/>
    </font>
    <font>
      <sz val="16"/>
      <name val="Arial"/>
      <family val="2"/>
    </font>
    <font>
      <b/>
      <sz val="12"/>
      <color indexed="9"/>
      <name val="Arial"/>
      <family val="2"/>
    </font>
    <font>
      <sz val="11"/>
      <name val="Arial"/>
      <family val="2"/>
    </font>
    <font>
      <sz val="10"/>
      <name val="Arial Narrow"/>
      <family val="2"/>
    </font>
    <font>
      <b/>
      <sz val="9"/>
      <color indexed="9"/>
      <name val="Arial"/>
      <family val="2"/>
    </font>
    <font>
      <sz val="8"/>
      <name val="Arial"/>
      <family val="2"/>
    </font>
    <font>
      <b/>
      <sz val="16"/>
      <color indexed="63"/>
      <name val="Carlito"/>
      <family val="2"/>
    </font>
    <font>
      <b/>
      <sz val="18"/>
      <color indexed="63"/>
      <name val="Carlito"/>
      <family val="2"/>
    </font>
    <font>
      <b/>
      <sz val="11"/>
      <color indexed="9"/>
      <name val="Arial"/>
      <family val="2"/>
    </font>
    <font>
      <b/>
      <sz val="12"/>
      <color indexed="10"/>
      <name val="Arial"/>
      <family val="2"/>
    </font>
    <font>
      <sz val="11"/>
      <color indexed="8"/>
      <name val="Arial"/>
      <family val="2"/>
    </font>
    <font>
      <b/>
      <sz val="11"/>
      <color indexed="16"/>
      <name val="Arial"/>
      <family val="2"/>
    </font>
    <font>
      <sz val="10"/>
      <color indexed="9"/>
      <name val="Arial"/>
      <family val="2"/>
    </font>
    <font>
      <b/>
      <sz val="10"/>
      <color indexed="21"/>
      <name val="Arial"/>
      <family val="2"/>
    </font>
    <font>
      <b/>
      <sz val="10"/>
      <color indexed="9"/>
      <name val="Arial"/>
      <family val="2"/>
    </font>
    <font>
      <b/>
      <sz val="8"/>
      <color indexed="9"/>
      <name val="Arial"/>
      <family val="2"/>
    </font>
    <font>
      <b/>
      <sz val="12"/>
      <color indexed="21"/>
      <name val="Arial"/>
      <family val="2"/>
    </font>
    <font>
      <b/>
      <sz val="22"/>
      <color indexed="63"/>
      <name val="Carlito"/>
      <family val="2"/>
    </font>
    <font>
      <b/>
      <sz val="20"/>
      <color indexed="63"/>
      <name val="Carlito"/>
      <family val="2"/>
    </font>
    <font>
      <b/>
      <sz val="18"/>
      <name val="Arial"/>
      <family val="2"/>
    </font>
    <font>
      <b/>
      <sz val="18"/>
      <color indexed="60"/>
      <name val="Arial"/>
      <family val="2"/>
    </font>
    <font>
      <b/>
      <sz val="12"/>
      <color indexed="16"/>
      <name val="Arial"/>
      <family val="2"/>
    </font>
    <font>
      <b/>
      <sz val="12"/>
      <color indexed="9"/>
      <name val="Arial"/>
      <family val="2"/>
    </font>
    <font>
      <b/>
      <sz val="12"/>
      <color indexed="29"/>
      <name val="Arial"/>
      <family val="2"/>
    </font>
    <font>
      <sz val="10"/>
      <color indexed="8"/>
      <name val="Arial"/>
      <family val="2"/>
    </font>
    <font>
      <sz val="12"/>
      <color indexed="8"/>
      <name val="Arial"/>
      <family val="2"/>
    </font>
    <font>
      <sz val="11"/>
      <color indexed="17"/>
      <name val="Calibri"/>
      <family val="2"/>
    </font>
    <font>
      <sz val="10"/>
      <name val="Arial"/>
      <family val="2"/>
    </font>
    <font>
      <b/>
      <sz val="15"/>
      <color indexed="56"/>
      <name val="Calibri"/>
      <family val="2"/>
    </font>
    <font>
      <b/>
      <sz val="13"/>
      <color indexed="56"/>
      <name val="Calibri"/>
      <family val="2"/>
    </font>
    <font>
      <sz val="9"/>
      <name val="Arial"/>
      <family val="2"/>
    </font>
    <font>
      <sz val="9"/>
      <name val="Arial"/>
      <family val="2"/>
    </font>
    <font>
      <b/>
      <sz val="12"/>
      <color indexed="56"/>
      <name val="Calibri"/>
      <family val="2"/>
    </font>
    <font>
      <b/>
      <sz val="8"/>
      <name val="Arial"/>
      <family val="2"/>
    </font>
    <font>
      <sz val="9"/>
      <color theme="1"/>
      <name val="Arial"/>
      <family val="2"/>
    </font>
    <font>
      <sz val="11"/>
      <name val="Calibri"/>
      <family val="2"/>
    </font>
    <font>
      <b/>
      <shadow/>
      <sz val="11"/>
      <color rgb="FF17365D"/>
      <name val="Garamond"/>
      <family val="1"/>
    </font>
    <font>
      <sz val="11"/>
      <name val="Garamond"/>
      <family val="1"/>
    </font>
    <font>
      <sz val="11"/>
      <color rgb="FF000000"/>
      <name val="Garamond"/>
      <family val="1"/>
    </font>
    <font>
      <sz val="11"/>
      <color rgb="FF000000"/>
      <name val="Symbol"/>
      <family val="1"/>
      <charset val="2"/>
    </font>
    <font>
      <sz val="7"/>
      <color rgb="FF000000"/>
      <name val="Times New Roman"/>
      <family val="1"/>
    </font>
    <font>
      <sz val="11"/>
      <name val="Symbol"/>
      <family val="1"/>
      <charset val="2"/>
    </font>
    <font>
      <sz val="7"/>
      <name val="Times New Roman"/>
      <family val="1"/>
    </font>
    <font>
      <b/>
      <sz val="11"/>
      <name val="Garamond"/>
      <family val="1"/>
    </font>
    <font>
      <sz val="11"/>
      <color rgb="FF000000"/>
      <name val="Wingdings"/>
      <charset val="2"/>
    </font>
    <font>
      <b/>
      <sz val="11"/>
      <color rgb="FF000000"/>
      <name val="Garamond"/>
      <family val="1"/>
    </font>
    <font>
      <sz val="11"/>
      <name val="Wingdings"/>
      <charset val="2"/>
    </font>
    <font>
      <b/>
      <i/>
      <u/>
      <sz val="11"/>
      <name val="Garamond"/>
      <family val="1"/>
    </font>
    <font>
      <b/>
      <sz val="11"/>
      <color rgb="FF17365D"/>
      <name val="Garamond"/>
      <family val="1"/>
    </font>
    <font>
      <sz val="12"/>
      <color rgb="FFFF0000"/>
      <name val="Arial"/>
      <family val="2"/>
    </font>
    <font>
      <sz val="12"/>
      <color theme="1"/>
      <name val="Arial"/>
      <family val="2"/>
    </font>
    <font>
      <b/>
      <sz val="12"/>
      <color rgb="FFFF0000"/>
      <name val="Calibri"/>
      <family val="2"/>
    </font>
    <font>
      <b/>
      <sz val="11"/>
      <color rgb="FFFF0000"/>
      <name val="Calibri"/>
      <family val="2"/>
    </font>
    <font>
      <b/>
      <sz val="9"/>
      <color rgb="FFFF0000"/>
      <name val="Arial"/>
      <family val="2"/>
    </font>
    <font>
      <sz val="11"/>
      <color rgb="FFFF0000"/>
      <name val="Calibri"/>
      <family val="2"/>
    </font>
    <font>
      <sz val="11"/>
      <color rgb="FFFF0000"/>
      <name val="Arial"/>
      <family val="2"/>
    </font>
    <font>
      <sz val="12"/>
      <color rgb="FF000000"/>
      <name val="Arial"/>
      <family val="2"/>
    </font>
    <font>
      <b/>
      <sz val="12"/>
      <color rgb="FFC00000"/>
      <name val="Arial"/>
      <family val="2"/>
    </font>
    <font>
      <sz val="11"/>
      <color rgb="FF000000"/>
      <name val="Arial"/>
      <family val="2"/>
    </font>
    <font>
      <sz val="11"/>
      <color indexed="9"/>
      <name val="Arial"/>
      <family val="2"/>
    </font>
    <font>
      <sz val="11"/>
      <color theme="1"/>
      <name val="Arial"/>
      <family val="2"/>
    </font>
    <font>
      <u/>
      <sz val="11"/>
      <name val="Arial"/>
      <family val="2"/>
    </font>
    <font>
      <u/>
      <sz val="11"/>
      <color rgb="FFFF0000"/>
      <name val="Arial"/>
      <family val="2"/>
    </font>
    <font>
      <b/>
      <sz val="9"/>
      <color theme="1"/>
      <name val="Arial"/>
      <family val="2"/>
    </font>
  </fonts>
  <fills count="26">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57"/>
        <bgColor indexed="64"/>
      </patternFill>
    </fill>
    <fill>
      <patternFill patternType="solid">
        <fgColor indexed="60"/>
        <bgColor indexed="64"/>
      </patternFill>
    </fill>
    <fill>
      <patternFill patternType="solid">
        <fgColor indexed="50"/>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17"/>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5B3D7"/>
        <bgColor indexed="64"/>
      </patternFill>
    </fill>
    <fill>
      <patternFill patternType="solid">
        <fgColor rgb="FFFFFFFF"/>
        <bgColor indexed="64"/>
      </patternFill>
    </fill>
    <fill>
      <patternFill patternType="solid">
        <fgColor rgb="FFC2D69B"/>
        <bgColor indexed="64"/>
      </patternFill>
    </fill>
    <fill>
      <patternFill patternType="solid">
        <fgColor rgb="FFB8CCE4"/>
        <bgColor indexed="64"/>
      </patternFill>
    </fill>
  </fills>
  <borders count="45">
    <border>
      <left/>
      <right/>
      <top/>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BFBFBF"/>
      </left>
      <right style="thick">
        <color rgb="FFBFBFBF"/>
      </right>
      <top style="thick">
        <color rgb="FFBFBFBF"/>
      </top>
      <bottom style="thick">
        <color rgb="FFBFBFBF"/>
      </bottom>
      <diagonal/>
    </border>
    <border>
      <left/>
      <right style="thick">
        <color rgb="FFBFBFBF"/>
      </right>
      <top style="thick">
        <color rgb="FFBFBFBF"/>
      </top>
      <bottom style="thick">
        <color rgb="FFBFBFBF"/>
      </bottom>
      <diagonal/>
    </border>
    <border>
      <left style="thick">
        <color rgb="FFBFBFBF"/>
      </left>
      <right style="thick">
        <color rgb="FFBFBFBF"/>
      </right>
      <top/>
      <bottom style="thick">
        <color rgb="FFBFBFBF"/>
      </bottom>
      <diagonal/>
    </border>
    <border>
      <left style="thick">
        <color rgb="FFBFBFBF"/>
      </left>
      <right style="thick">
        <color rgb="FFBFBFBF"/>
      </right>
      <top/>
      <bottom/>
      <diagonal/>
    </border>
    <border>
      <left/>
      <right style="thick">
        <color rgb="FFBFBFBF"/>
      </right>
      <top/>
      <bottom style="thick">
        <color rgb="FFBFBFBF"/>
      </bottom>
      <diagonal/>
    </border>
    <border>
      <left/>
      <right style="thick">
        <color rgb="FFBFBFBF"/>
      </right>
      <top/>
      <bottom/>
      <diagonal/>
    </border>
    <border>
      <left style="thick">
        <color rgb="FFBFBFBF"/>
      </left>
      <right style="thick">
        <color rgb="FFBFBFBF"/>
      </right>
      <top style="thick">
        <color rgb="FFBFBFBF"/>
      </top>
      <bottom/>
      <diagonal/>
    </border>
    <border>
      <left/>
      <right style="thick">
        <color rgb="FFBFBFBF"/>
      </right>
      <top style="thick">
        <color rgb="FFBFBFBF"/>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rgb="FF000000"/>
      </top>
      <bottom/>
      <diagonal/>
    </border>
    <border>
      <left style="thin">
        <color indexed="64"/>
      </left>
      <right/>
      <top/>
      <bottom/>
      <diagonal/>
    </border>
  </borders>
  <cellStyleXfs count="6">
    <xf numFmtId="0" fontId="0" fillId="0" borderId="0"/>
    <xf numFmtId="0" fontId="33" fillId="2" borderId="0" applyNumberFormat="0" applyBorder="0" applyAlignment="0" applyProtection="0"/>
    <xf numFmtId="0" fontId="1" fillId="0" borderId="0"/>
    <xf numFmtId="0" fontId="34" fillId="0" borderId="0"/>
    <xf numFmtId="0" fontId="35" fillId="0" borderId="1" applyNumberFormat="0" applyFill="0" applyAlignment="0" applyProtection="0"/>
    <xf numFmtId="0" fontId="36" fillId="0" borderId="2" applyNumberFormat="0" applyFill="0" applyAlignment="0" applyProtection="0"/>
  </cellStyleXfs>
  <cellXfs count="378">
    <xf numFmtId="0" fontId="0" fillId="0" borderId="0" xfId="0"/>
    <xf numFmtId="0" fontId="1" fillId="3" borderId="0" xfId="0" applyFont="1" applyFill="1" applyAlignment="1" applyProtection="1">
      <alignment horizontal="center" vertical="center" wrapText="1"/>
      <protection locked="0"/>
    </xf>
    <xf numFmtId="0" fontId="1" fillId="3" borderId="0" xfId="0" applyFont="1" applyFill="1" applyAlignment="1" applyProtection="1">
      <alignment vertical="center" wrapText="1"/>
      <protection locked="0"/>
    </xf>
    <xf numFmtId="0" fontId="0" fillId="3" borderId="0" xfId="0" applyFill="1"/>
    <xf numFmtId="0" fontId="1" fillId="0" borderId="3" xfId="0" applyFont="1" applyBorder="1" applyAlignment="1">
      <alignment horizontal="center" vertical="center" wrapText="1"/>
    </xf>
    <xf numFmtId="0" fontId="14" fillId="3" borderId="0" xfId="0" applyFont="1" applyFill="1" applyAlignment="1"/>
    <xf numFmtId="0" fontId="0" fillId="3" borderId="0" xfId="0" applyFill="1" applyAlignment="1">
      <alignment horizontal="center"/>
    </xf>
    <xf numFmtId="0" fontId="0" fillId="0" borderId="0" xfId="0" applyAlignment="1">
      <alignment horizontal="center"/>
    </xf>
    <xf numFmtId="0" fontId="5" fillId="5" borderId="3" xfId="0" applyFont="1" applyFill="1" applyBorder="1" applyAlignment="1">
      <alignment horizontal="center"/>
    </xf>
    <xf numFmtId="0" fontId="5" fillId="7" borderId="3" xfId="0" applyFont="1" applyFill="1" applyBorder="1" applyAlignment="1">
      <alignment horizontal="center"/>
    </xf>
    <xf numFmtId="0" fontId="5" fillId="4" borderId="3" xfId="0" applyFont="1" applyFill="1" applyBorder="1" applyAlignment="1">
      <alignment horizontal="center"/>
    </xf>
    <xf numFmtId="0" fontId="9" fillId="3" borderId="0" xfId="0" applyFont="1" applyFill="1"/>
    <xf numFmtId="0" fontId="9" fillId="0" borderId="0" xfId="0" applyFont="1"/>
    <xf numFmtId="0" fontId="0" fillId="3" borderId="0" xfId="0" applyFill="1" applyAlignment="1">
      <alignment vertical="center"/>
    </xf>
    <xf numFmtId="0" fontId="0" fillId="3" borderId="0" xfId="0" applyFill="1" applyBorder="1" applyAlignment="1">
      <alignment vertical="center"/>
    </xf>
    <xf numFmtId="0" fontId="0" fillId="3" borderId="3" xfId="0" applyFill="1" applyBorder="1" applyAlignment="1">
      <alignment horizontal="justify" vertical="center" wrapText="1"/>
    </xf>
    <xf numFmtId="0" fontId="0" fillId="0" borderId="0" xfId="0" applyAlignment="1">
      <alignment vertical="center"/>
    </xf>
    <xf numFmtId="0" fontId="0" fillId="3" borderId="3" xfId="0" applyFill="1" applyBorder="1" applyAlignment="1">
      <alignment horizontal="center" vertical="center"/>
    </xf>
    <xf numFmtId="0" fontId="1" fillId="3" borderId="0" xfId="0" applyFont="1" applyFill="1"/>
    <xf numFmtId="0" fontId="0" fillId="5" borderId="0" xfId="0" applyFill="1"/>
    <xf numFmtId="0" fontId="0" fillId="4" borderId="0" xfId="0" applyFill="1"/>
    <xf numFmtId="0" fontId="0" fillId="7" borderId="0" xfId="0" applyFill="1"/>
    <xf numFmtId="0" fontId="5"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xf>
    <xf numFmtId="0" fontId="13" fillId="3" borderId="0" xfId="0" applyFont="1" applyFill="1" applyAlignment="1">
      <alignment wrapText="1"/>
    </xf>
    <xf numFmtId="0" fontId="13" fillId="3" borderId="0" xfId="0" applyFont="1" applyFill="1" applyAlignment="1"/>
    <xf numFmtId="0" fontId="0" fillId="3" borderId="0" xfId="0" applyFill="1" applyAlignment="1">
      <alignment horizontal="center" vertical="center"/>
    </xf>
    <xf numFmtId="0" fontId="0" fillId="0" borderId="0" xfId="0" applyAlignment="1">
      <alignment horizontal="center" vertical="center"/>
    </xf>
    <xf numFmtId="0" fontId="0" fillId="8" borderId="0" xfId="0" applyFill="1" applyAlignment="1">
      <alignment horizontal="center"/>
    </xf>
    <xf numFmtId="0" fontId="0" fillId="4" borderId="0" xfId="0" applyFill="1" applyAlignment="1">
      <alignment horizontal="center"/>
    </xf>
    <xf numFmtId="0" fontId="1" fillId="3" borderId="0" xfId="0" applyFont="1" applyFill="1" applyBorder="1" applyAlignment="1">
      <alignment horizontal="center" vertical="center" wrapText="1"/>
    </xf>
    <xf numFmtId="0" fontId="1" fillId="3" borderId="0" xfId="0" applyFont="1" applyFill="1" applyBorder="1" applyAlignment="1">
      <alignment horizontal="center"/>
    </xf>
    <xf numFmtId="0" fontId="0" fillId="3" borderId="0" xfId="0" applyFill="1" applyBorder="1" applyAlignment="1">
      <alignment horizontal="center" vertical="center" wrapText="1"/>
    </xf>
    <xf numFmtId="0" fontId="0" fillId="3" borderId="3" xfId="0" applyFill="1" applyBorder="1"/>
    <xf numFmtId="0" fontId="5" fillId="9" borderId="3" xfId="0" applyFont="1" applyFill="1" applyBorder="1" applyAlignment="1">
      <alignment horizontal="center"/>
    </xf>
    <xf numFmtId="0" fontId="5" fillId="8" borderId="3" xfId="0" applyFont="1" applyFill="1" applyBorder="1" applyAlignment="1">
      <alignment horizontal="center"/>
    </xf>
    <xf numFmtId="0" fontId="0" fillId="3" borderId="3" xfId="0" applyFill="1" applyBorder="1" applyAlignment="1">
      <alignment horizontal="center" vertical="center" wrapText="1"/>
    </xf>
    <xf numFmtId="0" fontId="0" fillId="3" borderId="0" xfId="0" applyFill="1" applyBorder="1"/>
    <xf numFmtId="0" fontId="21" fillId="10" borderId="3" xfId="0" applyFont="1" applyFill="1" applyBorder="1" applyAlignment="1">
      <alignment horizontal="justify" vertical="justify" wrapText="1"/>
    </xf>
    <xf numFmtId="0" fontId="21" fillId="10" borderId="3" xfId="0" applyFont="1" applyFill="1" applyBorder="1" applyAlignment="1">
      <alignment horizontal="center" vertical="center" wrapText="1"/>
    </xf>
    <xf numFmtId="0" fontId="21" fillId="10" borderId="3" xfId="0" applyFont="1" applyFill="1" applyBorder="1" applyAlignment="1">
      <alignment horizontal="center" vertical="center"/>
    </xf>
    <xf numFmtId="0" fontId="0" fillId="3" borderId="3" xfId="0" applyFill="1" applyBorder="1" applyAlignment="1">
      <alignment horizontal="center" vertical="top"/>
    </xf>
    <xf numFmtId="0" fontId="0" fillId="3" borderId="3" xfId="0" applyFill="1" applyBorder="1" applyAlignment="1">
      <alignment horizontal="center" vertical="top" wrapText="1"/>
    </xf>
    <xf numFmtId="0" fontId="0" fillId="9" borderId="0" xfId="0" applyFill="1"/>
    <xf numFmtId="0" fontId="8" fillId="10" borderId="3" xfId="0" applyFont="1" applyFill="1" applyBorder="1" applyAlignment="1">
      <alignment horizontal="center" vertical="center" wrapText="1"/>
    </xf>
    <xf numFmtId="0" fontId="0" fillId="10" borderId="0" xfId="0" applyFill="1" applyAlignment="1">
      <alignment vertical="center"/>
    </xf>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34" fillId="0" borderId="0" xfId="3" applyProtection="1">
      <protection locked="0"/>
    </xf>
    <xf numFmtId="0" fontId="37" fillId="0" borderId="3" xfId="3" applyFont="1" applyBorder="1" applyProtection="1">
      <protection locked="0"/>
    </xf>
    <xf numFmtId="0" fontId="38" fillId="0" borderId="0" xfId="0" applyFont="1"/>
    <xf numFmtId="0" fontId="0" fillId="3" borderId="0" xfId="0" applyFill="1" applyAlignment="1" applyProtection="1">
      <alignment horizontal="center"/>
      <protection locked="0"/>
    </xf>
    <xf numFmtId="0" fontId="0" fillId="3" borderId="0" xfId="0" applyFill="1" applyProtection="1">
      <protection locked="0"/>
    </xf>
    <xf numFmtId="0" fontId="3" fillId="3" borderId="0" xfId="0" applyFont="1" applyFill="1" applyBorder="1" applyAlignment="1" applyProtection="1">
      <alignment horizontal="left" vertical="center" wrapText="1"/>
      <protection locked="0"/>
    </xf>
    <xf numFmtId="0" fontId="3" fillId="3" borderId="0" xfId="2" applyFont="1" applyFill="1" applyBorder="1" applyAlignment="1" applyProtection="1">
      <alignment horizontal="left" vertical="center" wrapText="1"/>
      <protection locked="0"/>
    </xf>
    <xf numFmtId="0" fontId="1" fillId="3" borderId="0" xfId="2" applyFill="1" applyProtection="1">
      <protection locked="0"/>
    </xf>
    <xf numFmtId="0" fontId="3" fillId="3" borderId="0" xfId="2" applyFont="1" applyFill="1" applyBorder="1" applyAlignment="1" applyProtection="1">
      <alignment vertical="center" wrapText="1"/>
      <protection locked="0"/>
    </xf>
    <xf numFmtId="0" fontId="31" fillId="3" borderId="0" xfId="0" applyFont="1" applyFill="1" applyProtection="1">
      <protection locked="0"/>
    </xf>
    <xf numFmtId="0" fontId="31" fillId="3" borderId="0" xfId="2" applyFont="1" applyFill="1" applyAlignment="1" applyProtection="1">
      <alignment vertical="center" wrapText="1"/>
      <protection locked="0"/>
    </xf>
    <xf numFmtId="0" fontId="31" fillId="3" borderId="0" xfId="0" applyFont="1" applyFill="1" applyAlignment="1" applyProtection="1">
      <alignment horizontal="center"/>
      <protection locked="0"/>
    </xf>
    <xf numFmtId="0" fontId="18" fillId="3" borderId="0" xfId="0" applyFont="1" applyFill="1" applyBorder="1" applyAlignment="1" applyProtection="1">
      <alignment horizontal="right" wrapText="1"/>
      <protection locked="0"/>
    </xf>
    <xf numFmtId="0" fontId="4" fillId="0" borderId="9" xfId="0" applyFont="1" applyBorder="1" applyAlignment="1" applyProtection="1">
      <alignment horizontal="right"/>
      <protection locked="0"/>
    </xf>
    <xf numFmtId="0" fontId="0" fillId="3" borderId="0" xfId="0" applyFill="1" applyAlignment="1" applyProtection="1">
      <alignment horizontal="center" vertical="center"/>
      <protection locked="0"/>
    </xf>
    <xf numFmtId="0" fontId="17" fillId="3" borderId="0" xfId="0" applyFont="1" applyFill="1" applyAlignment="1" applyProtection="1">
      <alignment horizontal="center" vertical="center" wrapText="1"/>
      <protection locked="0"/>
    </xf>
    <xf numFmtId="0" fontId="17" fillId="3" borderId="0" xfId="0" applyFont="1" applyFill="1" applyBorder="1" applyAlignment="1" applyProtection="1">
      <alignment vertical="center" wrapText="1"/>
      <protection locked="0"/>
    </xf>
    <xf numFmtId="0" fontId="17" fillId="3" borderId="0" xfId="0" applyFont="1" applyFill="1" applyBorder="1" applyAlignment="1" applyProtection="1">
      <alignment horizontal="center" vertical="center" wrapText="1"/>
      <protection locked="0"/>
    </xf>
    <xf numFmtId="0" fontId="3" fillId="3" borderId="0" xfId="2" applyFont="1" applyFill="1" applyBorder="1" applyAlignment="1" applyProtection="1">
      <alignment horizontal="center" vertical="center" wrapText="1"/>
      <protection locked="0"/>
    </xf>
    <xf numFmtId="0" fontId="31" fillId="3" borderId="0" xfId="0" applyFont="1" applyFill="1" applyAlignment="1" applyProtection="1">
      <alignment horizontal="center" vertical="center"/>
      <protection locked="0"/>
    </xf>
    <xf numFmtId="0" fontId="31" fillId="3" borderId="0" xfId="2" applyFont="1" applyFill="1" applyAlignment="1" applyProtection="1">
      <alignment horizontal="center" vertical="center" wrapText="1"/>
      <protection locked="0"/>
    </xf>
    <xf numFmtId="0" fontId="19" fillId="3" borderId="0" xfId="0" applyFont="1" applyFill="1" applyAlignment="1" applyProtection="1">
      <alignment horizontal="center" vertical="center"/>
      <protection locked="0"/>
    </xf>
    <xf numFmtId="0" fontId="18" fillId="0" borderId="5"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2" fontId="4" fillId="3" borderId="0" xfId="2" applyNumberFormat="1" applyFont="1" applyFill="1" applyBorder="1" applyAlignment="1" applyProtection="1">
      <alignment horizontal="center" vertical="center" wrapText="1"/>
      <protection locked="0"/>
    </xf>
    <xf numFmtId="2" fontId="32" fillId="3" borderId="0" xfId="2" applyNumberFormat="1" applyFont="1" applyFill="1" applyBorder="1" applyAlignment="1" applyProtection="1">
      <alignment horizontal="center" vertical="center" wrapText="1"/>
      <protection locked="0"/>
    </xf>
    <xf numFmtId="0" fontId="19" fillId="3" borderId="0" xfId="0" applyFont="1" applyFill="1" applyProtection="1">
      <protection locked="0"/>
    </xf>
    <xf numFmtId="0" fontId="19" fillId="3" borderId="0" xfId="0" applyFont="1" applyFill="1" applyAlignment="1" applyProtection="1">
      <alignment horizontal="center"/>
      <protection locked="0"/>
    </xf>
    <xf numFmtId="0" fontId="18" fillId="3" borderId="0"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protection locked="0"/>
    </xf>
    <xf numFmtId="0" fontId="0" fillId="3" borderId="0" xfId="0" applyFill="1" applyBorder="1" applyProtection="1">
      <protection locked="0"/>
    </xf>
    <xf numFmtId="0" fontId="18" fillId="0" borderId="3"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11" fillId="11" borderId="6" xfId="2" applyFont="1" applyFill="1" applyBorder="1" applyAlignment="1" applyProtection="1">
      <alignment horizontal="center" vertical="center" wrapText="1"/>
      <protection locked="0"/>
    </xf>
    <xf numFmtId="164" fontId="3" fillId="3" borderId="0" xfId="2" applyNumberFormat="1" applyFont="1" applyFill="1" applyBorder="1" applyAlignment="1" applyProtection="1">
      <alignment horizontal="center" vertical="center"/>
      <protection locked="0"/>
    </xf>
    <xf numFmtId="2" fontId="3" fillId="3" borderId="0" xfId="2"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wrapText="1"/>
      <protection locked="0"/>
    </xf>
    <xf numFmtId="0" fontId="0" fillId="0" borderId="0" xfId="0" applyProtection="1">
      <protection locked="0"/>
    </xf>
    <xf numFmtId="0" fontId="1" fillId="3" borderId="0" xfId="2" applyFont="1" applyFill="1" applyAlignment="1" applyProtection="1">
      <alignment vertical="center" wrapText="1"/>
      <protection locked="0"/>
    </xf>
    <xf numFmtId="0" fontId="29" fillId="11" borderId="17" xfId="2" applyFont="1" applyFill="1" applyBorder="1" applyAlignment="1" applyProtection="1">
      <alignment horizontal="center" vertical="center" wrapText="1"/>
      <protection locked="0"/>
    </xf>
    <xf numFmtId="0" fontId="29" fillId="11" borderId="7" xfId="2"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31" fillId="3" borderId="0" xfId="0" applyFont="1" applyFill="1" applyBorder="1" applyAlignment="1" applyProtection="1">
      <alignment vertical="center" wrapText="1"/>
      <protection locked="0"/>
    </xf>
    <xf numFmtId="0" fontId="31"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28" fillId="3" borderId="3" xfId="2"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2" fillId="9" borderId="3" xfId="2" applyFont="1" applyFill="1" applyBorder="1" applyAlignment="1" applyProtection="1">
      <alignment horizontal="center" vertical="center"/>
      <protection locked="0"/>
    </xf>
    <xf numFmtId="0" fontId="10" fillId="0" borderId="0" xfId="2" applyFont="1" applyFill="1" applyBorder="1" applyAlignment="1" applyProtection="1">
      <alignment wrapText="1"/>
      <protection locked="0"/>
    </xf>
    <xf numFmtId="0" fontId="1" fillId="3" borderId="0" xfId="2" applyFont="1" applyFill="1" applyAlignment="1" applyProtection="1">
      <alignment horizontal="center" vertical="center" wrapText="1"/>
      <protection locked="0"/>
    </xf>
    <xf numFmtId="0" fontId="1" fillId="3" borderId="0" xfId="2" applyFont="1" applyFill="1" applyBorder="1" applyAlignment="1" applyProtection="1">
      <alignment vertical="center" wrapText="1"/>
      <protection locked="0"/>
    </xf>
    <xf numFmtId="0" fontId="1" fillId="3" borderId="0" xfId="2" applyFont="1" applyFill="1" applyBorder="1" applyAlignment="1" applyProtection="1">
      <alignment horizontal="center" vertical="center" wrapText="1"/>
      <protection locked="0"/>
    </xf>
    <xf numFmtId="0" fontId="6" fillId="3" borderId="0" xfId="2" applyFont="1" applyFill="1" applyAlignment="1" applyProtection="1">
      <alignment wrapText="1"/>
      <protection locked="0"/>
    </xf>
    <xf numFmtId="0" fontId="6" fillId="3" borderId="0" xfId="0" applyFont="1" applyFill="1" applyAlignment="1" applyProtection="1">
      <alignment wrapText="1"/>
      <protection locked="0"/>
    </xf>
    <xf numFmtId="0" fontId="8" fillId="6" borderId="3" xfId="0" applyFont="1" applyFill="1" applyBorder="1" applyAlignment="1" applyProtection="1">
      <alignment horizontal="center" vertical="center" wrapText="1"/>
      <protection locked="0"/>
    </xf>
    <xf numFmtId="0" fontId="7" fillId="3" borderId="3" xfId="2"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top" wrapText="1"/>
      <protection locked="0"/>
    </xf>
    <xf numFmtId="0" fontId="5" fillId="4"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0" fontId="4" fillId="3" borderId="3" xfId="0" applyFont="1" applyFill="1" applyBorder="1" applyAlignment="1" applyProtection="1">
      <alignment vertical="center" wrapText="1"/>
      <protection locked="0"/>
    </xf>
    <xf numFmtId="0" fontId="7" fillId="3" borderId="3"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5" fillId="9" borderId="3"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 fontId="2" fillId="5" borderId="3" xfId="2" applyNumberFormat="1" applyFont="1" applyFill="1" applyBorder="1" applyAlignment="1" applyProtection="1">
      <alignment horizontal="center" vertical="center" wrapText="1"/>
      <protection hidden="1"/>
    </xf>
    <xf numFmtId="0" fontId="29" fillId="11" borderId="8" xfId="2" applyFont="1" applyFill="1" applyBorder="1" applyAlignment="1" applyProtection="1">
      <alignment vertical="center" wrapText="1"/>
      <protection locked="0"/>
    </xf>
    <xf numFmtId="0" fontId="8" fillId="11" borderId="7" xfId="2" applyFont="1" applyFill="1" applyBorder="1" applyAlignment="1" applyProtection="1">
      <alignment horizontal="center" vertical="center" wrapText="1"/>
    </xf>
    <xf numFmtId="0" fontId="4" fillId="3" borderId="12" xfId="2" applyFont="1" applyFill="1" applyBorder="1" applyAlignment="1" applyProtection="1">
      <alignment horizontal="center" vertical="center" wrapText="1"/>
      <protection locked="0"/>
    </xf>
    <xf numFmtId="0" fontId="4" fillId="0" borderId="13" xfId="2" applyFont="1" applyBorder="1" applyAlignment="1" applyProtection="1">
      <alignment horizontal="center" vertical="center" wrapText="1"/>
      <protection locked="0"/>
    </xf>
    <xf numFmtId="0" fontId="41" fillId="0" borderId="3" xfId="2" applyFont="1" applyFill="1" applyBorder="1" applyAlignment="1" applyProtection="1">
      <alignment vertical="center" wrapText="1"/>
      <protection locked="0"/>
    </xf>
    <xf numFmtId="0" fontId="2" fillId="9" borderId="3" xfId="2" applyFont="1" applyFill="1" applyBorder="1" applyAlignment="1" applyProtection="1">
      <alignment horizontal="center" vertical="center" wrapText="1"/>
      <protection locked="0"/>
    </xf>
    <xf numFmtId="1" fontId="2" fillId="5" borderId="3" xfId="2" applyNumberFormat="1" applyFont="1" applyFill="1" applyBorder="1" applyAlignment="1" applyProtection="1">
      <alignment horizontal="center" vertical="center"/>
      <protection hidden="1"/>
    </xf>
    <xf numFmtId="0" fontId="42" fillId="0" borderId="3" xfId="0" applyFont="1" applyBorder="1" applyProtection="1">
      <protection hidden="1"/>
    </xf>
    <xf numFmtId="0" fontId="2" fillId="3" borderId="3" xfId="2" applyNumberFormat="1"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protection hidden="1"/>
    </xf>
    <xf numFmtId="0" fontId="0" fillId="3" borderId="3" xfId="0" applyFill="1" applyBorder="1" applyAlignment="1" applyProtection="1">
      <alignment horizontal="center"/>
      <protection hidden="1"/>
    </xf>
    <xf numFmtId="2" fontId="0" fillId="3" borderId="3" xfId="0" applyNumberFormat="1" applyFill="1" applyBorder="1" applyAlignment="1" applyProtection="1">
      <alignment horizontal="center"/>
      <protection hidden="1"/>
    </xf>
    <xf numFmtId="0" fontId="1" fillId="0" borderId="3" xfId="0" applyFont="1" applyFill="1" applyBorder="1" applyAlignment="1" applyProtection="1">
      <alignment horizontal="center"/>
      <protection hidden="1"/>
    </xf>
    <xf numFmtId="0" fontId="1" fillId="3" borderId="0" xfId="0" applyFont="1" applyFill="1" applyProtection="1">
      <protection hidden="1"/>
    </xf>
    <xf numFmtId="0" fontId="0" fillId="3" borderId="0" xfId="0" applyFill="1" applyProtection="1">
      <protection hidden="1"/>
    </xf>
    <xf numFmtId="0" fontId="1" fillId="3" borderId="3" xfId="0" applyFont="1" applyFill="1" applyBorder="1" applyAlignment="1" applyProtection="1">
      <alignment horizontal="center" vertical="center" wrapText="1"/>
      <protection hidden="1"/>
    </xf>
    <xf numFmtId="0" fontId="0" fillId="0" borderId="0" xfId="0" applyFill="1" applyBorder="1" applyAlignment="1"/>
    <xf numFmtId="0" fontId="43" fillId="22" borderId="22" xfId="0" applyFont="1" applyFill="1" applyBorder="1" applyAlignment="1">
      <alignment horizontal="center" vertical="center" wrapText="1"/>
    </xf>
    <xf numFmtId="0" fontId="43" fillId="22" borderId="23" xfId="0" applyFont="1" applyFill="1" applyBorder="1" applyAlignment="1">
      <alignment horizontal="center" vertical="center" wrapText="1"/>
    </xf>
    <xf numFmtId="0" fontId="43" fillId="23" borderId="25" xfId="0" applyFont="1" applyFill="1" applyBorder="1" applyAlignment="1">
      <alignment horizontal="center" vertical="center" wrapText="1"/>
    </xf>
    <xf numFmtId="0" fontId="43" fillId="23" borderId="25" xfId="0" applyFont="1" applyFill="1" applyBorder="1" applyAlignment="1">
      <alignment horizontal="justify" vertical="center" wrapText="1"/>
    </xf>
    <xf numFmtId="0" fontId="0" fillId="23" borderId="25" xfId="0" applyFill="1" applyBorder="1" applyAlignment="1">
      <alignment vertical="center" wrapText="1"/>
    </xf>
    <xf numFmtId="0" fontId="0" fillId="23" borderId="24" xfId="0" applyFill="1" applyBorder="1" applyAlignment="1">
      <alignment vertical="center" wrapText="1"/>
    </xf>
    <xf numFmtId="0" fontId="44" fillId="23" borderId="27" xfId="0" applyFont="1" applyFill="1" applyBorder="1" applyAlignment="1">
      <alignment horizontal="justify" vertical="center" wrapText="1"/>
    </xf>
    <xf numFmtId="0" fontId="44" fillId="23" borderId="27" xfId="0" applyFont="1" applyFill="1" applyBorder="1" applyAlignment="1">
      <alignment horizontal="left" vertical="center" wrapText="1" indent="1"/>
    </xf>
    <xf numFmtId="0" fontId="46" fillId="23" borderId="27" xfId="0" applyFont="1" applyFill="1" applyBorder="1" applyAlignment="1">
      <alignment horizontal="left" vertical="center" wrapText="1" indent="1"/>
    </xf>
    <xf numFmtId="0" fontId="48" fillId="23" borderId="26" xfId="0" applyFont="1" applyFill="1" applyBorder="1" applyAlignment="1">
      <alignment horizontal="left" vertical="center" wrapText="1" indent="1"/>
    </xf>
    <xf numFmtId="0" fontId="50" fillId="23" borderId="25" xfId="0" applyFont="1" applyFill="1" applyBorder="1" applyAlignment="1">
      <alignment horizontal="justify" vertical="center" wrapText="1"/>
    </xf>
    <xf numFmtId="0" fontId="45" fillId="23" borderId="27" xfId="0" applyFont="1" applyFill="1" applyBorder="1" applyAlignment="1">
      <alignment horizontal="justify" vertical="center" wrapText="1"/>
    </xf>
    <xf numFmtId="0" fontId="51" fillId="23" borderId="27" xfId="0" applyFont="1" applyFill="1" applyBorder="1" applyAlignment="1">
      <alignment horizontal="left" vertical="center" wrapText="1" indent="4"/>
    </xf>
    <xf numFmtId="0" fontId="53" fillId="23" borderId="26" xfId="0" applyFont="1" applyFill="1" applyBorder="1" applyAlignment="1">
      <alignment horizontal="left" vertical="center" wrapText="1" indent="4"/>
    </xf>
    <xf numFmtId="0" fontId="52" fillId="23" borderId="27" xfId="0" applyFont="1" applyFill="1" applyBorder="1" applyAlignment="1">
      <alignment horizontal="justify" vertical="center" wrapText="1"/>
    </xf>
    <xf numFmtId="0" fontId="45" fillId="23" borderId="26" xfId="0" applyFont="1" applyFill="1" applyBorder="1" applyAlignment="1">
      <alignment horizontal="justify" vertical="center" wrapText="1"/>
    </xf>
    <xf numFmtId="0" fontId="48" fillId="23" borderId="27" xfId="0" applyFont="1" applyFill="1" applyBorder="1" applyAlignment="1">
      <alignment horizontal="justify" vertical="center" wrapText="1"/>
    </xf>
    <xf numFmtId="0" fontId="48" fillId="23" borderId="26" xfId="0" applyFont="1" applyFill="1" applyBorder="1" applyAlignment="1">
      <alignment horizontal="justify" vertical="center" wrapText="1"/>
    </xf>
    <xf numFmtId="0" fontId="45" fillId="23" borderId="27" xfId="0" applyFont="1" applyFill="1" applyBorder="1" applyAlignment="1">
      <alignment horizontal="left" vertical="center" wrapText="1" indent="1"/>
    </xf>
    <xf numFmtId="0" fontId="51" fillId="23" borderId="27" xfId="0" applyFont="1" applyFill="1" applyBorder="1" applyAlignment="1">
      <alignment horizontal="justify" vertical="center" wrapText="1"/>
    </xf>
    <xf numFmtId="0" fontId="53" fillId="23" borderId="27" xfId="0" applyFont="1" applyFill="1" applyBorder="1" applyAlignment="1">
      <alignment horizontal="justify" vertical="center" wrapText="1"/>
    </xf>
    <xf numFmtId="0" fontId="46" fillId="23" borderId="27" xfId="0" applyFont="1" applyFill="1" applyBorder="1" applyAlignment="1">
      <alignment horizontal="justify" vertical="center" wrapText="1"/>
    </xf>
    <xf numFmtId="0" fontId="52" fillId="23" borderId="26" xfId="0" applyFont="1" applyFill="1" applyBorder="1" applyAlignment="1">
      <alignment horizontal="justify" vertical="center" wrapText="1"/>
    </xf>
    <xf numFmtId="0" fontId="55" fillId="22" borderId="29" xfId="0" applyFont="1" applyFill="1" applyBorder="1" applyAlignment="1">
      <alignment vertical="center" wrapText="1"/>
    </xf>
    <xf numFmtId="0" fontId="55" fillId="22" borderId="27" xfId="0" applyFont="1" applyFill="1" applyBorder="1" applyAlignment="1">
      <alignment vertical="center" wrapText="1"/>
    </xf>
    <xf numFmtId="0" fontId="55" fillId="22" borderId="26" xfId="0" applyFont="1" applyFill="1" applyBorder="1" applyAlignment="1">
      <alignment vertical="center" wrapText="1"/>
    </xf>
    <xf numFmtId="0" fontId="45" fillId="0" borderId="24" xfId="0" applyFont="1" applyBorder="1" applyAlignment="1">
      <alignment horizontal="center" vertical="center" wrapText="1"/>
    </xf>
    <xf numFmtId="0" fontId="45" fillId="18" borderId="26" xfId="0" applyFont="1" applyFill="1" applyBorder="1" applyAlignment="1">
      <alignment horizontal="justify" vertical="center" wrapText="1"/>
    </xf>
    <xf numFmtId="0" fontId="45" fillId="0" borderId="26" xfId="0" applyFont="1" applyBorder="1" applyAlignment="1">
      <alignment horizontal="justify" vertical="center" wrapText="1"/>
    </xf>
    <xf numFmtId="0" fontId="45" fillId="19" borderId="26" xfId="0" applyFont="1" applyFill="1" applyBorder="1" applyAlignment="1">
      <alignment horizontal="justify" vertical="center" wrapText="1"/>
    </xf>
    <xf numFmtId="0" fontId="45" fillId="24" borderId="26" xfId="0" applyFont="1" applyFill="1" applyBorder="1" applyAlignment="1">
      <alignment horizontal="justify" vertical="center" wrapText="1"/>
    </xf>
    <xf numFmtId="0" fontId="14" fillId="3" borderId="0" xfId="0" applyFont="1" applyFill="1" applyAlignment="1">
      <alignment wrapText="1"/>
    </xf>
    <xf numFmtId="0" fontId="55" fillId="25" borderId="32" xfId="0" applyFont="1" applyFill="1" applyBorder="1" applyAlignment="1">
      <alignment horizontal="center" vertical="center" wrapText="1"/>
    </xf>
    <xf numFmtId="0" fontId="55" fillId="25" borderId="33" xfId="0" applyFont="1" applyFill="1" applyBorder="1" applyAlignment="1">
      <alignment horizontal="center" vertical="center" wrapText="1"/>
    </xf>
    <xf numFmtId="0" fontId="50" fillId="0" borderId="37" xfId="0" applyFont="1" applyBorder="1" applyAlignment="1">
      <alignment horizontal="center" vertical="center" wrapText="1"/>
    </xf>
    <xf numFmtId="0" fontId="44" fillId="0" borderId="37" xfId="0" applyFont="1" applyBorder="1" applyAlignment="1">
      <alignment horizontal="justify" vertical="center" wrapText="1"/>
    </xf>
    <xf numFmtId="0" fontId="44" fillId="0" borderId="37" xfId="0" applyFont="1" applyBorder="1" applyAlignment="1">
      <alignment horizontal="center" vertical="center" wrapText="1"/>
    </xf>
    <xf numFmtId="0" fontId="0" fillId="0" borderId="33" xfId="0" applyBorder="1" applyAlignment="1">
      <alignment vertical="top" wrapText="1"/>
    </xf>
    <xf numFmtId="0" fontId="44" fillId="0" borderId="37" xfId="0" applyFont="1" applyBorder="1" applyAlignment="1">
      <alignment vertical="center" wrapText="1"/>
    </xf>
    <xf numFmtId="0" fontId="50" fillId="0" borderId="32"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33" xfId="0" applyFont="1" applyBorder="1" applyAlignment="1">
      <alignment vertical="center" wrapText="1"/>
    </xf>
    <xf numFmtId="0" fontId="37" fillId="0" borderId="6" xfId="3" applyFont="1" applyBorder="1" applyProtection="1">
      <protection locked="0"/>
    </xf>
    <xf numFmtId="0" fontId="61" fillId="0" borderId="0" xfId="0" applyFont="1" applyAlignment="1">
      <alignment vertical="center"/>
    </xf>
    <xf numFmtId="0" fontId="42" fillId="0" borderId="0" xfId="0" applyFont="1" applyAlignment="1">
      <alignment vertical="center" wrapText="1"/>
    </xf>
    <xf numFmtId="0" fontId="56" fillId="0" borderId="33" xfId="0" applyFont="1" applyBorder="1" applyAlignment="1">
      <alignment horizontal="justify" vertical="center" wrapText="1"/>
    </xf>
    <xf numFmtId="0" fontId="39" fillId="12" borderId="11" xfId="5" applyFont="1" applyFill="1" applyBorder="1" applyAlignment="1" applyProtection="1">
      <alignment horizontal="center" vertical="center"/>
      <protection locked="0"/>
    </xf>
    <xf numFmtId="0" fontId="39" fillId="12" borderId="3" xfId="5" applyFont="1" applyFill="1" applyBorder="1" applyAlignment="1" applyProtection="1">
      <alignment horizontal="center" vertical="center"/>
      <protection locked="0"/>
    </xf>
    <xf numFmtId="0" fontId="56" fillId="0" borderId="41" xfId="0" applyFont="1" applyBorder="1" applyAlignment="1">
      <alignment horizontal="justify" vertical="center" wrapText="1"/>
    </xf>
    <xf numFmtId="0" fontId="56" fillId="0" borderId="30" xfId="0" applyFont="1" applyBorder="1" applyAlignment="1">
      <alignment vertical="center" wrapText="1"/>
    </xf>
    <xf numFmtId="0" fontId="56" fillId="0" borderId="40" xfId="0" applyFont="1" applyBorder="1" applyAlignment="1">
      <alignment vertical="center" wrapText="1"/>
    </xf>
    <xf numFmtId="0" fontId="56" fillId="0" borderId="31" xfId="0" applyFont="1" applyBorder="1" applyAlignment="1">
      <alignment horizontal="justify" vertical="center" wrapText="1"/>
    </xf>
    <xf numFmtId="0" fontId="56" fillId="0" borderId="43" xfId="0" applyFont="1" applyBorder="1" applyAlignment="1">
      <alignment vertical="center" wrapText="1"/>
    </xf>
    <xf numFmtId="0" fontId="39" fillId="13" borderId="3" xfId="5" applyFont="1" applyFill="1" applyBorder="1" applyAlignment="1" applyProtection="1">
      <alignment horizontal="center" vertical="center"/>
      <protection locked="0"/>
    </xf>
    <xf numFmtId="0" fontId="56" fillId="0" borderId="42" xfId="0" applyFont="1" applyBorder="1" applyAlignment="1">
      <alignment horizontal="justify" vertical="center" wrapText="1"/>
    </xf>
    <xf numFmtId="0" fontId="11" fillId="11" borderId="11" xfId="2" applyFont="1" applyFill="1" applyBorder="1" applyAlignment="1" applyProtection="1">
      <alignment horizontal="center" vertical="center" wrapText="1"/>
      <protection locked="0"/>
    </xf>
    <xf numFmtId="0" fontId="11" fillId="11" borderId="14" xfId="2" applyFont="1" applyFill="1" applyBorder="1" applyAlignment="1" applyProtection="1">
      <alignment horizontal="center" vertical="center" wrapText="1"/>
      <protection locked="0"/>
    </xf>
    <xf numFmtId="0" fontId="64" fillId="3" borderId="0" xfId="2" applyFont="1" applyFill="1" applyBorder="1" applyAlignment="1" applyProtection="1">
      <alignment horizontal="left" vertical="center" wrapText="1"/>
      <protection locked="0"/>
    </xf>
    <xf numFmtId="0" fontId="57" fillId="0" borderId="33" xfId="0" applyFont="1" applyBorder="1" applyAlignment="1">
      <alignment horizontal="justify" vertical="center" wrapText="1"/>
    </xf>
    <xf numFmtId="0" fontId="57" fillId="0" borderId="33" xfId="0" applyFont="1" applyBorder="1" applyAlignment="1">
      <alignment horizontal="justify" vertical="center"/>
    </xf>
    <xf numFmtId="0" fontId="39" fillId="12" borderId="13" xfId="5" applyFont="1" applyFill="1" applyBorder="1" applyAlignment="1" applyProtection="1">
      <alignment horizontal="center" vertical="center"/>
      <protection locked="0"/>
    </xf>
    <xf numFmtId="0" fontId="39" fillId="13" borderId="13" xfId="5" applyFont="1" applyFill="1" applyBorder="1" applyAlignment="1" applyProtection="1">
      <alignment horizontal="center" vertical="center"/>
      <protection locked="0"/>
    </xf>
    <xf numFmtId="0" fontId="57" fillId="0" borderId="41" xfId="0" applyFont="1" applyBorder="1" applyAlignment="1">
      <alignment horizontal="justify" vertical="center" wrapText="1"/>
    </xf>
    <xf numFmtId="0" fontId="56" fillId="0" borderId="41" xfId="0" applyFont="1" applyBorder="1" applyAlignment="1">
      <alignment vertical="center" wrapText="1"/>
    </xf>
    <xf numFmtId="0" fontId="9" fillId="0" borderId="3" xfId="0" applyFont="1" applyBorder="1" applyAlignment="1" applyProtection="1">
      <alignment horizontal="left" vertical="center" wrapText="1"/>
      <protection locked="0"/>
    </xf>
    <xf numFmtId="0" fontId="9" fillId="3" borderId="3" xfId="0" applyFont="1" applyFill="1" applyBorder="1" applyAlignment="1" applyProtection="1">
      <alignment vertical="center" wrapText="1"/>
      <protection locked="0"/>
    </xf>
    <xf numFmtId="0" fontId="9" fillId="3" borderId="0"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hidden="1"/>
    </xf>
    <xf numFmtId="0" fontId="9" fillId="0" borderId="3" xfId="2" applyFont="1" applyFill="1" applyBorder="1" applyAlignment="1" applyProtection="1">
      <alignment horizontal="center" vertical="center" wrapText="1"/>
      <protection locked="0"/>
    </xf>
    <xf numFmtId="165" fontId="9" fillId="0" borderId="3" xfId="2" applyNumberFormat="1" applyFont="1" applyFill="1" applyBorder="1" applyAlignment="1" applyProtection="1">
      <alignment horizontal="center" vertical="center" wrapText="1"/>
      <protection locked="0"/>
    </xf>
    <xf numFmtId="165" fontId="9" fillId="3" borderId="3" xfId="2" applyNumberFormat="1" applyFont="1" applyFill="1" applyBorder="1" applyAlignment="1" applyProtection="1">
      <alignment horizontal="center" vertical="center" wrapText="1"/>
      <protection locked="0"/>
    </xf>
    <xf numFmtId="0" fontId="9" fillId="0" borderId="3" xfId="2" applyFont="1" applyFill="1" applyBorder="1" applyAlignment="1" applyProtection="1">
      <alignment horizontal="center" vertical="center" wrapText="1"/>
      <protection hidden="1"/>
    </xf>
    <xf numFmtId="0" fontId="9" fillId="3" borderId="3" xfId="2" applyFont="1" applyFill="1" applyBorder="1" applyAlignment="1" applyProtection="1">
      <alignment horizontal="center" vertical="center" wrapText="1"/>
      <protection hidden="1"/>
    </xf>
    <xf numFmtId="0" fontId="9" fillId="3" borderId="3" xfId="2" applyFont="1" applyFill="1" applyBorder="1" applyAlignment="1" applyProtection="1">
      <alignment horizontal="center" vertical="center" wrapText="1"/>
      <protection locked="0"/>
    </xf>
    <xf numFmtId="165" fontId="9" fillId="0" borderId="3" xfId="2" applyNumberFormat="1" applyFont="1" applyBorder="1" applyAlignment="1" applyProtection="1">
      <alignment horizontal="center" vertical="center" wrapText="1"/>
      <protection hidden="1"/>
    </xf>
    <xf numFmtId="165" fontId="9" fillId="0" borderId="3" xfId="2" applyNumberFormat="1"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hidden="1"/>
    </xf>
    <xf numFmtId="0" fontId="17" fillId="3" borderId="0" xfId="2" applyFont="1" applyFill="1" applyAlignment="1" applyProtection="1">
      <alignment vertical="center" wrapText="1"/>
      <protection locked="0"/>
    </xf>
    <xf numFmtId="0" fontId="9" fillId="3" borderId="0" xfId="0" applyFont="1" applyFill="1" applyBorder="1" applyAlignment="1" applyProtection="1">
      <alignment vertical="center" wrapText="1"/>
      <protection locked="0"/>
    </xf>
    <xf numFmtId="0" fontId="66" fillId="3" borderId="3" xfId="2" applyFont="1" applyFill="1" applyBorder="1" applyAlignment="1" applyProtection="1">
      <alignment horizontal="center" vertical="center" wrapText="1"/>
      <protection locked="0"/>
    </xf>
    <xf numFmtId="0" fontId="9" fillId="0" borderId="3" xfId="0" applyFont="1" applyBorder="1" applyAlignment="1" applyProtection="1">
      <alignment horizontal="left" vertical="top" wrapText="1"/>
      <protection locked="0"/>
    </xf>
    <xf numFmtId="0" fontId="9" fillId="5" borderId="3" xfId="0" applyFont="1" applyFill="1" applyBorder="1" applyAlignment="1" applyProtection="1">
      <alignment horizontal="center" vertical="center"/>
      <protection hidden="1"/>
    </xf>
    <xf numFmtId="0" fontId="9" fillId="3" borderId="3" xfId="2" applyFont="1" applyFill="1" applyBorder="1" applyAlignment="1" applyProtection="1">
      <alignment horizontal="center" vertical="center" wrapText="1"/>
    </xf>
    <xf numFmtId="0" fontId="67" fillId="3" borderId="3" xfId="0" applyFont="1" applyFill="1" applyBorder="1" applyAlignment="1" applyProtection="1">
      <alignment horizontal="center" vertical="center" wrapText="1"/>
      <protection locked="0"/>
    </xf>
    <xf numFmtId="0" fontId="67" fillId="0" borderId="3" xfId="0" applyFont="1" applyBorder="1" applyAlignment="1" applyProtection="1">
      <alignment horizontal="left" vertical="center" wrapText="1"/>
      <protection locked="0"/>
    </xf>
    <xf numFmtId="0" fontId="65" fillId="3" borderId="3" xfId="0" applyFont="1" applyFill="1" applyBorder="1" applyAlignment="1" applyProtection="1">
      <alignment horizontal="left" vertical="top" wrapText="1"/>
      <protection locked="0"/>
    </xf>
    <xf numFmtId="0" fontId="17" fillId="3" borderId="3" xfId="0" applyFont="1" applyFill="1" applyBorder="1" applyAlignment="1" applyProtection="1">
      <alignment horizontal="left" vertical="top" wrapText="1"/>
      <protection locked="0"/>
    </xf>
    <xf numFmtId="0" fontId="0" fillId="3" borderId="0" xfId="0" applyFill="1" applyAlignment="1" applyProtection="1">
      <alignment horizontal="left" vertical="top"/>
      <protection locked="0"/>
    </xf>
    <xf numFmtId="0" fontId="18" fillId="0" borderId="3" xfId="0" applyFont="1" applyFill="1" applyBorder="1" applyAlignment="1" applyProtection="1">
      <alignment horizontal="left" vertical="top" wrapText="1"/>
      <protection locked="0"/>
    </xf>
    <xf numFmtId="14" fontId="18" fillId="0" borderId="3" xfId="0" applyNumberFormat="1" applyFont="1" applyFill="1" applyBorder="1" applyAlignment="1" applyProtection="1">
      <alignment horizontal="left" vertical="top" wrapText="1"/>
      <protection locked="0"/>
    </xf>
    <xf numFmtId="0" fontId="28" fillId="3" borderId="3" xfId="0" applyFont="1" applyFill="1" applyBorder="1" applyAlignment="1" applyProtection="1">
      <alignment horizontal="left" vertical="top" wrapText="1"/>
      <protection locked="0"/>
    </xf>
    <xf numFmtId="0" fontId="67" fillId="0" borderId="3" xfId="0" applyFont="1" applyBorder="1" applyAlignment="1" applyProtection="1">
      <alignment horizontal="left" vertical="top" wrapText="1"/>
      <protection locked="0"/>
    </xf>
    <xf numFmtId="0" fontId="1" fillId="3" borderId="0" xfId="0" applyFont="1" applyFill="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9" fillId="0" borderId="3" xfId="0" applyFont="1" applyBorder="1" applyAlignment="1" applyProtection="1">
      <alignment vertical="center" wrapText="1"/>
      <protection locked="0"/>
    </xf>
    <xf numFmtId="0" fontId="9" fillId="3" borderId="0" xfId="2"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hidden="1"/>
    </xf>
    <xf numFmtId="0" fontId="4" fillId="0" borderId="3" xfId="2" applyFont="1" applyFill="1" applyBorder="1" applyAlignment="1" applyProtection="1">
      <alignment horizontal="center" vertical="center" wrapText="1"/>
      <protection locked="0"/>
    </xf>
    <xf numFmtId="165" fontId="4" fillId="0" borderId="3" xfId="2" applyNumberFormat="1" applyFont="1" applyFill="1" applyBorder="1" applyAlignment="1" applyProtection="1">
      <alignment horizontal="center" vertical="center" wrapText="1"/>
      <protection locked="0"/>
    </xf>
    <xf numFmtId="165" fontId="4" fillId="3" borderId="3" xfId="2" applyNumberFormat="1" applyFont="1" applyFill="1" applyBorder="1" applyAlignment="1" applyProtection="1">
      <alignment horizontal="center" vertical="center" wrapText="1"/>
      <protection locked="0"/>
    </xf>
    <xf numFmtId="0" fontId="4" fillId="0" borderId="3" xfId="2" applyFont="1" applyFill="1" applyBorder="1" applyAlignment="1" applyProtection="1">
      <alignment horizontal="center" vertical="center" wrapText="1"/>
      <protection hidden="1"/>
    </xf>
    <xf numFmtId="0" fontId="4" fillId="3" borderId="3" xfId="2" applyFont="1" applyFill="1" applyBorder="1" applyAlignment="1" applyProtection="1">
      <alignment horizontal="center" vertical="center" wrapText="1"/>
      <protection hidden="1"/>
    </xf>
    <xf numFmtId="0" fontId="4" fillId="3" borderId="3" xfId="2" applyFont="1" applyFill="1" applyBorder="1" applyAlignment="1" applyProtection="1">
      <alignment horizontal="center" vertical="center" wrapText="1"/>
      <protection locked="0"/>
    </xf>
    <xf numFmtId="165" fontId="4" fillId="0" borderId="3" xfId="2" applyNumberFormat="1" applyFont="1" applyBorder="1" applyAlignment="1" applyProtection="1">
      <alignment horizontal="center" vertical="center" wrapText="1"/>
      <protection hidden="1"/>
    </xf>
    <xf numFmtId="165" fontId="4" fillId="0" borderId="3" xfId="2" applyNumberFormat="1"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hidden="1"/>
    </xf>
    <xf numFmtId="0" fontId="0" fillId="3" borderId="3" xfId="2" applyFont="1" applyFill="1" applyBorder="1" applyAlignment="1" applyProtection="1">
      <alignment horizontal="center" vertical="center" wrapText="1"/>
      <protection locked="0"/>
    </xf>
    <xf numFmtId="0" fontId="67" fillId="3" borderId="3" xfId="2" applyFont="1" applyFill="1" applyBorder="1" applyAlignment="1" applyProtection="1">
      <alignment horizontal="center" vertical="center" wrapText="1"/>
    </xf>
    <xf numFmtId="0" fontId="67" fillId="3" borderId="3" xfId="2" applyFont="1" applyFill="1" applyBorder="1" applyAlignment="1" applyProtection="1">
      <alignment horizontal="justify" vertical="center" wrapText="1"/>
      <protection locked="0"/>
    </xf>
    <xf numFmtId="14" fontId="2" fillId="0" borderId="3" xfId="0" applyNumberFormat="1" applyFont="1" applyFill="1" applyBorder="1" applyAlignment="1" applyProtection="1">
      <alignment horizontal="center" vertical="center" wrapText="1"/>
      <protection locked="0"/>
    </xf>
    <xf numFmtId="0" fontId="9" fillId="3" borderId="3" xfId="2" applyFont="1" applyFill="1" applyBorder="1" applyAlignment="1" applyProtection="1">
      <alignment horizontal="left" vertical="top" wrapText="1"/>
      <protection locked="0"/>
    </xf>
    <xf numFmtId="0" fontId="9" fillId="3" borderId="3" xfId="2" applyFont="1" applyFill="1" applyBorder="1" applyAlignment="1" applyProtection="1">
      <alignment horizontal="justify" vertical="center" wrapText="1"/>
      <protection locked="0"/>
    </xf>
    <xf numFmtId="0" fontId="12" fillId="3" borderId="3" xfId="0" applyFont="1" applyFill="1" applyBorder="1" applyAlignment="1" applyProtection="1">
      <alignment horizontal="left" vertical="center" wrapText="1"/>
      <protection locked="0"/>
    </xf>
    <xf numFmtId="0" fontId="0" fillId="0" borderId="3" xfId="0" applyFont="1" applyBorder="1" applyAlignment="1" applyProtection="1">
      <alignment vertical="center" wrapText="1"/>
      <protection locked="0"/>
    </xf>
    <xf numFmtId="0" fontId="4" fillId="3" borderId="3"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1" fillId="3" borderId="3" xfId="2" applyFont="1" applyFill="1" applyBorder="1" applyAlignment="1" applyProtection="1">
      <alignment horizontal="center" vertical="center" wrapText="1"/>
    </xf>
    <xf numFmtId="0" fontId="70" fillId="0" borderId="3" xfId="2" applyFont="1" applyFill="1" applyBorder="1" applyAlignment="1" applyProtection="1">
      <alignment horizontal="center" vertical="center" wrapText="1"/>
      <protection locked="0"/>
    </xf>
    <xf numFmtId="2" fontId="70" fillId="0" borderId="3" xfId="2" applyNumberFormat="1" applyFont="1" applyFill="1" applyBorder="1" applyAlignment="1" applyProtection="1">
      <alignment horizontal="center" vertical="center" wrapText="1"/>
      <protection locked="0"/>
    </xf>
    <xf numFmtId="14" fontId="0" fillId="0" borderId="14" xfId="0" applyNumberFormat="1" applyFont="1" applyBorder="1" applyAlignment="1">
      <alignment horizontal="right"/>
    </xf>
    <xf numFmtId="0" fontId="60" fillId="0" borderId="0" xfId="0" applyFont="1" applyBorder="1" applyAlignment="1">
      <alignment horizontal="center" textRotation="255" wrapText="1"/>
    </xf>
    <xf numFmtId="0" fontId="39" fillId="0" borderId="3" xfId="5" applyFont="1" applyBorder="1" applyAlignment="1" applyProtection="1">
      <alignment horizontal="center" vertical="center" wrapText="1"/>
      <protection locked="0"/>
    </xf>
    <xf numFmtId="0" fontId="58" fillId="14" borderId="6" xfId="5" applyFont="1" applyFill="1" applyBorder="1" applyAlignment="1" applyProtection="1">
      <alignment horizontal="center" vertical="center" wrapText="1"/>
      <protection locked="0"/>
    </xf>
    <xf numFmtId="0" fontId="39" fillId="14" borderId="44" xfId="5" applyFont="1" applyFill="1" applyBorder="1" applyAlignment="1" applyProtection="1">
      <alignment horizontal="center" vertical="center"/>
      <protection locked="0"/>
    </xf>
    <xf numFmtId="0" fontId="39" fillId="14" borderId="13" xfId="5" applyFont="1" applyFill="1" applyBorder="1" applyAlignment="1" applyProtection="1">
      <alignment horizontal="center" vertical="center"/>
      <protection locked="0"/>
    </xf>
    <xf numFmtId="0" fontId="59" fillId="0" borderId="10" xfId="0" applyFont="1" applyBorder="1" applyAlignment="1">
      <alignment horizontal="center" vertical="center"/>
    </xf>
    <xf numFmtId="0" fontId="59" fillId="0" borderId="19" xfId="0" applyFont="1" applyBorder="1" applyAlignment="1">
      <alignment horizontal="center" vertical="center"/>
    </xf>
    <xf numFmtId="0" fontId="6" fillId="3" borderId="3" xfId="0" applyFont="1" applyFill="1" applyBorder="1" applyAlignment="1" applyProtection="1">
      <alignment horizontal="left" vertical="top" wrapText="1"/>
      <protection locked="0"/>
    </xf>
    <xf numFmtId="0" fontId="30" fillId="3" borderId="3" xfId="2"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28" fillId="3" borderId="3" xfId="2" applyFont="1" applyFill="1" applyBorder="1" applyAlignment="1" applyProtection="1">
      <alignment horizontal="center" vertical="center" wrapText="1"/>
    </xf>
    <xf numFmtId="0" fontId="7" fillId="0" borderId="11"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6" borderId="18" xfId="0" applyFont="1" applyFill="1" applyBorder="1" applyAlignment="1" applyProtection="1">
      <alignment horizontal="center" vertical="center" wrapText="1"/>
      <protection locked="0"/>
    </xf>
    <xf numFmtId="0" fontId="8" fillId="6" borderId="19"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28" fillId="3" borderId="3" xfId="2"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49" fontId="26" fillId="3" borderId="0" xfId="0" applyNumberFormat="1" applyFont="1" applyFill="1" applyBorder="1" applyAlignment="1" applyProtection="1">
      <alignment horizontal="center" vertical="center" wrapText="1"/>
      <protection locked="0"/>
    </xf>
    <xf numFmtId="0" fontId="29" fillId="11" borderId="17" xfId="2"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29" fillId="11" borderId="16" xfId="2" applyFont="1" applyFill="1" applyBorder="1" applyAlignment="1" applyProtection="1">
      <alignment horizontal="center" vertical="center" wrapText="1"/>
      <protection locked="0"/>
    </xf>
    <xf numFmtId="0" fontId="17" fillId="3" borderId="9" xfId="0" applyFont="1" applyFill="1" applyBorder="1" applyAlignment="1" applyProtection="1">
      <alignment horizontal="center" vertical="center" wrapText="1"/>
      <protection locked="0"/>
    </xf>
    <xf numFmtId="0" fontId="17" fillId="3" borderId="14"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left" vertical="center" wrapText="1"/>
      <protection locked="0"/>
    </xf>
    <xf numFmtId="0" fontId="18" fillId="0" borderId="15"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9" fillId="3" borderId="4"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top"/>
      <protection locked="0"/>
    </xf>
    <xf numFmtId="0" fontId="11" fillId="11" borderId="11" xfId="2" applyFont="1" applyFill="1" applyBorder="1" applyAlignment="1" applyProtection="1">
      <alignment horizontal="center" vertical="center" wrapText="1"/>
      <protection locked="0"/>
    </xf>
    <xf numFmtId="0" fontId="11" fillId="11" borderId="14" xfId="2" applyFont="1" applyFill="1" applyBorder="1" applyAlignment="1" applyProtection="1">
      <alignment horizontal="center" vertical="center" wrapText="1"/>
      <protection locked="0"/>
    </xf>
    <xf numFmtId="0" fontId="11" fillId="11" borderId="4" xfId="2" applyFont="1" applyFill="1" applyBorder="1" applyAlignment="1" applyProtection="1">
      <alignment horizontal="center" vertical="center" wrapText="1"/>
      <protection locked="0"/>
    </xf>
    <xf numFmtId="0" fontId="4" fillId="3" borderId="0" xfId="2" applyFont="1" applyFill="1" applyBorder="1" applyAlignment="1" applyProtection="1">
      <alignment horizontal="left" vertical="justify" wrapText="1"/>
      <protection locked="0"/>
    </xf>
    <xf numFmtId="0" fontId="13" fillId="3" borderId="0" xfId="0" applyFont="1" applyFill="1" applyAlignment="1">
      <alignment horizontal="center" wrapText="1"/>
    </xf>
    <xf numFmtId="0" fontId="13" fillId="3" borderId="0" xfId="0" applyFont="1" applyFill="1" applyAlignment="1">
      <alignment horizontal="center"/>
    </xf>
    <xf numFmtId="0" fontId="20" fillId="3" borderId="3" xfId="0" applyFont="1" applyFill="1" applyBorder="1" applyAlignment="1">
      <alignment horizontal="center" vertical="center"/>
    </xf>
    <xf numFmtId="0" fontId="5" fillId="15" borderId="6" xfId="0" applyFont="1" applyFill="1" applyBorder="1" applyAlignment="1">
      <alignment horizontal="center" vertical="center" textRotation="90"/>
    </xf>
    <xf numFmtId="0" fontId="5" fillId="15" borderId="13" xfId="0" applyFont="1" applyFill="1" applyBorder="1" applyAlignment="1">
      <alignment horizontal="center" vertical="center" textRotation="90"/>
    </xf>
    <xf numFmtId="0" fontId="5" fillId="15" borderId="12" xfId="0" applyFont="1" applyFill="1" applyBorder="1" applyAlignment="1">
      <alignment horizontal="center" vertical="center" textRotation="90"/>
    </xf>
    <xf numFmtId="0" fontId="0" fillId="7" borderId="3" xfId="0" applyFill="1" applyBorder="1" applyAlignment="1">
      <alignment horizontal="center" vertical="center" wrapText="1"/>
    </xf>
    <xf numFmtId="0" fontId="0" fillId="4" borderId="3" xfId="0" applyFill="1" applyBorder="1" applyAlignment="1">
      <alignment horizontal="center" vertical="center" wrapText="1"/>
    </xf>
    <xf numFmtId="0" fontId="0" fillId="5" borderId="3" xfId="0" applyFill="1" applyBorder="1" applyAlignment="1">
      <alignment horizontal="center" vertical="center" wrapText="1"/>
    </xf>
    <xf numFmtId="0" fontId="0" fillId="15" borderId="3" xfId="0" applyFill="1" applyBorder="1" applyAlignment="1">
      <alignment horizontal="center"/>
    </xf>
    <xf numFmtId="0" fontId="20" fillId="3" borderId="10"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21" xfId="0" applyFont="1" applyFill="1" applyBorder="1" applyAlignment="1">
      <alignment horizontal="center" vertical="center"/>
    </xf>
    <xf numFmtId="0" fontId="5" fillId="15" borderId="10" xfId="0" applyFont="1" applyFill="1" applyBorder="1" applyAlignment="1">
      <alignment horizontal="center" vertical="center"/>
    </xf>
    <xf numFmtId="0" fontId="5" fillId="15" borderId="18" xfId="0" applyFont="1" applyFill="1" applyBorder="1" applyAlignment="1">
      <alignment horizontal="center" vertical="center"/>
    </xf>
    <xf numFmtId="0" fontId="5" fillId="15" borderId="19" xfId="0" applyFont="1" applyFill="1" applyBorder="1" applyAlignment="1">
      <alignment horizontal="center" vertical="center"/>
    </xf>
    <xf numFmtId="0" fontId="5" fillId="15" borderId="20" xfId="0" applyFont="1" applyFill="1" applyBorder="1" applyAlignment="1">
      <alignment horizontal="center" vertical="center"/>
    </xf>
    <xf numFmtId="0" fontId="5" fillId="15" borderId="9" xfId="0" applyFont="1" applyFill="1" applyBorder="1" applyAlignment="1">
      <alignment horizontal="center" vertical="center"/>
    </xf>
    <xf numFmtId="0" fontId="5" fillId="15" borderId="21" xfId="0" applyFont="1" applyFill="1" applyBorder="1" applyAlignment="1">
      <alignment horizontal="center" vertical="center"/>
    </xf>
    <xf numFmtId="0" fontId="3" fillId="7" borderId="3" xfId="0" applyFont="1" applyFill="1" applyBorder="1" applyAlignment="1">
      <alignment horizontal="center" vertical="center" wrapText="1"/>
    </xf>
    <xf numFmtId="0" fontId="22" fillId="17" borderId="0" xfId="2" applyFont="1" applyFill="1" applyBorder="1" applyAlignment="1" applyProtection="1">
      <alignment horizontal="center" vertical="center" wrapText="1"/>
    </xf>
    <xf numFmtId="0" fontId="0" fillId="5" borderId="0" xfId="0" applyFill="1" applyBorder="1" applyAlignment="1">
      <alignment horizontal="center" vertical="center"/>
    </xf>
    <xf numFmtId="2" fontId="1" fillId="3" borderId="0" xfId="2" applyNumberFormat="1" applyFont="1" applyFill="1" applyBorder="1" applyAlignment="1" applyProtection="1">
      <alignment horizontal="center" vertical="center" wrapText="1"/>
    </xf>
    <xf numFmtId="0" fontId="3" fillId="5" borderId="3"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3" borderId="3" xfId="0" applyFont="1" applyFill="1" applyBorder="1" applyAlignment="1">
      <alignment horizontal="center" vertical="center" wrapText="1"/>
    </xf>
    <xf numFmtId="0" fontId="3" fillId="15" borderId="6" xfId="0" applyFont="1" applyFill="1" applyBorder="1" applyAlignment="1">
      <alignment horizontal="center" vertical="center" textRotation="90"/>
    </xf>
    <xf numFmtId="0" fontId="3" fillId="15" borderId="13" xfId="0" applyFont="1" applyFill="1" applyBorder="1" applyAlignment="1">
      <alignment horizontal="center" vertical="center" textRotation="90"/>
    </xf>
    <xf numFmtId="0" fontId="3" fillId="15" borderId="12" xfId="0" applyFont="1" applyFill="1" applyBorder="1" applyAlignment="1">
      <alignment horizontal="center" vertical="center" textRotation="90"/>
    </xf>
    <xf numFmtId="0" fontId="3" fillId="9" borderId="3" xfId="0" applyFont="1" applyFill="1" applyBorder="1" applyAlignment="1">
      <alignment horizontal="center" vertical="center" wrapText="1"/>
    </xf>
    <xf numFmtId="0" fontId="3" fillId="15" borderId="10" xfId="0" applyFont="1" applyFill="1" applyBorder="1" applyAlignment="1">
      <alignment horizontal="center" vertical="center"/>
    </xf>
    <xf numFmtId="0" fontId="3" fillId="15" borderId="18" xfId="0" applyFont="1" applyFill="1" applyBorder="1" applyAlignment="1">
      <alignment horizontal="center" vertical="center"/>
    </xf>
    <xf numFmtId="0" fontId="3" fillId="15" borderId="19" xfId="0" applyFont="1" applyFill="1" applyBorder="1" applyAlignment="1">
      <alignment horizontal="center" vertical="center"/>
    </xf>
    <xf numFmtId="0" fontId="3" fillId="15" borderId="20" xfId="0" applyFont="1" applyFill="1" applyBorder="1" applyAlignment="1">
      <alignment horizontal="center" vertical="center"/>
    </xf>
    <xf numFmtId="0" fontId="3" fillId="15" borderId="9" xfId="0" applyFont="1" applyFill="1" applyBorder="1" applyAlignment="1">
      <alignment horizontal="center" vertical="center"/>
    </xf>
    <xf numFmtId="0" fontId="3" fillId="15" borderId="21" xfId="0" applyFont="1" applyFill="1" applyBorder="1" applyAlignment="1">
      <alignment horizontal="center" vertical="center"/>
    </xf>
    <xf numFmtId="0" fontId="24" fillId="3" borderId="0" xfId="0" applyFont="1" applyFill="1" applyAlignment="1">
      <alignment horizontal="center" vertical="center" wrapText="1"/>
    </xf>
    <xf numFmtId="0" fontId="14" fillId="3" borderId="0" xfId="0" applyFont="1" applyFill="1" applyAlignment="1">
      <alignment horizontal="center" wrapText="1"/>
    </xf>
    <xf numFmtId="0" fontId="45" fillId="0" borderId="28" xfId="0" applyFont="1" applyBorder="1" applyAlignment="1">
      <alignment horizontal="center" vertical="center" wrapText="1"/>
    </xf>
    <xf numFmtId="0" fontId="45" fillId="0" borderId="24" xfId="0" applyFont="1" applyBorder="1" applyAlignment="1">
      <alignment horizontal="center" vertical="center" wrapText="1"/>
    </xf>
    <xf numFmtId="0" fontId="45" fillId="21" borderId="28" xfId="0" applyFont="1" applyFill="1" applyBorder="1" applyAlignment="1">
      <alignment horizontal="justify" vertical="center" wrapText="1"/>
    </xf>
    <xf numFmtId="0" fontId="45" fillId="21" borderId="24" xfId="0" applyFont="1" applyFill="1" applyBorder="1" applyAlignment="1">
      <alignment horizontal="justify" vertical="center" wrapText="1"/>
    </xf>
    <xf numFmtId="0" fontId="45" fillId="0" borderId="28" xfId="0" applyFont="1" applyBorder="1" applyAlignment="1">
      <alignment horizontal="justify" vertical="center" wrapText="1"/>
    </xf>
    <xf numFmtId="0" fontId="45" fillId="0" borderId="24" xfId="0" applyFont="1" applyBorder="1" applyAlignment="1">
      <alignment horizontal="justify" vertical="center" wrapText="1"/>
    </xf>
    <xf numFmtId="0" fontId="45" fillId="0" borderId="28" xfId="0" applyFont="1" applyBorder="1" applyAlignment="1">
      <alignment vertical="center" wrapText="1"/>
    </xf>
    <xf numFmtId="0" fontId="45" fillId="0" borderId="24" xfId="0" applyFont="1" applyBorder="1" applyAlignment="1">
      <alignment vertical="center" wrapText="1"/>
    </xf>
    <xf numFmtId="0" fontId="14" fillId="3" borderId="0" xfId="0" applyFont="1" applyFill="1" applyAlignment="1">
      <alignment horizontal="center"/>
    </xf>
    <xf numFmtId="0" fontId="55" fillId="22" borderId="28" xfId="0" applyFont="1" applyFill="1" applyBorder="1" applyAlignment="1">
      <alignment vertical="center" wrapText="1"/>
    </xf>
    <xf numFmtId="0" fontId="55" fillId="22" borderId="25" xfId="0" applyFont="1" applyFill="1" applyBorder="1" applyAlignment="1">
      <alignment vertical="center" wrapText="1"/>
    </xf>
    <xf numFmtId="0" fontId="55" fillId="22" borderId="24" xfId="0" applyFont="1" applyFill="1" applyBorder="1" applyAlignment="1">
      <alignment vertical="center" wrapText="1"/>
    </xf>
    <xf numFmtId="0" fontId="45" fillId="20" borderId="28" xfId="0" applyFont="1" applyFill="1" applyBorder="1" applyAlignment="1">
      <alignment horizontal="justify" vertical="center" wrapText="1"/>
    </xf>
    <xf numFmtId="0" fontId="45" fillId="20" borderId="24" xfId="0" applyFont="1" applyFill="1" applyBorder="1" applyAlignment="1">
      <alignment horizontal="justify" vertical="center" wrapText="1"/>
    </xf>
    <xf numFmtId="0" fontId="15" fillId="10" borderId="11" xfId="0" applyFont="1" applyFill="1" applyBorder="1" applyAlignment="1">
      <alignment horizontal="center"/>
    </xf>
    <xf numFmtId="0" fontId="15" fillId="10" borderId="14" xfId="0" applyFont="1" applyFill="1" applyBorder="1" applyAlignment="1">
      <alignment horizontal="center"/>
    </xf>
    <xf numFmtId="0" fontId="15" fillId="10" borderId="4" xfId="0" applyFont="1" applyFill="1" applyBorder="1" applyAlignment="1">
      <alignment horizontal="center"/>
    </xf>
    <xf numFmtId="0" fontId="25" fillId="3" borderId="0" xfId="0" applyFont="1" applyFill="1" applyAlignment="1">
      <alignment horizontal="center" wrapText="1"/>
    </xf>
    <xf numFmtId="0" fontId="50" fillId="0" borderId="36" xfId="0" applyFont="1" applyBorder="1" applyAlignment="1">
      <alignment horizontal="center" vertical="center" wrapText="1"/>
    </xf>
    <xf numFmtId="0" fontId="50" fillId="0" borderId="31" xfId="0" applyFont="1" applyBorder="1" applyAlignment="1">
      <alignment horizontal="center" vertical="center" wrapText="1"/>
    </xf>
    <xf numFmtId="0" fontId="55" fillId="25" borderId="30" xfId="0" applyFont="1" applyFill="1" applyBorder="1" applyAlignment="1">
      <alignment horizontal="center" vertical="center" wrapText="1"/>
    </xf>
    <xf numFmtId="0" fontId="55" fillId="25" borderId="31" xfId="0" applyFont="1" applyFill="1" applyBorder="1" applyAlignment="1">
      <alignment horizontal="center" vertical="center" wrapText="1"/>
    </xf>
    <xf numFmtId="0" fontId="55" fillId="25" borderId="38" xfId="0" applyFont="1" applyFill="1" applyBorder="1" applyAlignment="1">
      <alignment horizontal="center" vertical="center" wrapText="1"/>
    </xf>
    <xf numFmtId="0" fontId="55" fillId="25" borderId="34" xfId="0" applyFont="1" applyFill="1" applyBorder="1" applyAlignment="1">
      <alignment horizontal="center" vertical="center" wrapText="1"/>
    </xf>
    <xf numFmtId="0" fontId="55" fillId="25" borderId="32" xfId="0" applyFont="1" applyFill="1" applyBorder="1" applyAlignment="1">
      <alignment horizontal="center" vertical="center" wrapText="1"/>
    </xf>
    <xf numFmtId="0" fontId="55" fillId="25" borderId="39" xfId="0" applyFont="1" applyFill="1" applyBorder="1" applyAlignment="1">
      <alignment horizontal="center" vertical="center" wrapText="1"/>
    </xf>
    <xf numFmtId="0" fontId="55" fillId="25" borderId="35" xfId="0" applyFont="1" applyFill="1" applyBorder="1" applyAlignment="1">
      <alignment horizontal="center" vertical="center" wrapText="1"/>
    </xf>
    <xf numFmtId="0" fontId="55" fillId="25" borderId="33" xfId="0" applyFont="1" applyFill="1" applyBorder="1" applyAlignment="1">
      <alignment horizontal="center" vertical="center" wrapText="1"/>
    </xf>
    <xf numFmtId="0" fontId="44" fillId="0" borderId="30" xfId="0" applyFont="1" applyBorder="1" applyAlignment="1">
      <alignment horizontal="center" vertical="center" wrapText="1"/>
    </xf>
    <xf numFmtId="0" fontId="44" fillId="0" borderId="36" xfId="0" applyFont="1" applyBorder="1" applyAlignment="1">
      <alignment horizontal="center" vertical="center" wrapText="1"/>
    </xf>
    <xf numFmtId="0" fontId="44" fillId="0" borderId="31" xfId="0" applyFont="1" applyBorder="1" applyAlignment="1">
      <alignment horizontal="center" vertical="center" wrapText="1"/>
    </xf>
  </cellXfs>
  <cellStyles count="6">
    <cellStyle name="Buena" xfId="1" xr:uid="{00000000-0005-0000-0000-000000000000}"/>
    <cellStyle name="Normal" xfId="0" builtinId="0"/>
    <cellStyle name="Normal 2" xfId="2" xr:uid="{00000000-0005-0000-0000-000002000000}"/>
    <cellStyle name="Normal_DOFA" xfId="3" xr:uid="{00000000-0005-0000-0000-000003000000}"/>
    <cellStyle name="Título 1" xfId="4" xr:uid="{00000000-0005-0000-0000-000004000000}"/>
    <cellStyle name="Título 2_DOFA" xfId="5" xr:uid="{00000000-0005-0000-0000-000005000000}"/>
  </cellStyles>
  <dxfs count="50">
    <dxf>
      <fill>
        <patternFill>
          <bgColor indexed="10"/>
        </patternFill>
      </fill>
    </dxf>
    <dxf>
      <fill>
        <patternFill>
          <bgColor indexed="34"/>
        </patternFill>
      </fill>
    </dxf>
    <dxf>
      <fill>
        <patternFill>
          <bgColor indexed="11"/>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0000"/>
        </patternFill>
      </fill>
    </dxf>
    <dxf>
      <fill>
        <patternFill>
          <bgColor rgb="FFFFC000"/>
        </patternFill>
      </fill>
    </dxf>
    <dxf>
      <fill>
        <patternFill>
          <bgColor rgb="FF00B05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val="0"/>
        <i val="0"/>
        <color indexed="9"/>
      </font>
      <fill>
        <patternFill>
          <bgColor indexed="1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hyperlink" Target="#Mapa_RResidual!A1"/><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3.png"/><Relationship Id="rId1" Type="http://schemas.openxmlformats.org/officeDocument/2006/relationships/image" Target="../media/image12.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hyperlink" Target="#'PLE-PIN-F001'!A1"/></Relationships>
</file>

<file path=xl/drawings/_rels/drawing6.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171450</xdr:colOff>
      <xdr:row>2</xdr:row>
      <xdr:rowOff>38100</xdr:rowOff>
    </xdr:from>
    <xdr:to>
      <xdr:col>1</xdr:col>
      <xdr:colOff>1057275</xdr:colOff>
      <xdr:row>2</xdr:row>
      <xdr:rowOff>657225</xdr:rowOff>
    </xdr:to>
    <xdr:pic>
      <xdr:nvPicPr>
        <xdr:cNvPr id="119848" name="Imagen 2" descr="http://www.hospitalfontibon.gov.co/images/logos/Logos_alcaldia_Ene07-POLI.JPG">
          <a:extLst>
            <a:ext uri="{FF2B5EF4-FFF2-40B4-BE49-F238E27FC236}">
              <a16:creationId xmlns:a16="http://schemas.microsoft.com/office/drawing/2014/main" id="{CAAE8046-ADD5-46E9-9366-01DE24B40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385" t="7555" r="6126" b="9341"/>
        <a:stretch>
          <a:fillRect/>
        </a:stretch>
      </xdr:blipFill>
      <xdr:spPr bwMode="auto">
        <a:xfrm>
          <a:off x="171450" y="361950"/>
          <a:ext cx="8858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537882</xdr:colOff>
      <xdr:row>0</xdr:row>
      <xdr:rowOff>0</xdr:rowOff>
    </xdr:from>
    <xdr:to>
      <xdr:col>5</xdr:col>
      <xdr:colOff>2711824</xdr:colOff>
      <xdr:row>5</xdr:row>
      <xdr:rowOff>0</xdr:rowOff>
    </xdr:to>
    <xdr:sp macro="[0]!Trasladar_Imp_Amb" textlink="">
      <xdr:nvSpPr>
        <xdr:cNvPr id="15361" name="AutoShape 2">
          <a:extLst>
            <a:ext uri="{FF2B5EF4-FFF2-40B4-BE49-F238E27FC236}">
              <a16:creationId xmlns:a16="http://schemas.microsoft.com/office/drawing/2014/main" id="{53A9F109-6226-4E19-A0AA-2581422586DD}"/>
            </a:ext>
          </a:extLst>
        </xdr:cNvPr>
        <xdr:cNvSpPr>
          <a:spLocks noChangeArrowheads="1"/>
        </xdr:cNvSpPr>
      </xdr:nvSpPr>
      <xdr:spPr bwMode="auto">
        <a:xfrm>
          <a:off x="11295529" y="0"/>
          <a:ext cx="2173942" cy="2162175"/>
        </a:xfrm>
        <a:prstGeom prst="leftArrow">
          <a:avLst>
            <a:gd name="adj1" fmla="val 55815"/>
            <a:gd name="adj2" fmla="val 4307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900" b="1" i="0" u="none" strike="noStrike" baseline="0">
              <a:solidFill>
                <a:srgbClr val="FFFFFF"/>
              </a:solidFill>
              <a:latin typeface="Arial"/>
              <a:cs typeface="Arial"/>
            </a:rPr>
            <a:t>Trasladar nivel de impacto ambiental a matriz y Volver &lt;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847725</xdr:colOff>
      <xdr:row>18</xdr:row>
      <xdr:rowOff>57150</xdr:rowOff>
    </xdr:from>
    <xdr:to>
      <xdr:col>24</xdr:col>
      <xdr:colOff>238125</xdr:colOff>
      <xdr:row>19</xdr:row>
      <xdr:rowOff>304800</xdr:rowOff>
    </xdr:to>
    <xdr:pic macro="[0]!Mostrar_Carac_Ctrols">
      <xdr:nvPicPr>
        <xdr:cNvPr id="573056" name="Imagen 6020" descr="http://publicdomainvectors.org/photos/purzen-Icon-with-question-mark.png">
          <a:extLst>
            <a:ext uri="{FF2B5EF4-FFF2-40B4-BE49-F238E27FC236}">
              <a16:creationId xmlns:a16="http://schemas.microsoft.com/office/drawing/2014/main" id="{DB2B7861-5536-421A-8793-DBD8EE7F7D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31550" y="6000750"/>
          <a:ext cx="4476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17</xdr:row>
      <xdr:rowOff>104775</xdr:rowOff>
    </xdr:from>
    <xdr:to>
      <xdr:col>9</xdr:col>
      <xdr:colOff>0</xdr:colOff>
      <xdr:row>18</xdr:row>
      <xdr:rowOff>133350</xdr:rowOff>
    </xdr:to>
    <xdr:grpSp>
      <xdr:nvGrpSpPr>
        <xdr:cNvPr id="573057" name="Group 5">
          <a:extLst>
            <a:ext uri="{FF2B5EF4-FFF2-40B4-BE49-F238E27FC236}">
              <a16:creationId xmlns:a16="http://schemas.microsoft.com/office/drawing/2014/main" id="{645D789D-BC56-48D0-BDB0-954738306ED6}"/>
            </a:ext>
          </a:extLst>
        </xdr:cNvPr>
        <xdr:cNvGrpSpPr>
          <a:grpSpLocks/>
        </xdr:cNvGrpSpPr>
      </xdr:nvGrpSpPr>
      <xdr:grpSpPr bwMode="auto">
        <a:xfrm>
          <a:off x="12981214" y="9275989"/>
          <a:ext cx="0" cy="450397"/>
          <a:chOff x="8569490" y="3697224"/>
          <a:chExt cx="652062" cy="835218"/>
        </a:xfrm>
      </xdr:grpSpPr>
      <xdr:pic>
        <xdr:nvPicPr>
          <xdr:cNvPr id="586293" name="13 Imagen" descr="Untitled-1.png">
            <a:extLst>
              <a:ext uri="{FF2B5EF4-FFF2-40B4-BE49-F238E27FC236}">
                <a16:creationId xmlns:a16="http://schemas.microsoft.com/office/drawing/2014/main" id="{0F22B4B4-D3D0-48FE-992F-28CCB1F3AE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1]!mostrarTipoRiesgo" textlink="">
        <xdr:nvSpPr>
          <xdr:cNvPr id="367754" name="Text Box 28">
            <a:extLst>
              <a:ext uri="{FF2B5EF4-FFF2-40B4-BE49-F238E27FC236}">
                <a16:creationId xmlns:a16="http://schemas.microsoft.com/office/drawing/2014/main" id="{DAEF28FD-E231-4E3B-ABEC-A8AF097A1212}"/>
              </a:ext>
            </a:extLst>
          </xdr:cNvPr>
          <xdr:cNvSpPr txBox="1"/>
        </xdr:nvSpPr>
        <xdr:spPr>
          <a:xfrm>
            <a:off x="7705725" y="76353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15</xdr:col>
      <xdr:colOff>2721</xdr:colOff>
      <xdr:row>20</xdr:row>
      <xdr:rowOff>342234</xdr:rowOff>
    </xdr:from>
    <xdr:to>
      <xdr:col>15</xdr:col>
      <xdr:colOff>2721</xdr:colOff>
      <xdr:row>20</xdr:row>
      <xdr:rowOff>346798</xdr:rowOff>
    </xdr:to>
    <xdr:sp macro="[1]!mostrarPerfilRiesgoInh" textlink="">
      <xdr:nvSpPr>
        <xdr:cNvPr id="11" name="15 CuadroTexto">
          <a:extLst>
            <a:ext uri="{FF2B5EF4-FFF2-40B4-BE49-F238E27FC236}">
              <a16:creationId xmlns:a16="http://schemas.microsoft.com/office/drawing/2014/main" id="{D2B8B04E-9C5F-485C-ABCE-C957EAF89DE3}"/>
            </a:ext>
          </a:extLst>
        </xdr:cNvPr>
        <xdr:cNvSpPr txBox="1"/>
      </xdr:nvSpPr>
      <xdr:spPr>
        <a:xfrm>
          <a:off x="11343903" y="2796963"/>
          <a:ext cx="1733" cy="3556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17</xdr:col>
      <xdr:colOff>1155990</xdr:colOff>
      <xdr:row>21</xdr:row>
      <xdr:rowOff>197549</xdr:rowOff>
    </xdr:from>
    <xdr:to>
      <xdr:col>17</xdr:col>
      <xdr:colOff>1155990</xdr:colOff>
      <xdr:row>21</xdr:row>
      <xdr:rowOff>201385</xdr:rowOff>
    </xdr:to>
    <xdr:sp macro="[1]!mostrarControlesExistentes" textlink="">
      <xdr:nvSpPr>
        <xdr:cNvPr id="5" name="Text Box 7">
          <a:extLst>
            <a:ext uri="{FF2B5EF4-FFF2-40B4-BE49-F238E27FC236}">
              <a16:creationId xmlns:a16="http://schemas.microsoft.com/office/drawing/2014/main" id="{1CE03443-226C-49B1-88B0-F56EED350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37</xdr:col>
      <xdr:colOff>0</xdr:colOff>
      <xdr:row>21</xdr:row>
      <xdr:rowOff>174867</xdr:rowOff>
    </xdr:from>
    <xdr:to>
      <xdr:col>37</xdr:col>
      <xdr:colOff>0</xdr:colOff>
      <xdr:row>21</xdr:row>
      <xdr:rowOff>194157</xdr:rowOff>
    </xdr:to>
    <xdr:sp macro="[1]!mostrarEscalasRiesgoResidual" textlink="">
      <xdr:nvSpPr>
        <xdr:cNvPr id="9" name="Text Box 8">
          <a:extLst>
            <a:ext uri="{FF2B5EF4-FFF2-40B4-BE49-F238E27FC236}">
              <a16:creationId xmlns:a16="http://schemas.microsoft.com/office/drawing/2014/main" id="{321FB852-D325-4593-BA95-D3AEBC5C4283}"/>
            </a:ext>
          </a:extLst>
        </xdr:cNvPr>
        <xdr:cNvSpPr txBox="1"/>
      </xdr:nvSpPr>
      <xdr:spPr>
        <a:xfrm>
          <a:off x="21799506" y="1942435"/>
          <a:ext cx="397206" cy="356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22</xdr:col>
      <xdr:colOff>837140</xdr:colOff>
      <xdr:row>13</xdr:row>
      <xdr:rowOff>763020</xdr:rowOff>
    </xdr:from>
    <xdr:to>
      <xdr:col>25</xdr:col>
      <xdr:colOff>201083</xdr:colOff>
      <xdr:row>14</xdr:row>
      <xdr:rowOff>1395981</xdr:rowOff>
    </xdr:to>
    <xdr:grpSp>
      <xdr:nvGrpSpPr>
        <xdr:cNvPr id="573061" name="Group 97">
          <a:extLst>
            <a:ext uri="{FF2B5EF4-FFF2-40B4-BE49-F238E27FC236}">
              <a16:creationId xmlns:a16="http://schemas.microsoft.com/office/drawing/2014/main" id="{C28ADAD0-1FB9-4D1C-B05A-BD9C506D8561}"/>
            </a:ext>
          </a:extLst>
        </xdr:cNvPr>
        <xdr:cNvGrpSpPr>
          <a:grpSpLocks/>
        </xdr:cNvGrpSpPr>
      </xdr:nvGrpSpPr>
      <xdr:grpSpPr bwMode="auto">
        <a:xfrm>
          <a:off x="29425747" y="6165056"/>
          <a:ext cx="1581907" cy="1735139"/>
          <a:chOff x="1373" y="73"/>
          <a:chExt cx="198" cy="106"/>
        </a:xfrm>
      </xdr:grpSpPr>
      <xdr:pic macro="[0]!Mapa_Riesgos_Residual">
        <xdr:nvPicPr>
          <xdr:cNvPr id="586291" name="13 Imagen" descr="Untitled-1.png">
            <a:extLst>
              <a:ext uri="{FF2B5EF4-FFF2-40B4-BE49-F238E27FC236}">
                <a16:creationId xmlns:a16="http://schemas.microsoft.com/office/drawing/2014/main" id="{49789B7A-DB96-4E37-8753-C7E8BE3DE5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3" y="73"/>
            <a:ext cx="198" cy="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0]!Mapa_Riesgos_Residual" textlink="">
        <xdr:nvSpPr>
          <xdr:cNvPr id="367752" name="Text Box 26">
            <a:hlinkClick xmlns:r="http://schemas.openxmlformats.org/officeDocument/2006/relationships" r:id="rId4"/>
            <a:extLst>
              <a:ext uri="{FF2B5EF4-FFF2-40B4-BE49-F238E27FC236}">
                <a16:creationId xmlns:a16="http://schemas.microsoft.com/office/drawing/2014/main" id="{F22FFBC0-E065-4986-866E-2B0590CF988B}"/>
              </a:ext>
            </a:extLst>
          </xdr:cNvPr>
          <xdr:cNvSpPr txBox="1">
            <a:spLocks noChangeArrowheads="1"/>
          </xdr:cNvSpPr>
        </xdr:nvSpPr>
        <xdr:spPr bwMode="auto">
          <a:xfrm>
            <a:off x="1407" y="108"/>
            <a:ext cx="131" cy="58"/>
          </a:xfrm>
          <a:prstGeom prst="rect">
            <a:avLst/>
          </a:prstGeom>
          <a:noFill/>
          <a:ln w="9525">
            <a:noFill/>
            <a:miter lim="800000"/>
            <a:headEnd/>
            <a:tailEnd/>
          </a:ln>
        </xdr:spPr>
        <xdr:txBody>
          <a:bodyPr vertOverflow="clip" wrap="square" lIns="36576" tIns="32004" rIns="36576" bIns="0" anchor="t" upright="1"/>
          <a:lstStyle/>
          <a:p>
            <a:pPr algn="ctr" rtl="0">
              <a:defRPr sz="1000"/>
            </a:pPr>
            <a:r>
              <a:rPr lang="es-CO" sz="1400" b="1" i="0" u="none" strike="noStrike" baseline="0">
                <a:solidFill>
                  <a:srgbClr val="FFFFFF"/>
                </a:solidFill>
                <a:latin typeface="Calibri"/>
              </a:rPr>
              <a:t>Mapa de Riesgo</a:t>
            </a:r>
          </a:p>
        </xdr:txBody>
      </xdr:sp>
    </xdr:grpSp>
    <xdr:clientData/>
  </xdr:twoCellAnchor>
  <xdr:twoCellAnchor>
    <xdr:from>
      <xdr:col>6</xdr:col>
      <xdr:colOff>1409700</xdr:colOff>
      <xdr:row>18</xdr:row>
      <xdr:rowOff>104775</xdr:rowOff>
    </xdr:from>
    <xdr:to>
      <xdr:col>6</xdr:col>
      <xdr:colOff>1409700</xdr:colOff>
      <xdr:row>20</xdr:row>
      <xdr:rowOff>95631</xdr:rowOff>
    </xdr:to>
    <xdr:sp macro="[0]!MostrarFuente_Impacto" textlink="">
      <xdr:nvSpPr>
        <xdr:cNvPr id="3" name="Rectangle 52">
          <a:extLst>
            <a:ext uri="{FF2B5EF4-FFF2-40B4-BE49-F238E27FC236}">
              <a16:creationId xmlns:a16="http://schemas.microsoft.com/office/drawing/2014/main" id="{F2251DA7-D814-4EAD-8445-42F2564AD51E}"/>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9</xdr:col>
      <xdr:colOff>0</xdr:colOff>
      <xdr:row>17</xdr:row>
      <xdr:rowOff>133350</xdr:rowOff>
    </xdr:from>
    <xdr:to>
      <xdr:col>9</xdr:col>
      <xdr:colOff>0</xdr:colOff>
      <xdr:row>17</xdr:row>
      <xdr:rowOff>514350</xdr:rowOff>
    </xdr:to>
    <xdr:sp macro="[0]!Tipo_riesgo" textlink="">
      <xdr:nvSpPr>
        <xdr:cNvPr id="1037" name="Rectangle 54">
          <a:extLst>
            <a:ext uri="{FF2B5EF4-FFF2-40B4-BE49-F238E27FC236}">
              <a16:creationId xmlns:a16="http://schemas.microsoft.com/office/drawing/2014/main" id="{721B7F20-9534-4F46-AB9A-1788ED2D2C40}"/>
            </a:ext>
          </a:extLst>
        </xdr:cNvPr>
        <xdr:cNvSpPr>
          <a:spLocks noChangeArrowheads="1"/>
        </xdr:cNvSpPr>
      </xdr:nvSpPr>
      <xdr:spPr bwMode="auto">
        <a:xfrm>
          <a:off x="9648825" y="4171950"/>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7</xdr:col>
      <xdr:colOff>1726747</xdr:colOff>
      <xdr:row>18</xdr:row>
      <xdr:rowOff>224518</xdr:rowOff>
    </xdr:from>
    <xdr:to>
      <xdr:col>7</xdr:col>
      <xdr:colOff>1726747</xdr:colOff>
      <xdr:row>18</xdr:row>
      <xdr:rowOff>420847</xdr:rowOff>
    </xdr:to>
    <xdr:sp macro="" textlink="">
      <xdr:nvSpPr>
        <xdr:cNvPr id="2103" name="Rectangle 55">
          <a:extLst>
            <a:ext uri="{FF2B5EF4-FFF2-40B4-BE49-F238E27FC236}">
              <a16:creationId xmlns:a16="http://schemas.microsoft.com/office/drawing/2014/main" id="{6EE60BCD-03E6-4528-B71E-8F5FB82D0FB0}"/>
            </a:ext>
          </a:extLst>
        </xdr:cNvPr>
        <xdr:cNvSpPr>
          <a:spLocks noChangeArrowheads="1"/>
        </xdr:cNvSpPr>
      </xdr:nvSpPr>
      <xdr:spPr bwMode="auto">
        <a:xfrm>
          <a:off x="9153525" y="2266950"/>
          <a:ext cx="0" cy="371475"/>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absolute">
    <xdr:from>
      <xdr:col>1</xdr:col>
      <xdr:colOff>236444</xdr:colOff>
      <xdr:row>0</xdr:row>
      <xdr:rowOff>57150</xdr:rowOff>
    </xdr:from>
    <xdr:to>
      <xdr:col>2</xdr:col>
      <xdr:colOff>855570</xdr:colOff>
      <xdr:row>0</xdr:row>
      <xdr:rowOff>1019175</xdr:rowOff>
    </xdr:to>
    <xdr:pic>
      <xdr:nvPicPr>
        <xdr:cNvPr id="573065" name="Picture 1" descr="imagenes_r1_c1">
          <a:extLst>
            <a:ext uri="{FF2B5EF4-FFF2-40B4-BE49-F238E27FC236}">
              <a16:creationId xmlns:a16="http://schemas.microsoft.com/office/drawing/2014/main" id="{C5975B55-9AD3-4C8C-BCC7-2324C29DD05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12280"/>
        <a:stretch>
          <a:fillRect/>
        </a:stretch>
      </xdr:blipFill>
      <xdr:spPr bwMode="auto">
        <a:xfrm>
          <a:off x="438150" y="57150"/>
          <a:ext cx="11334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xdr:row>
      <xdr:rowOff>0</xdr:rowOff>
    </xdr:from>
    <xdr:to>
      <xdr:col>7</xdr:col>
      <xdr:colOff>295275</xdr:colOff>
      <xdr:row>13</xdr:row>
      <xdr:rowOff>295275</xdr:rowOff>
    </xdr:to>
    <xdr:sp macro="" textlink="">
      <xdr:nvSpPr>
        <xdr:cNvPr id="573066" name="AutoShape 38" descr="Resultado de imagen para boton agregar icono">
          <a:extLst>
            <a:ext uri="{FF2B5EF4-FFF2-40B4-BE49-F238E27FC236}">
              <a16:creationId xmlns:a16="http://schemas.microsoft.com/office/drawing/2014/main" id="{1C926DC8-E846-4E0C-ABB5-EDB15A0CC27D}"/>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295275</xdr:colOff>
      <xdr:row>13</xdr:row>
      <xdr:rowOff>295275</xdr:rowOff>
    </xdr:to>
    <xdr:sp macro="" textlink="">
      <xdr:nvSpPr>
        <xdr:cNvPr id="573067" name="AutoShape 39" descr="Resultado de imagen para boton agregar icono">
          <a:extLst>
            <a:ext uri="{FF2B5EF4-FFF2-40B4-BE49-F238E27FC236}">
              <a16:creationId xmlns:a16="http://schemas.microsoft.com/office/drawing/2014/main" id="{3E16EC80-6A92-4889-9342-B0808CA8CB9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295275</xdr:colOff>
      <xdr:row>13</xdr:row>
      <xdr:rowOff>295275</xdr:rowOff>
    </xdr:to>
    <xdr:sp macro="" textlink="">
      <xdr:nvSpPr>
        <xdr:cNvPr id="573068" name="AutoShape 40" descr="Resultado de imagen para boton agregar icono">
          <a:extLst>
            <a:ext uri="{FF2B5EF4-FFF2-40B4-BE49-F238E27FC236}">
              <a16:creationId xmlns:a16="http://schemas.microsoft.com/office/drawing/2014/main" id="{334B032A-3093-4019-A7EB-0FEBCCB510B1}"/>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xdr:row>
      <xdr:rowOff>0</xdr:rowOff>
    </xdr:from>
    <xdr:to>
      <xdr:col>7</xdr:col>
      <xdr:colOff>295275</xdr:colOff>
      <xdr:row>13</xdr:row>
      <xdr:rowOff>295275</xdr:rowOff>
    </xdr:to>
    <xdr:sp macro="" textlink="">
      <xdr:nvSpPr>
        <xdr:cNvPr id="573069" name="AutoShape 42" descr="Z">
          <a:extLst>
            <a:ext uri="{FF2B5EF4-FFF2-40B4-BE49-F238E27FC236}">
              <a16:creationId xmlns:a16="http://schemas.microsoft.com/office/drawing/2014/main" id="{B37C5FDB-825D-4D12-8C42-5FA846882C57}"/>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123825</xdr:rowOff>
    </xdr:from>
    <xdr:to>
      <xdr:col>7</xdr:col>
      <xdr:colOff>0</xdr:colOff>
      <xdr:row>14</xdr:row>
      <xdr:rowOff>0</xdr:rowOff>
    </xdr:to>
    <xdr:sp macro="[0]!MostrarFuente_Impacto" textlink="">
      <xdr:nvSpPr>
        <xdr:cNvPr id="1050" name="Rectangle 53">
          <a:extLst>
            <a:ext uri="{FF2B5EF4-FFF2-40B4-BE49-F238E27FC236}">
              <a16:creationId xmlns:a16="http://schemas.microsoft.com/office/drawing/2014/main" id="{963938F8-4C80-467B-A832-2BA9415FF0EA}"/>
            </a:ext>
          </a:extLst>
        </xdr:cNvPr>
        <xdr:cNvSpPr>
          <a:spLocks noChangeArrowheads="1"/>
        </xdr:cNvSpPr>
      </xdr:nvSpPr>
      <xdr:spPr bwMode="auto">
        <a:xfrm>
          <a:off x="792480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11</xdr:col>
      <xdr:colOff>375557</xdr:colOff>
      <xdr:row>18</xdr:row>
      <xdr:rowOff>152400</xdr:rowOff>
    </xdr:from>
    <xdr:to>
      <xdr:col>11</xdr:col>
      <xdr:colOff>375557</xdr:colOff>
      <xdr:row>20</xdr:row>
      <xdr:rowOff>236681</xdr:rowOff>
    </xdr:to>
    <xdr:sp macro="[0]!Escalas_impacto" textlink="">
      <xdr:nvSpPr>
        <xdr:cNvPr id="1066" name="Rectangle 53">
          <a:extLst>
            <a:ext uri="{FF2B5EF4-FFF2-40B4-BE49-F238E27FC236}">
              <a16:creationId xmlns:a16="http://schemas.microsoft.com/office/drawing/2014/main" id="{47574248-71EF-449F-9DDD-8D3088EB972D}"/>
            </a:ext>
          </a:extLst>
        </xdr:cNvPr>
        <xdr:cNvSpPr>
          <a:spLocks noChangeArrowheads="1"/>
        </xdr:cNvSpPr>
      </xdr:nvSpPr>
      <xdr:spPr bwMode="auto">
        <a:xfrm>
          <a:off x="10153650" y="4619625"/>
          <a:ext cx="485775" cy="2762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6" name="Text Box 7">
          <a:extLst>
            <a:ext uri="{FF2B5EF4-FFF2-40B4-BE49-F238E27FC236}">
              <a16:creationId xmlns:a16="http://schemas.microsoft.com/office/drawing/2014/main" id="{F22C21CE-8413-476B-B624-20C48F2496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7" name="Text Box 7">
          <a:extLst>
            <a:ext uri="{FF2B5EF4-FFF2-40B4-BE49-F238E27FC236}">
              <a16:creationId xmlns:a16="http://schemas.microsoft.com/office/drawing/2014/main" id="{9ECDE2A7-6DE3-4089-9B75-0351711EE9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8" name="Text Box 7">
          <a:extLst>
            <a:ext uri="{FF2B5EF4-FFF2-40B4-BE49-F238E27FC236}">
              <a16:creationId xmlns:a16="http://schemas.microsoft.com/office/drawing/2014/main" id="{1543096D-38B2-488F-BA74-92B295DD2D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10" name="Text Box 7">
          <a:extLst>
            <a:ext uri="{FF2B5EF4-FFF2-40B4-BE49-F238E27FC236}">
              <a16:creationId xmlns:a16="http://schemas.microsoft.com/office/drawing/2014/main" id="{982407EE-5002-4DE2-B8AD-452D1E31D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12" name="Text Box 7">
          <a:extLst>
            <a:ext uri="{FF2B5EF4-FFF2-40B4-BE49-F238E27FC236}">
              <a16:creationId xmlns:a16="http://schemas.microsoft.com/office/drawing/2014/main" id="{C8A334D3-CFCF-4513-ADF7-ACF9F05233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13" name="Text Box 7">
          <a:extLst>
            <a:ext uri="{FF2B5EF4-FFF2-40B4-BE49-F238E27FC236}">
              <a16:creationId xmlns:a16="http://schemas.microsoft.com/office/drawing/2014/main" id="{E807DCC7-83B1-4257-BEA1-DEA07C207B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14" name="Text Box 7">
          <a:extLst>
            <a:ext uri="{FF2B5EF4-FFF2-40B4-BE49-F238E27FC236}">
              <a16:creationId xmlns:a16="http://schemas.microsoft.com/office/drawing/2014/main" id="{95238FF7-A939-47A2-AB85-11B5382C22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15" name="Text Box 7">
          <a:extLst>
            <a:ext uri="{FF2B5EF4-FFF2-40B4-BE49-F238E27FC236}">
              <a16:creationId xmlns:a16="http://schemas.microsoft.com/office/drawing/2014/main" id="{FF72248D-B3DE-4EEE-B741-C3223D3381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16" name="Text Box 7">
          <a:extLst>
            <a:ext uri="{FF2B5EF4-FFF2-40B4-BE49-F238E27FC236}">
              <a16:creationId xmlns:a16="http://schemas.microsoft.com/office/drawing/2014/main" id="{659F7785-C400-4665-99F4-6B15C95886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17" name="Text Box 7">
          <a:extLst>
            <a:ext uri="{FF2B5EF4-FFF2-40B4-BE49-F238E27FC236}">
              <a16:creationId xmlns:a16="http://schemas.microsoft.com/office/drawing/2014/main" id="{2268D26A-F159-40CC-9CB8-9FAC58FD17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18" name="Text Box 7">
          <a:extLst>
            <a:ext uri="{FF2B5EF4-FFF2-40B4-BE49-F238E27FC236}">
              <a16:creationId xmlns:a16="http://schemas.microsoft.com/office/drawing/2014/main" id="{9A64BDF0-834B-483C-A875-F3C47F38DD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19" name="Text Box 7">
          <a:extLst>
            <a:ext uri="{FF2B5EF4-FFF2-40B4-BE49-F238E27FC236}">
              <a16:creationId xmlns:a16="http://schemas.microsoft.com/office/drawing/2014/main" id="{792B471E-366D-46F9-A8BD-99046D956B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 name="Text Box 7">
          <a:extLst>
            <a:ext uri="{FF2B5EF4-FFF2-40B4-BE49-F238E27FC236}">
              <a16:creationId xmlns:a16="http://schemas.microsoft.com/office/drawing/2014/main" id="{A7C0909E-57E1-4985-89AD-5975FD40B0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1" name="Text Box 7">
          <a:extLst>
            <a:ext uri="{FF2B5EF4-FFF2-40B4-BE49-F238E27FC236}">
              <a16:creationId xmlns:a16="http://schemas.microsoft.com/office/drawing/2014/main" id="{FEFC2003-0262-4451-B76D-D7000ED792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2" name="Text Box 7">
          <a:extLst>
            <a:ext uri="{FF2B5EF4-FFF2-40B4-BE49-F238E27FC236}">
              <a16:creationId xmlns:a16="http://schemas.microsoft.com/office/drawing/2014/main" id="{6C474AFE-201D-4384-81DC-B85C13A59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3" name="Text Box 7">
          <a:extLst>
            <a:ext uri="{FF2B5EF4-FFF2-40B4-BE49-F238E27FC236}">
              <a16:creationId xmlns:a16="http://schemas.microsoft.com/office/drawing/2014/main" id="{F6F633D0-8348-4513-A76C-D00E3A294F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4" name="Text Box 7">
          <a:extLst>
            <a:ext uri="{FF2B5EF4-FFF2-40B4-BE49-F238E27FC236}">
              <a16:creationId xmlns:a16="http://schemas.microsoft.com/office/drawing/2014/main" id="{43753A33-D894-4A07-804B-D6706D97A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5" name="Text Box 7">
          <a:extLst>
            <a:ext uri="{FF2B5EF4-FFF2-40B4-BE49-F238E27FC236}">
              <a16:creationId xmlns:a16="http://schemas.microsoft.com/office/drawing/2014/main" id="{CD58B278-E3DB-407E-8B46-9C585917A9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6" name="Text Box 7">
          <a:extLst>
            <a:ext uri="{FF2B5EF4-FFF2-40B4-BE49-F238E27FC236}">
              <a16:creationId xmlns:a16="http://schemas.microsoft.com/office/drawing/2014/main" id="{8835DBE9-7DB0-4914-9D50-9FE054B754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7" name="Text Box 7">
          <a:extLst>
            <a:ext uri="{FF2B5EF4-FFF2-40B4-BE49-F238E27FC236}">
              <a16:creationId xmlns:a16="http://schemas.microsoft.com/office/drawing/2014/main" id="{DA2A9494-772D-4954-84FF-02E42615C6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8" name="Text Box 7">
          <a:extLst>
            <a:ext uri="{FF2B5EF4-FFF2-40B4-BE49-F238E27FC236}">
              <a16:creationId xmlns:a16="http://schemas.microsoft.com/office/drawing/2014/main" id="{59381FBB-5367-419C-96ED-A14F2A367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9" name="Text Box 7">
          <a:extLst>
            <a:ext uri="{FF2B5EF4-FFF2-40B4-BE49-F238E27FC236}">
              <a16:creationId xmlns:a16="http://schemas.microsoft.com/office/drawing/2014/main" id="{02245F4D-17ED-4A06-973C-198AF3730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0" name="Text Box 7">
          <a:extLst>
            <a:ext uri="{FF2B5EF4-FFF2-40B4-BE49-F238E27FC236}">
              <a16:creationId xmlns:a16="http://schemas.microsoft.com/office/drawing/2014/main" id="{C0A48921-C751-4693-B269-9ED4C562ED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1" name="Text Box 7">
          <a:extLst>
            <a:ext uri="{FF2B5EF4-FFF2-40B4-BE49-F238E27FC236}">
              <a16:creationId xmlns:a16="http://schemas.microsoft.com/office/drawing/2014/main" id="{4765E787-73F0-4158-9D27-2660564DA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80" name="Text Box 7">
          <a:extLst>
            <a:ext uri="{FF2B5EF4-FFF2-40B4-BE49-F238E27FC236}">
              <a16:creationId xmlns:a16="http://schemas.microsoft.com/office/drawing/2014/main" id="{46DBD25C-F9DD-4D46-B02B-A5FD4BC66B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81" name="Text Box 7">
          <a:extLst>
            <a:ext uri="{FF2B5EF4-FFF2-40B4-BE49-F238E27FC236}">
              <a16:creationId xmlns:a16="http://schemas.microsoft.com/office/drawing/2014/main" id="{734539FA-3415-4F4C-8D63-C5ED89108A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82" name="Text Box 7">
          <a:extLst>
            <a:ext uri="{FF2B5EF4-FFF2-40B4-BE49-F238E27FC236}">
              <a16:creationId xmlns:a16="http://schemas.microsoft.com/office/drawing/2014/main" id="{04AEAE36-003B-4D39-A134-A4D4D4C369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83" name="Text Box 7">
          <a:extLst>
            <a:ext uri="{FF2B5EF4-FFF2-40B4-BE49-F238E27FC236}">
              <a16:creationId xmlns:a16="http://schemas.microsoft.com/office/drawing/2014/main" id="{BF99A2A9-0DC5-4AB7-9E20-CBF9A8116F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84" name="Text Box 7">
          <a:extLst>
            <a:ext uri="{FF2B5EF4-FFF2-40B4-BE49-F238E27FC236}">
              <a16:creationId xmlns:a16="http://schemas.microsoft.com/office/drawing/2014/main" id="{E436C7D5-89BD-427A-AB1F-3B49A37980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85" name="Text Box 7">
          <a:extLst>
            <a:ext uri="{FF2B5EF4-FFF2-40B4-BE49-F238E27FC236}">
              <a16:creationId xmlns:a16="http://schemas.microsoft.com/office/drawing/2014/main" id="{E2BDEFB8-0136-484E-8938-1BE1677BF9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86" name="Text Box 7">
          <a:extLst>
            <a:ext uri="{FF2B5EF4-FFF2-40B4-BE49-F238E27FC236}">
              <a16:creationId xmlns:a16="http://schemas.microsoft.com/office/drawing/2014/main" id="{8DE9150B-67E7-4256-A261-7CA397D66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87" name="Text Box 7">
          <a:extLst>
            <a:ext uri="{FF2B5EF4-FFF2-40B4-BE49-F238E27FC236}">
              <a16:creationId xmlns:a16="http://schemas.microsoft.com/office/drawing/2014/main" id="{D7C99C73-99B6-4B4B-B342-CAE96A25C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88" name="Text Box 7">
          <a:extLst>
            <a:ext uri="{FF2B5EF4-FFF2-40B4-BE49-F238E27FC236}">
              <a16:creationId xmlns:a16="http://schemas.microsoft.com/office/drawing/2014/main" id="{1015776E-CCBC-4750-B20D-1AD2655E6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89" name="Text Box 7">
          <a:extLst>
            <a:ext uri="{FF2B5EF4-FFF2-40B4-BE49-F238E27FC236}">
              <a16:creationId xmlns:a16="http://schemas.microsoft.com/office/drawing/2014/main" id="{0D695B3A-2835-428C-9221-CF409BCC5E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90" name="Text Box 7">
          <a:extLst>
            <a:ext uri="{FF2B5EF4-FFF2-40B4-BE49-F238E27FC236}">
              <a16:creationId xmlns:a16="http://schemas.microsoft.com/office/drawing/2014/main" id="{B15FB44B-C1DB-49B3-BD80-385731110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91" name="Text Box 7">
          <a:extLst>
            <a:ext uri="{FF2B5EF4-FFF2-40B4-BE49-F238E27FC236}">
              <a16:creationId xmlns:a16="http://schemas.microsoft.com/office/drawing/2014/main" id="{4CAF0466-1B53-459C-A1AE-AA3309644A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92" name="Text Box 7">
          <a:extLst>
            <a:ext uri="{FF2B5EF4-FFF2-40B4-BE49-F238E27FC236}">
              <a16:creationId xmlns:a16="http://schemas.microsoft.com/office/drawing/2014/main" id="{DC17A03F-CCF3-4A07-AEC0-BE87FEAB24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93" name="Text Box 7">
          <a:extLst>
            <a:ext uri="{FF2B5EF4-FFF2-40B4-BE49-F238E27FC236}">
              <a16:creationId xmlns:a16="http://schemas.microsoft.com/office/drawing/2014/main" id="{B0103734-E8F9-4E85-9C0D-6407A59225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94" name="Text Box 7">
          <a:extLst>
            <a:ext uri="{FF2B5EF4-FFF2-40B4-BE49-F238E27FC236}">
              <a16:creationId xmlns:a16="http://schemas.microsoft.com/office/drawing/2014/main" id="{B0C123B4-6711-40BC-835A-D2B60DD155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95" name="Text Box 7">
          <a:extLst>
            <a:ext uri="{FF2B5EF4-FFF2-40B4-BE49-F238E27FC236}">
              <a16:creationId xmlns:a16="http://schemas.microsoft.com/office/drawing/2014/main" id="{A3B21B0D-6414-4F9C-BCA9-D9DD898DE3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96" name="Text Box 7">
          <a:extLst>
            <a:ext uri="{FF2B5EF4-FFF2-40B4-BE49-F238E27FC236}">
              <a16:creationId xmlns:a16="http://schemas.microsoft.com/office/drawing/2014/main" id="{44998201-93F0-448A-81BB-9A7829F64F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97" name="Text Box 7">
          <a:extLst>
            <a:ext uri="{FF2B5EF4-FFF2-40B4-BE49-F238E27FC236}">
              <a16:creationId xmlns:a16="http://schemas.microsoft.com/office/drawing/2014/main" id="{68FBF1B6-6158-4018-9F34-F006D0489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98" name="Text Box 7">
          <a:extLst>
            <a:ext uri="{FF2B5EF4-FFF2-40B4-BE49-F238E27FC236}">
              <a16:creationId xmlns:a16="http://schemas.microsoft.com/office/drawing/2014/main" id="{1F1A3F11-C08F-47B1-89AA-107CB52759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099" name="Text Box 7">
          <a:extLst>
            <a:ext uri="{FF2B5EF4-FFF2-40B4-BE49-F238E27FC236}">
              <a16:creationId xmlns:a16="http://schemas.microsoft.com/office/drawing/2014/main" id="{F0628481-6CCA-469C-BC65-54DE8163EE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100" name="Text Box 7">
          <a:extLst>
            <a:ext uri="{FF2B5EF4-FFF2-40B4-BE49-F238E27FC236}">
              <a16:creationId xmlns:a16="http://schemas.microsoft.com/office/drawing/2014/main" id="{D4A39934-E200-433A-B527-6FFB052EB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101" name="Text Box 7">
          <a:extLst>
            <a:ext uri="{FF2B5EF4-FFF2-40B4-BE49-F238E27FC236}">
              <a16:creationId xmlns:a16="http://schemas.microsoft.com/office/drawing/2014/main" id="{36C972BC-5E24-4996-9F88-FA4CE088E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102" name="Text Box 7">
          <a:extLst>
            <a:ext uri="{FF2B5EF4-FFF2-40B4-BE49-F238E27FC236}">
              <a16:creationId xmlns:a16="http://schemas.microsoft.com/office/drawing/2014/main" id="{08825C06-A439-4AC7-AC7A-923EB39B6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104" name="Text Box 7">
          <a:extLst>
            <a:ext uri="{FF2B5EF4-FFF2-40B4-BE49-F238E27FC236}">
              <a16:creationId xmlns:a16="http://schemas.microsoft.com/office/drawing/2014/main" id="{358DC132-E184-4C78-B661-6D8D77A58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105" name="Text Box 7">
          <a:extLst>
            <a:ext uri="{FF2B5EF4-FFF2-40B4-BE49-F238E27FC236}">
              <a16:creationId xmlns:a16="http://schemas.microsoft.com/office/drawing/2014/main" id="{8755344F-52CA-45F1-A988-4218E8B494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106" name="Text Box 7">
          <a:extLst>
            <a:ext uri="{FF2B5EF4-FFF2-40B4-BE49-F238E27FC236}">
              <a16:creationId xmlns:a16="http://schemas.microsoft.com/office/drawing/2014/main" id="{DBE573EC-9A65-4F12-8C72-B77A8A3CC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107" name="Text Box 7">
          <a:extLst>
            <a:ext uri="{FF2B5EF4-FFF2-40B4-BE49-F238E27FC236}">
              <a16:creationId xmlns:a16="http://schemas.microsoft.com/office/drawing/2014/main" id="{64E6FE18-0DF8-4B28-9B0B-81397C0C4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108" name="Text Box 7">
          <a:extLst>
            <a:ext uri="{FF2B5EF4-FFF2-40B4-BE49-F238E27FC236}">
              <a16:creationId xmlns:a16="http://schemas.microsoft.com/office/drawing/2014/main" id="{BD3FD563-9B7B-45B6-BF15-546ABC754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109" name="Text Box 7">
          <a:extLst>
            <a:ext uri="{FF2B5EF4-FFF2-40B4-BE49-F238E27FC236}">
              <a16:creationId xmlns:a16="http://schemas.microsoft.com/office/drawing/2014/main" id="{62A9E740-E2C8-4BC7-8947-39A12CB4D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110" name="Text Box 7">
          <a:extLst>
            <a:ext uri="{FF2B5EF4-FFF2-40B4-BE49-F238E27FC236}">
              <a16:creationId xmlns:a16="http://schemas.microsoft.com/office/drawing/2014/main" id="{6749CB9A-8D63-484B-8DA8-F5403D20D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111" name="Text Box 7">
          <a:extLst>
            <a:ext uri="{FF2B5EF4-FFF2-40B4-BE49-F238E27FC236}">
              <a16:creationId xmlns:a16="http://schemas.microsoft.com/office/drawing/2014/main" id="{5EA554A6-49FB-4367-BFF1-51FE65E99C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1024" name="Text Box 7">
          <a:extLst>
            <a:ext uri="{FF2B5EF4-FFF2-40B4-BE49-F238E27FC236}">
              <a16:creationId xmlns:a16="http://schemas.microsoft.com/office/drawing/2014/main" id="{B7A803D3-48DD-4F58-B9BD-AB695B17AB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27" name="Text Box 7">
          <a:extLst>
            <a:ext uri="{FF2B5EF4-FFF2-40B4-BE49-F238E27FC236}">
              <a16:creationId xmlns:a16="http://schemas.microsoft.com/office/drawing/2014/main" id="{93AEA8A7-4001-45BA-9B8E-E78614EA4D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30" name="Text Box 7">
          <a:extLst>
            <a:ext uri="{FF2B5EF4-FFF2-40B4-BE49-F238E27FC236}">
              <a16:creationId xmlns:a16="http://schemas.microsoft.com/office/drawing/2014/main" id="{C8DB754C-53A8-429C-80EE-2FD204411D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28" name="Text Box 7">
          <a:extLst>
            <a:ext uri="{FF2B5EF4-FFF2-40B4-BE49-F238E27FC236}">
              <a16:creationId xmlns:a16="http://schemas.microsoft.com/office/drawing/2014/main" id="{B6869CD2-C016-432B-AC89-3C5B954F2D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32" name="Text Box 7">
          <a:extLst>
            <a:ext uri="{FF2B5EF4-FFF2-40B4-BE49-F238E27FC236}">
              <a16:creationId xmlns:a16="http://schemas.microsoft.com/office/drawing/2014/main" id="{FD5814E9-7876-4190-892C-59845D9801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29" name="Text Box 7">
          <a:extLst>
            <a:ext uri="{FF2B5EF4-FFF2-40B4-BE49-F238E27FC236}">
              <a16:creationId xmlns:a16="http://schemas.microsoft.com/office/drawing/2014/main" id="{ADCDAD43-D01F-4D41-A594-AC4C5A9C3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33" name="Text Box 7">
          <a:extLst>
            <a:ext uri="{FF2B5EF4-FFF2-40B4-BE49-F238E27FC236}">
              <a16:creationId xmlns:a16="http://schemas.microsoft.com/office/drawing/2014/main" id="{C1EBB0F4-AF89-416D-A12D-83DDC499A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41" name="Text Box 7">
          <a:extLst>
            <a:ext uri="{FF2B5EF4-FFF2-40B4-BE49-F238E27FC236}">
              <a16:creationId xmlns:a16="http://schemas.microsoft.com/office/drawing/2014/main" id="{27E6DDEC-01F1-4D7B-AB98-71AB1FFE9D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1" name="Text Box 7">
          <a:extLst>
            <a:ext uri="{FF2B5EF4-FFF2-40B4-BE49-F238E27FC236}">
              <a16:creationId xmlns:a16="http://schemas.microsoft.com/office/drawing/2014/main" id="{5864578C-CF0A-48B7-8978-564EC8218C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2" name="Text Box 7">
          <a:extLst>
            <a:ext uri="{FF2B5EF4-FFF2-40B4-BE49-F238E27FC236}">
              <a16:creationId xmlns:a16="http://schemas.microsoft.com/office/drawing/2014/main" id="{C092CFA6-AA7D-45EE-8A83-28A56E07FE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3" name="Text Box 7">
          <a:extLst>
            <a:ext uri="{FF2B5EF4-FFF2-40B4-BE49-F238E27FC236}">
              <a16:creationId xmlns:a16="http://schemas.microsoft.com/office/drawing/2014/main" id="{183F1604-8B9E-4387-B0D7-5961AB107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4" name="Text Box 7">
          <a:extLst>
            <a:ext uri="{FF2B5EF4-FFF2-40B4-BE49-F238E27FC236}">
              <a16:creationId xmlns:a16="http://schemas.microsoft.com/office/drawing/2014/main" id="{C1FA3AB9-03E5-4EDD-B392-BE1286528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5" name="Text Box 7">
          <a:extLst>
            <a:ext uri="{FF2B5EF4-FFF2-40B4-BE49-F238E27FC236}">
              <a16:creationId xmlns:a16="http://schemas.microsoft.com/office/drawing/2014/main" id="{9BC25279-9C2F-4D26-B479-D4FB60058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6" name="Text Box 7">
          <a:extLst>
            <a:ext uri="{FF2B5EF4-FFF2-40B4-BE49-F238E27FC236}">
              <a16:creationId xmlns:a16="http://schemas.microsoft.com/office/drawing/2014/main" id="{BE21458F-F6DC-4121-864A-92E8352125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7" name="Text Box 7">
          <a:extLst>
            <a:ext uri="{FF2B5EF4-FFF2-40B4-BE49-F238E27FC236}">
              <a16:creationId xmlns:a16="http://schemas.microsoft.com/office/drawing/2014/main" id="{DA3F94D8-88FC-426F-B88B-86C1F68DDC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8" name="Text Box 7">
          <a:extLst>
            <a:ext uri="{FF2B5EF4-FFF2-40B4-BE49-F238E27FC236}">
              <a16:creationId xmlns:a16="http://schemas.microsoft.com/office/drawing/2014/main" id="{7F250E31-907A-480F-AF40-B152661204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59" name="Text Box 7">
          <a:extLst>
            <a:ext uri="{FF2B5EF4-FFF2-40B4-BE49-F238E27FC236}">
              <a16:creationId xmlns:a16="http://schemas.microsoft.com/office/drawing/2014/main" id="{2B099B6C-271B-40E9-8039-8DAB381D13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0" name="Text Box 7">
          <a:extLst>
            <a:ext uri="{FF2B5EF4-FFF2-40B4-BE49-F238E27FC236}">
              <a16:creationId xmlns:a16="http://schemas.microsoft.com/office/drawing/2014/main" id="{8C698AAC-F345-40EC-A6A7-D3DF8E02A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1" name="Text Box 7">
          <a:extLst>
            <a:ext uri="{FF2B5EF4-FFF2-40B4-BE49-F238E27FC236}">
              <a16:creationId xmlns:a16="http://schemas.microsoft.com/office/drawing/2014/main" id="{9032D415-D2EB-408C-A6E1-C25996B7C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2" name="Text Box 7">
          <a:extLst>
            <a:ext uri="{FF2B5EF4-FFF2-40B4-BE49-F238E27FC236}">
              <a16:creationId xmlns:a16="http://schemas.microsoft.com/office/drawing/2014/main" id="{AB462BD2-246F-40B8-9CA3-E1F7CC4E9D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3" name="Text Box 7">
          <a:extLst>
            <a:ext uri="{FF2B5EF4-FFF2-40B4-BE49-F238E27FC236}">
              <a16:creationId xmlns:a16="http://schemas.microsoft.com/office/drawing/2014/main" id="{A83E3891-DB3D-42AB-8F70-39ED6F2816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4" name="Text Box 7">
          <a:extLst>
            <a:ext uri="{FF2B5EF4-FFF2-40B4-BE49-F238E27FC236}">
              <a16:creationId xmlns:a16="http://schemas.microsoft.com/office/drawing/2014/main" id="{F0AF48FA-84BF-4860-BB91-5AA24853A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5" name="Text Box 7">
          <a:extLst>
            <a:ext uri="{FF2B5EF4-FFF2-40B4-BE49-F238E27FC236}">
              <a16:creationId xmlns:a16="http://schemas.microsoft.com/office/drawing/2014/main" id="{CC48B185-F297-43D3-B077-254C85B257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7" name="Text Box 7">
          <a:extLst>
            <a:ext uri="{FF2B5EF4-FFF2-40B4-BE49-F238E27FC236}">
              <a16:creationId xmlns:a16="http://schemas.microsoft.com/office/drawing/2014/main" id="{2AD6C334-40D6-43BD-8279-CEA2C561D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8" name="Text Box 7">
          <a:extLst>
            <a:ext uri="{FF2B5EF4-FFF2-40B4-BE49-F238E27FC236}">
              <a16:creationId xmlns:a16="http://schemas.microsoft.com/office/drawing/2014/main" id="{ADB80D2C-938F-4225-B13A-1BE79D2C4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69" name="Text Box 7">
          <a:extLst>
            <a:ext uri="{FF2B5EF4-FFF2-40B4-BE49-F238E27FC236}">
              <a16:creationId xmlns:a16="http://schemas.microsoft.com/office/drawing/2014/main" id="{E242F5C7-3298-41BB-8244-8BCB0E30BB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0" name="Text Box 7">
          <a:extLst>
            <a:ext uri="{FF2B5EF4-FFF2-40B4-BE49-F238E27FC236}">
              <a16:creationId xmlns:a16="http://schemas.microsoft.com/office/drawing/2014/main" id="{13B92865-C74F-4019-8DA8-221916ED0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1" name="Text Box 7">
          <a:extLst>
            <a:ext uri="{FF2B5EF4-FFF2-40B4-BE49-F238E27FC236}">
              <a16:creationId xmlns:a16="http://schemas.microsoft.com/office/drawing/2014/main" id="{58338C05-F523-4237-8B9C-7A8ED8779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2" name="Text Box 7">
          <a:extLst>
            <a:ext uri="{FF2B5EF4-FFF2-40B4-BE49-F238E27FC236}">
              <a16:creationId xmlns:a16="http://schemas.microsoft.com/office/drawing/2014/main" id="{CC05254C-50B4-4513-8B35-9592C38BFB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3" name="Text Box 7">
          <a:extLst>
            <a:ext uri="{FF2B5EF4-FFF2-40B4-BE49-F238E27FC236}">
              <a16:creationId xmlns:a16="http://schemas.microsoft.com/office/drawing/2014/main" id="{CCC4B53B-6065-425F-AC10-49B32EDD5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4" name="Text Box 7">
          <a:extLst>
            <a:ext uri="{FF2B5EF4-FFF2-40B4-BE49-F238E27FC236}">
              <a16:creationId xmlns:a16="http://schemas.microsoft.com/office/drawing/2014/main" id="{E6A6D817-FFE9-4A0B-B064-D48E8619F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5" name="Text Box 7">
          <a:extLst>
            <a:ext uri="{FF2B5EF4-FFF2-40B4-BE49-F238E27FC236}">
              <a16:creationId xmlns:a16="http://schemas.microsoft.com/office/drawing/2014/main" id="{ED3E5799-2B36-4D8A-86F5-B1B6464436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6" name="Text Box 7">
          <a:extLst>
            <a:ext uri="{FF2B5EF4-FFF2-40B4-BE49-F238E27FC236}">
              <a16:creationId xmlns:a16="http://schemas.microsoft.com/office/drawing/2014/main" id="{B3B22730-B102-4F8E-96F8-6D1B73816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7" name="Text Box 7">
          <a:extLst>
            <a:ext uri="{FF2B5EF4-FFF2-40B4-BE49-F238E27FC236}">
              <a16:creationId xmlns:a16="http://schemas.microsoft.com/office/drawing/2014/main" id="{EBC18AA4-7986-413E-8941-5E6A3CC8CD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8" name="Text Box 7">
          <a:extLst>
            <a:ext uri="{FF2B5EF4-FFF2-40B4-BE49-F238E27FC236}">
              <a16:creationId xmlns:a16="http://schemas.microsoft.com/office/drawing/2014/main" id="{071680F1-D793-4424-9460-EED629682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79" name="Text Box 7">
          <a:extLst>
            <a:ext uri="{FF2B5EF4-FFF2-40B4-BE49-F238E27FC236}">
              <a16:creationId xmlns:a16="http://schemas.microsoft.com/office/drawing/2014/main" id="{9422ABBB-B261-4C63-ACE4-688AE39850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0" name="Text Box 7">
          <a:extLst>
            <a:ext uri="{FF2B5EF4-FFF2-40B4-BE49-F238E27FC236}">
              <a16:creationId xmlns:a16="http://schemas.microsoft.com/office/drawing/2014/main" id="{70D0C8C8-65CB-47D8-9D3C-D7CACE12AF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1" name="Text Box 7">
          <a:extLst>
            <a:ext uri="{FF2B5EF4-FFF2-40B4-BE49-F238E27FC236}">
              <a16:creationId xmlns:a16="http://schemas.microsoft.com/office/drawing/2014/main" id="{00CF100E-9F4D-4C96-8707-77C5E861E2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2" name="Text Box 7">
          <a:extLst>
            <a:ext uri="{FF2B5EF4-FFF2-40B4-BE49-F238E27FC236}">
              <a16:creationId xmlns:a16="http://schemas.microsoft.com/office/drawing/2014/main" id="{DEB4748C-8E9D-43E9-9043-9A4CE2AA7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3" name="Text Box 7">
          <a:extLst>
            <a:ext uri="{FF2B5EF4-FFF2-40B4-BE49-F238E27FC236}">
              <a16:creationId xmlns:a16="http://schemas.microsoft.com/office/drawing/2014/main" id="{E27DF0EE-9A14-4B0E-A29C-694C3324A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4" name="Text Box 7">
          <a:extLst>
            <a:ext uri="{FF2B5EF4-FFF2-40B4-BE49-F238E27FC236}">
              <a16:creationId xmlns:a16="http://schemas.microsoft.com/office/drawing/2014/main" id="{380E9955-C079-4D81-B21E-D060D9316B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5" name="Text Box 7">
          <a:extLst>
            <a:ext uri="{FF2B5EF4-FFF2-40B4-BE49-F238E27FC236}">
              <a16:creationId xmlns:a16="http://schemas.microsoft.com/office/drawing/2014/main" id="{3233812F-4A66-4487-9A62-D9DE9CAEB1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6" name="Text Box 7">
          <a:extLst>
            <a:ext uri="{FF2B5EF4-FFF2-40B4-BE49-F238E27FC236}">
              <a16:creationId xmlns:a16="http://schemas.microsoft.com/office/drawing/2014/main" id="{B60CDC54-247A-4B1F-BBE2-481F5A748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087" name="Text Box 7">
          <a:extLst>
            <a:ext uri="{FF2B5EF4-FFF2-40B4-BE49-F238E27FC236}">
              <a16:creationId xmlns:a16="http://schemas.microsoft.com/office/drawing/2014/main" id="{34E9A7F7-BE0F-4479-8332-A4FC2E531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2" name="Text Box 7">
          <a:extLst>
            <a:ext uri="{FF2B5EF4-FFF2-40B4-BE49-F238E27FC236}">
              <a16:creationId xmlns:a16="http://schemas.microsoft.com/office/drawing/2014/main" id="{F974A7D3-F638-462B-9063-D630C44837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3" name="Text Box 7">
          <a:extLst>
            <a:ext uri="{FF2B5EF4-FFF2-40B4-BE49-F238E27FC236}">
              <a16:creationId xmlns:a16="http://schemas.microsoft.com/office/drawing/2014/main" id="{D2ED49DE-9DD6-4A3C-ABCC-284797DFE3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4" name="Text Box 7">
          <a:extLst>
            <a:ext uri="{FF2B5EF4-FFF2-40B4-BE49-F238E27FC236}">
              <a16:creationId xmlns:a16="http://schemas.microsoft.com/office/drawing/2014/main" id="{27977DA9-60AB-4023-A1FC-49CA8B1FF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5" name="Text Box 7">
          <a:extLst>
            <a:ext uri="{FF2B5EF4-FFF2-40B4-BE49-F238E27FC236}">
              <a16:creationId xmlns:a16="http://schemas.microsoft.com/office/drawing/2014/main" id="{06AE2AFD-5ABB-4215-8098-298367130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6" name="Text Box 7">
          <a:extLst>
            <a:ext uri="{FF2B5EF4-FFF2-40B4-BE49-F238E27FC236}">
              <a16:creationId xmlns:a16="http://schemas.microsoft.com/office/drawing/2014/main" id="{ABBD2616-9DBB-4955-90C9-36E2741AD4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7" name="Text Box 7">
          <a:extLst>
            <a:ext uri="{FF2B5EF4-FFF2-40B4-BE49-F238E27FC236}">
              <a16:creationId xmlns:a16="http://schemas.microsoft.com/office/drawing/2014/main" id="{2345A52D-6393-421D-8B9F-D15F4B670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8" name="Text Box 7">
          <a:extLst>
            <a:ext uri="{FF2B5EF4-FFF2-40B4-BE49-F238E27FC236}">
              <a16:creationId xmlns:a16="http://schemas.microsoft.com/office/drawing/2014/main" id="{4736D7C6-3311-45AF-B451-D4738C7670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19" name="Text Box 7">
          <a:extLst>
            <a:ext uri="{FF2B5EF4-FFF2-40B4-BE49-F238E27FC236}">
              <a16:creationId xmlns:a16="http://schemas.microsoft.com/office/drawing/2014/main" id="{E8F6FC53-B03A-4EED-BB40-9F7CCC9C5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0" name="Text Box 7">
          <a:extLst>
            <a:ext uri="{FF2B5EF4-FFF2-40B4-BE49-F238E27FC236}">
              <a16:creationId xmlns:a16="http://schemas.microsoft.com/office/drawing/2014/main" id="{83D9956C-45F5-41DA-BA65-E2BC9E773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1" name="Text Box 7">
          <a:extLst>
            <a:ext uri="{FF2B5EF4-FFF2-40B4-BE49-F238E27FC236}">
              <a16:creationId xmlns:a16="http://schemas.microsoft.com/office/drawing/2014/main" id="{E339F97F-5802-4EF0-A6F3-C506A90EC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2" name="Text Box 7">
          <a:extLst>
            <a:ext uri="{FF2B5EF4-FFF2-40B4-BE49-F238E27FC236}">
              <a16:creationId xmlns:a16="http://schemas.microsoft.com/office/drawing/2014/main" id="{A8BE230D-09A3-4DA1-940A-6B994D86C5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3" name="Text Box 7">
          <a:extLst>
            <a:ext uri="{FF2B5EF4-FFF2-40B4-BE49-F238E27FC236}">
              <a16:creationId xmlns:a16="http://schemas.microsoft.com/office/drawing/2014/main" id="{4AE29AD3-B4AC-4F66-B258-E93F4F7E8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4" name="Text Box 7">
          <a:extLst>
            <a:ext uri="{FF2B5EF4-FFF2-40B4-BE49-F238E27FC236}">
              <a16:creationId xmlns:a16="http://schemas.microsoft.com/office/drawing/2014/main" id="{7C46E212-F86B-4F84-AA8C-3F4BCA8549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5" name="Text Box 7">
          <a:extLst>
            <a:ext uri="{FF2B5EF4-FFF2-40B4-BE49-F238E27FC236}">
              <a16:creationId xmlns:a16="http://schemas.microsoft.com/office/drawing/2014/main" id="{F2E4FD50-10D8-44D1-949F-1496A0F1E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6" name="Text Box 7">
          <a:extLst>
            <a:ext uri="{FF2B5EF4-FFF2-40B4-BE49-F238E27FC236}">
              <a16:creationId xmlns:a16="http://schemas.microsoft.com/office/drawing/2014/main" id="{B6C504E8-E271-4FD1-98FD-ABABEA833B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7" name="Text Box 7">
          <a:extLst>
            <a:ext uri="{FF2B5EF4-FFF2-40B4-BE49-F238E27FC236}">
              <a16:creationId xmlns:a16="http://schemas.microsoft.com/office/drawing/2014/main" id="{2115876E-0F43-469B-B42C-153A38EF5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8" name="Text Box 7">
          <a:extLst>
            <a:ext uri="{FF2B5EF4-FFF2-40B4-BE49-F238E27FC236}">
              <a16:creationId xmlns:a16="http://schemas.microsoft.com/office/drawing/2014/main" id="{BF254BAE-1E9F-4E40-B6B2-19E9599A5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29" name="Text Box 7">
          <a:extLst>
            <a:ext uri="{FF2B5EF4-FFF2-40B4-BE49-F238E27FC236}">
              <a16:creationId xmlns:a16="http://schemas.microsoft.com/office/drawing/2014/main" id="{CAB9B4C7-FCF6-49DA-89F1-FC0208879C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0" name="Text Box 7">
          <a:extLst>
            <a:ext uri="{FF2B5EF4-FFF2-40B4-BE49-F238E27FC236}">
              <a16:creationId xmlns:a16="http://schemas.microsoft.com/office/drawing/2014/main" id="{3BEBE223-A162-49FC-A7B4-2CD6DA565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1" name="Text Box 7">
          <a:extLst>
            <a:ext uri="{FF2B5EF4-FFF2-40B4-BE49-F238E27FC236}">
              <a16:creationId xmlns:a16="http://schemas.microsoft.com/office/drawing/2014/main" id="{ADF5AB45-939A-49B1-8F72-42A2E7D460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2" name="Text Box 7">
          <a:extLst>
            <a:ext uri="{FF2B5EF4-FFF2-40B4-BE49-F238E27FC236}">
              <a16:creationId xmlns:a16="http://schemas.microsoft.com/office/drawing/2014/main" id="{8B86C2F3-ECB5-4BCD-B6FF-215B03B99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3" name="Text Box 7">
          <a:extLst>
            <a:ext uri="{FF2B5EF4-FFF2-40B4-BE49-F238E27FC236}">
              <a16:creationId xmlns:a16="http://schemas.microsoft.com/office/drawing/2014/main" id="{410C3A36-94A3-4234-BEBA-DFDBF4DD7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4" name="Text Box 7">
          <a:extLst>
            <a:ext uri="{FF2B5EF4-FFF2-40B4-BE49-F238E27FC236}">
              <a16:creationId xmlns:a16="http://schemas.microsoft.com/office/drawing/2014/main" id="{EDCC89AC-FB4E-4F19-9B8F-B7420BC5D2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5" name="Text Box 7">
          <a:extLst>
            <a:ext uri="{FF2B5EF4-FFF2-40B4-BE49-F238E27FC236}">
              <a16:creationId xmlns:a16="http://schemas.microsoft.com/office/drawing/2014/main" id="{35837557-83AF-4555-9BED-CE2B712C4E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6" name="Text Box 7">
          <a:extLst>
            <a:ext uri="{FF2B5EF4-FFF2-40B4-BE49-F238E27FC236}">
              <a16:creationId xmlns:a16="http://schemas.microsoft.com/office/drawing/2014/main" id="{BE656B38-0F29-43C6-A1E9-EB1CF40CB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7" name="Text Box 7">
          <a:extLst>
            <a:ext uri="{FF2B5EF4-FFF2-40B4-BE49-F238E27FC236}">
              <a16:creationId xmlns:a16="http://schemas.microsoft.com/office/drawing/2014/main" id="{C028E015-9C9B-4CC2-8ADB-114D1F0E9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8" name="Text Box 7">
          <a:extLst>
            <a:ext uri="{FF2B5EF4-FFF2-40B4-BE49-F238E27FC236}">
              <a16:creationId xmlns:a16="http://schemas.microsoft.com/office/drawing/2014/main" id="{E06C056D-7910-4B8C-9721-8452C71CF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39" name="Text Box 7">
          <a:extLst>
            <a:ext uri="{FF2B5EF4-FFF2-40B4-BE49-F238E27FC236}">
              <a16:creationId xmlns:a16="http://schemas.microsoft.com/office/drawing/2014/main" id="{DD516CA8-BF84-464D-87FF-B1868983E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0" name="Text Box 7">
          <a:extLst>
            <a:ext uri="{FF2B5EF4-FFF2-40B4-BE49-F238E27FC236}">
              <a16:creationId xmlns:a16="http://schemas.microsoft.com/office/drawing/2014/main" id="{8C5CFCE8-F00B-4572-8924-81504D759C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1" name="Text Box 7">
          <a:extLst>
            <a:ext uri="{FF2B5EF4-FFF2-40B4-BE49-F238E27FC236}">
              <a16:creationId xmlns:a16="http://schemas.microsoft.com/office/drawing/2014/main" id="{16E0A7DA-EA10-437B-B411-C74D8435B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2" name="Text Box 7">
          <a:extLst>
            <a:ext uri="{FF2B5EF4-FFF2-40B4-BE49-F238E27FC236}">
              <a16:creationId xmlns:a16="http://schemas.microsoft.com/office/drawing/2014/main" id="{41ECFBA9-9D63-49C6-8D48-4314615E4A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3" name="Text Box 7">
          <a:extLst>
            <a:ext uri="{FF2B5EF4-FFF2-40B4-BE49-F238E27FC236}">
              <a16:creationId xmlns:a16="http://schemas.microsoft.com/office/drawing/2014/main" id="{CE852889-0DEF-40A9-8304-12CD9E48D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4" name="Text Box 7">
          <a:extLst>
            <a:ext uri="{FF2B5EF4-FFF2-40B4-BE49-F238E27FC236}">
              <a16:creationId xmlns:a16="http://schemas.microsoft.com/office/drawing/2014/main" id="{9F2C0D03-2AC7-406D-9E85-2FB79E0F6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5" name="Text Box 7">
          <a:extLst>
            <a:ext uri="{FF2B5EF4-FFF2-40B4-BE49-F238E27FC236}">
              <a16:creationId xmlns:a16="http://schemas.microsoft.com/office/drawing/2014/main" id="{0678E5E2-3A80-447B-B958-E23C40526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6" name="Text Box 7">
          <a:extLst>
            <a:ext uri="{FF2B5EF4-FFF2-40B4-BE49-F238E27FC236}">
              <a16:creationId xmlns:a16="http://schemas.microsoft.com/office/drawing/2014/main" id="{5BC9DD59-27E3-439F-83C1-93A581503B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7" name="Text Box 7">
          <a:extLst>
            <a:ext uri="{FF2B5EF4-FFF2-40B4-BE49-F238E27FC236}">
              <a16:creationId xmlns:a16="http://schemas.microsoft.com/office/drawing/2014/main" id="{CF1B0238-7906-41AF-8AF8-FBA04745F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8" name="Text Box 7">
          <a:extLst>
            <a:ext uri="{FF2B5EF4-FFF2-40B4-BE49-F238E27FC236}">
              <a16:creationId xmlns:a16="http://schemas.microsoft.com/office/drawing/2014/main" id="{1CE69D62-0D63-4DBE-90AB-C29BA4E423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49" name="Text Box 7">
          <a:extLst>
            <a:ext uri="{FF2B5EF4-FFF2-40B4-BE49-F238E27FC236}">
              <a16:creationId xmlns:a16="http://schemas.microsoft.com/office/drawing/2014/main" id="{D8BFA51C-B57B-4B5A-BC59-5A33AE5496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0" name="Text Box 7">
          <a:extLst>
            <a:ext uri="{FF2B5EF4-FFF2-40B4-BE49-F238E27FC236}">
              <a16:creationId xmlns:a16="http://schemas.microsoft.com/office/drawing/2014/main" id="{6710D852-9782-4B46-9DF9-6196A5AB2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1" name="Text Box 7">
          <a:extLst>
            <a:ext uri="{FF2B5EF4-FFF2-40B4-BE49-F238E27FC236}">
              <a16:creationId xmlns:a16="http://schemas.microsoft.com/office/drawing/2014/main" id="{9DF00C65-F5DA-4E96-81F2-8D80E72E6D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2" name="Text Box 7">
          <a:extLst>
            <a:ext uri="{FF2B5EF4-FFF2-40B4-BE49-F238E27FC236}">
              <a16:creationId xmlns:a16="http://schemas.microsoft.com/office/drawing/2014/main" id="{4951CC79-EFF0-48CC-8149-BA39756410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3" name="Text Box 7">
          <a:extLst>
            <a:ext uri="{FF2B5EF4-FFF2-40B4-BE49-F238E27FC236}">
              <a16:creationId xmlns:a16="http://schemas.microsoft.com/office/drawing/2014/main" id="{118FFE34-84AA-4D5B-A172-A361C8CD5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4" name="Text Box 7">
          <a:extLst>
            <a:ext uri="{FF2B5EF4-FFF2-40B4-BE49-F238E27FC236}">
              <a16:creationId xmlns:a16="http://schemas.microsoft.com/office/drawing/2014/main" id="{A1BF558A-D79E-4A88-88CB-4C16E7B9B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5" name="Text Box 7">
          <a:extLst>
            <a:ext uri="{FF2B5EF4-FFF2-40B4-BE49-F238E27FC236}">
              <a16:creationId xmlns:a16="http://schemas.microsoft.com/office/drawing/2014/main" id="{EF74DE99-BA46-4441-B7E4-1D39AEE0A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6" name="Text Box 7">
          <a:extLst>
            <a:ext uri="{FF2B5EF4-FFF2-40B4-BE49-F238E27FC236}">
              <a16:creationId xmlns:a16="http://schemas.microsoft.com/office/drawing/2014/main" id="{A160CC38-9A4B-4A38-AA22-725B51647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7" name="Text Box 7">
          <a:extLst>
            <a:ext uri="{FF2B5EF4-FFF2-40B4-BE49-F238E27FC236}">
              <a16:creationId xmlns:a16="http://schemas.microsoft.com/office/drawing/2014/main" id="{DA236169-5C77-4156-93D5-735ECC630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8" name="Text Box 7">
          <a:extLst>
            <a:ext uri="{FF2B5EF4-FFF2-40B4-BE49-F238E27FC236}">
              <a16:creationId xmlns:a16="http://schemas.microsoft.com/office/drawing/2014/main" id="{0346A4DD-BE6D-4F4B-B426-C3D7E7D20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59" name="Text Box 7">
          <a:extLst>
            <a:ext uri="{FF2B5EF4-FFF2-40B4-BE49-F238E27FC236}">
              <a16:creationId xmlns:a16="http://schemas.microsoft.com/office/drawing/2014/main" id="{02E6326C-9A72-4108-89C7-FA29B68AA7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0" name="Text Box 7">
          <a:extLst>
            <a:ext uri="{FF2B5EF4-FFF2-40B4-BE49-F238E27FC236}">
              <a16:creationId xmlns:a16="http://schemas.microsoft.com/office/drawing/2014/main" id="{CCDFECAB-62E4-4A6C-B8EE-0892B74D4E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1" name="Text Box 7">
          <a:extLst>
            <a:ext uri="{FF2B5EF4-FFF2-40B4-BE49-F238E27FC236}">
              <a16:creationId xmlns:a16="http://schemas.microsoft.com/office/drawing/2014/main" id="{3957CE6A-8136-4110-AC6C-3D5265967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2" name="Text Box 7">
          <a:extLst>
            <a:ext uri="{FF2B5EF4-FFF2-40B4-BE49-F238E27FC236}">
              <a16:creationId xmlns:a16="http://schemas.microsoft.com/office/drawing/2014/main" id="{B141968E-DD54-4FEA-8295-EB60B4D39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3" name="Text Box 7">
          <a:extLst>
            <a:ext uri="{FF2B5EF4-FFF2-40B4-BE49-F238E27FC236}">
              <a16:creationId xmlns:a16="http://schemas.microsoft.com/office/drawing/2014/main" id="{B8F1B792-A383-4A31-917F-917BD0A420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4" name="Text Box 7">
          <a:extLst>
            <a:ext uri="{FF2B5EF4-FFF2-40B4-BE49-F238E27FC236}">
              <a16:creationId xmlns:a16="http://schemas.microsoft.com/office/drawing/2014/main" id="{ABF6191C-1046-458C-92D5-D045A9A023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5" name="Text Box 7">
          <a:extLst>
            <a:ext uri="{FF2B5EF4-FFF2-40B4-BE49-F238E27FC236}">
              <a16:creationId xmlns:a16="http://schemas.microsoft.com/office/drawing/2014/main" id="{58C7D15B-0590-4C27-99E1-6DAA6F791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6" name="Text Box 7">
          <a:extLst>
            <a:ext uri="{FF2B5EF4-FFF2-40B4-BE49-F238E27FC236}">
              <a16:creationId xmlns:a16="http://schemas.microsoft.com/office/drawing/2014/main" id="{7E85BBDF-EB49-4297-9F8C-A8A7365A4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7" name="Text Box 7">
          <a:extLst>
            <a:ext uri="{FF2B5EF4-FFF2-40B4-BE49-F238E27FC236}">
              <a16:creationId xmlns:a16="http://schemas.microsoft.com/office/drawing/2014/main" id="{E150CE55-5103-4BE2-AA52-86B8F505F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8" name="Text Box 7">
          <a:extLst>
            <a:ext uri="{FF2B5EF4-FFF2-40B4-BE49-F238E27FC236}">
              <a16:creationId xmlns:a16="http://schemas.microsoft.com/office/drawing/2014/main" id="{581F0828-3440-4F17-B590-D55242634F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69" name="Text Box 7">
          <a:extLst>
            <a:ext uri="{FF2B5EF4-FFF2-40B4-BE49-F238E27FC236}">
              <a16:creationId xmlns:a16="http://schemas.microsoft.com/office/drawing/2014/main" id="{0D7180B2-CD3A-40D6-B0B4-90663B2140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0" name="Text Box 7">
          <a:extLst>
            <a:ext uri="{FF2B5EF4-FFF2-40B4-BE49-F238E27FC236}">
              <a16:creationId xmlns:a16="http://schemas.microsoft.com/office/drawing/2014/main" id="{91D0207D-E5EC-4A7E-AE0F-F78B84320A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1" name="Text Box 7">
          <a:extLst>
            <a:ext uri="{FF2B5EF4-FFF2-40B4-BE49-F238E27FC236}">
              <a16:creationId xmlns:a16="http://schemas.microsoft.com/office/drawing/2014/main" id="{2CE2F729-1FE2-4ABF-A863-059831475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2" name="Text Box 7">
          <a:extLst>
            <a:ext uri="{FF2B5EF4-FFF2-40B4-BE49-F238E27FC236}">
              <a16:creationId xmlns:a16="http://schemas.microsoft.com/office/drawing/2014/main" id="{C6DEB384-CB28-46F3-BB87-06B6B3629F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3" name="Text Box 7">
          <a:extLst>
            <a:ext uri="{FF2B5EF4-FFF2-40B4-BE49-F238E27FC236}">
              <a16:creationId xmlns:a16="http://schemas.microsoft.com/office/drawing/2014/main" id="{FE737E4F-FC71-4956-A05B-9726A0B60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4" name="Text Box 7">
          <a:extLst>
            <a:ext uri="{FF2B5EF4-FFF2-40B4-BE49-F238E27FC236}">
              <a16:creationId xmlns:a16="http://schemas.microsoft.com/office/drawing/2014/main" id="{FE2FF546-1FF0-4543-8882-E774318C1A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5" name="Text Box 7">
          <a:extLst>
            <a:ext uri="{FF2B5EF4-FFF2-40B4-BE49-F238E27FC236}">
              <a16:creationId xmlns:a16="http://schemas.microsoft.com/office/drawing/2014/main" id="{5F50689F-F05D-48B5-8E07-6FF18D52DF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6" name="Text Box 7">
          <a:extLst>
            <a:ext uri="{FF2B5EF4-FFF2-40B4-BE49-F238E27FC236}">
              <a16:creationId xmlns:a16="http://schemas.microsoft.com/office/drawing/2014/main" id="{2D08C59E-F121-47BA-8D99-241C82C46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7" name="Text Box 7">
          <a:extLst>
            <a:ext uri="{FF2B5EF4-FFF2-40B4-BE49-F238E27FC236}">
              <a16:creationId xmlns:a16="http://schemas.microsoft.com/office/drawing/2014/main" id="{5852B260-1CB0-4D3D-A017-0C6ECD0FA3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8" name="Text Box 7">
          <a:extLst>
            <a:ext uri="{FF2B5EF4-FFF2-40B4-BE49-F238E27FC236}">
              <a16:creationId xmlns:a16="http://schemas.microsoft.com/office/drawing/2014/main" id="{D53773C2-D0A8-442A-AD27-E22257AD15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79" name="Text Box 7">
          <a:extLst>
            <a:ext uri="{FF2B5EF4-FFF2-40B4-BE49-F238E27FC236}">
              <a16:creationId xmlns:a16="http://schemas.microsoft.com/office/drawing/2014/main" id="{4F040F34-B8A5-4D1B-9A67-06439462B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0" name="Text Box 7">
          <a:extLst>
            <a:ext uri="{FF2B5EF4-FFF2-40B4-BE49-F238E27FC236}">
              <a16:creationId xmlns:a16="http://schemas.microsoft.com/office/drawing/2014/main" id="{FBD8D92C-0ACB-4AEB-9341-739FD7376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1" name="Text Box 7">
          <a:extLst>
            <a:ext uri="{FF2B5EF4-FFF2-40B4-BE49-F238E27FC236}">
              <a16:creationId xmlns:a16="http://schemas.microsoft.com/office/drawing/2014/main" id="{B08273B5-8DBB-4AB5-8C2D-EC12F8B0BA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2" name="Text Box 7">
          <a:extLst>
            <a:ext uri="{FF2B5EF4-FFF2-40B4-BE49-F238E27FC236}">
              <a16:creationId xmlns:a16="http://schemas.microsoft.com/office/drawing/2014/main" id="{0873DD90-9A41-4687-A234-919C20129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3" name="Text Box 7">
          <a:extLst>
            <a:ext uri="{FF2B5EF4-FFF2-40B4-BE49-F238E27FC236}">
              <a16:creationId xmlns:a16="http://schemas.microsoft.com/office/drawing/2014/main" id="{AD13F1F2-BB11-4F75-9C21-150ED0B16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4" name="Text Box 7">
          <a:extLst>
            <a:ext uri="{FF2B5EF4-FFF2-40B4-BE49-F238E27FC236}">
              <a16:creationId xmlns:a16="http://schemas.microsoft.com/office/drawing/2014/main" id="{46067ED8-51BF-48A3-9BF1-21968508DE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5" name="Text Box 7">
          <a:extLst>
            <a:ext uri="{FF2B5EF4-FFF2-40B4-BE49-F238E27FC236}">
              <a16:creationId xmlns:a16="http://schemas.microsoft.com/office/drawing/2014/main" id="{C3C4030A-C0FC-424A-B4CA-CB9369991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6" name="Text Box 7">
          <a:extLst>
            <a:ext uri="{FF2B5EF4-FFF2-40B4-BE49-F238E27FC236}">
              <a16:creationId xmlns:a16="http://schemas.microsoft.com/office/drawing/2014/main" id="{294EBD86-27A4-47E2-82AB-91838F0ED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7" name="Text Box 7">
          <a:extLst>
            <a:ext uri="{FF2B5EF4-FFF2-40B4-BE49-F238E27FC236}">
              <a16:creationId xmlns:a16="http://schemas.microsoft.com/office/drawing/2014/main" id="{9FCD7C17-046D-4AF3-AE7E-570D34B1A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8" name="Text Box 7">
          <a:extLst>
            <a:ext uri="{FF2B5EF4-FFF2-40B4-BE49-F238E27FC236}">
              <a16:creationId xmlns:a16="http://schemas.microsoft.com/office/drawing/2014/main" id="{E6478F36-648A-466C-A62A-FE92E2D775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89" name="Text Box 7">
          <a:extLst>
            <a:ext uri="{FF2B5EF4-FFF2-40B4-BE49-F238E27FC236}">
              <a16:creationId xmlns:a16="http://schemas.microsoft.com/office/drawing/2014/main" id="{660DE3B6-C18B-4A26-8E8D-5219016293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0" name="Text Box 7">
          <a:extLst>
            <a:ext uri="{FF2B5EF4-FFF2-40B4-BE49-F238E27FC236}">
              <a16:creationId xmlns:a16="http://schemas.microsoft.com/office/drawing/2014/main" id="{6FDD7DED-E0C8-489B-9B79-1070C85CAA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1" name="Text Box 7">
          <a:extLst>
            <a:ext uri="{FF2B5EF4-FFF2-40B4-BE49-F238E27FC236}">
              <a16:creationId xmlns:a16="http://schemas.microsoft.com/office/drawing/2014/main" id="{C32A7929-4B8D-446D-B3B3-292FC88520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2" name="Text Box 7">
          <a:extLst>
            <a:ext uri="{FF2B5EF4-FFF2-40B4-BE49-F238E27FC236}">
              <a16:creationId xmlns:a16="http://schemas.microsoft.com/office/drawing/2014/main" id="{1AD89BB5-F5C4-4779-A02B-E74B7E6ADD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3" name="Text Box 7">
          <a:extLst>
            <a:ext uri="{FF2B5EF4-FFF2-40B4-BE49-F238E27FC236}">
              <a16:creationId xmlns:a16="http://schemas.microsoft.com/office/drawing/2014/main" id="{A5DFD917-B386-4E7C-82D2-95AFF2F918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4" name="Text Box 7">
          <a:extLst>
            <a:ext uri="{FF2B5EF4-FFF2-40B4-BE49-F238E27FC236}">
              <a16:creationId xmlns:a16="http://schemas.microsoft.com/office/drawing/2014/main" id="{64A27765-7697-4678-B817-F7EDB9926B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5" name="Text Box 7">
          <a:extLst>
            <a:ext uri="{FF2B5EF4-FFF2-40B4-BE49-F238E27FC236}">
              <a16:creationId xmlns:a16="http://schemas.microsoft.com/office/drawing/2014/main" id="{6DD11995-5408-4A2B-ACE9-06BCB661D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6" name="Text Box 7">
          <a:extLst>
            <a:ext uri="{FF2B5EF4-FFF2-40B4-BE49-F238E27FC236}">
              <a16:creationId xmlns:a16="http://schemas.microsoft.com/office/drawing/2014/main" id="{BBFC5A5F-846F-4967-8095-370DEABD2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7" name="Text Box 7">
          <a:extLst>
            <a:ext uri="{FF2B5EF4-FFF2-40B4-BE49-F238E27FC236}">
              <a16:creationId xmlns:a16="http://schemas.microsoft.com/office/drawing/2014/main" id="{DA4026B7-992D-42E0-9ACF-8055C6B53A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8" name="Text Box 7">
          <a:extLst>
            <a:ext uri="{FF2B5EF4-FFF2-40B4-BE49-F238E27FC236}">
              <a16:creationId xmlns:a16="http://schemas.microsoft.com/office/drawing/2014/main" id="{AAE10981-0F38-45F9-9304-40205220B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199" name="Text Box 7">
          <a:extLst>
            <a:ext uri="{FF2B5EF4-FFF2-40B4-BE49-F238E27FC236}">
              <a16:creationId xmlns:a16="http://schemas.microsoft.com/office/drawing/2014/main" id="{8C7B63B1-7C16-49DE-AA16-3B4FCD862C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0" name="Text Box 7">
          <a:extLst>
            <a:ext uri="{FF2B5EF4-FFF2-40B4-BE49-F238E27FC236}">
              <a16:creationId xmlns:a16="http://schemas.microsoft.com/office/drawing/2014/main" id="{C9C908C4-131B-49C7-AE6E-2E7BCB7BC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1" name="Text Box 7">
          <a:extLst>
            <a:ext uri="{FF2B5EF4-FFF2-40B4-BE49-F238E27FC236}">
              <a16:creationId xmlns:a16="http://schemas.microsoft.com/office/drawing/2014/main" id="{264114AF-4414-41A3-AC95-CC963A760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2" name="Text Box 7">
          <a:extLst>
            <a:ext uri="{FF2B5EF4-FFF2-40B4-BE49-F238E27FC236}">
              <a16:creationId xmlns:a16="http://schemas.microsoft.com/office/drawing/2014/main" id="{DF7F7997-52E3-4F9F-BAE8-8840A62CB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3" name="Text Box 7">
          <a:extLst>
            <a:ext uri="{FF2B5EF4-FFF2-40B4-BE49-F238E27FC236}">
              <a16:creationId xmlns:a16="http://schemas.microsoft.com/office/drawing/2014/main" id="{4819F9E3-5BD7-4AE1-8F0C-3ABF3A0014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4" name="Text Box 7">
          <a:extLst>
            <a:ext uri="{FF2B5EF4-FFF2-40B4-BE49-F238E27FC236}">
              <a16:creationId xmlns:a16="http://schemas.microsoft.com/office/drawing/2014/main" id="{0C50F002-33F6-490F-936F-ED686D006B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5" name="Text Box 7">
          <a:extLst>
            <a:ext uri="{FF2B5EF4-FFF2-40B4-BE49-F238E27FC236}">
              <a16:creationId xmlns:a16="http://schemas.microsoft.com/office/drawing/2014/main" id="{9C2F6FFE-AD91-4F99-92BE-D786FC7B0F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6" name="Text Box 7">
          <a:extLst>
            <a:ext uri="{FF2B5EF4-FFF2-40B4-BE49-F238E27FC236}">
              <a16:creationId xmlns:a16="http://schemas.microsoft.com/office/drawing/2014/main" id="{55949F6B-E7D7-494B-A59B-D02277E7E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7" name="Text Box 7">
          <a:extLst>
            <a:ext uri="{FF2B5EF4-FFF2-40B4-BE49-F238E27FC236}">
              <a16:creationId xmlns:a16="http://schemas.microsoft.com/office/drawing/2014/main" id="{8A8B7A28-E4FE-4512-8845-63C0EA979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8" name="Text Box 7">
          <a:extLst>
            <a:ext uri="{FF2B5EF4-FFF2-40B4-BE49-F238E27FC236}">
              <a16:creationId xmlns:a16="http://schemas.microsoft.com/office/drawing/2014/main" id="{D35FCDE4-907E-4C0D-B00A-48EC6DB3AE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09" name="Text Box 7">
          <a:extLst>
            <a:ext uri="{FF2B5EF4-FFF2-40B4-BE49-F238E27FC236}">
              <a16:creationId xmlns:a16="http://schemas.microsoft.com/office/drawing/2014/main" id="{5EBF73B7-0961-466C-AA25-71F67DC937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0" name="Text Box 7">
          <a:extLst>
            <a:ext uri="{FF2B5EF4-FFF2-40B4-BE49-F238E27FC236}">
              <a16:creationId xmlns:a16="http://schemas.microsoft.com/office/drawing/2014/main" id="{1AD986FB-69DA-4307-BC29-4A19C57E09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1" name="Text Box 7">
          <a:extLst>
            <a:ext uri="{FF2B5EF4-FFF2-40B4-BE49-F238E27FC236}">
              <a16:creationId xmlns:a16="http://schemas.microsoft.com/office/drawing/2014/main" id="{1E2B2FC4-4A45-47C1-A38D-1590B86A2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2" name="Text Box 7">
          <a:extLst>
            <a:ext uri="{FF2B5EF4-FFF2-40B4-BE49-F238E27FC236}">
              <a16:creationId xmlns:a16="http://schemas.microsoft.com/office/drawing/2014/main" id="{76462E11-C8C8-4A8A-B081-C0E14CEA4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3" name="Text Box 7">
          <a:extLst>
            <a:ext uri="{FF2B5EF4-FFF2-40B4-BE49-F238E27FC236}">
              <a16:creationId xmlns:a16="http://schemas.microsoft.com/office/drawing/2014/main" id="{A072C3EE-B0B9-4FB8-8622-5E9B2E1F2E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4" name="Text Box 7">
          <a:extLst>
            <a:ext uri="{FF2B5EF4-FFF2-40B4-BE49-F238E27FC236}">
              <a16:creationId xmlns:a16="http://schemas.microsoft.com/office/drawing/2014/main" id="{0510AAB5-0755-4F40-B87D-F7F1911E1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5" name="Text Box 7">
          <a:extLst>
            <a:ext uri="{FF2B5EF4-FFF2-40B4-BE49-F238E27FC236}">
              <a16:creationId xmlns:a16="http://schemas.microsoft.com/office/drawing/2014/main" id="{55AF89F0-8598-48F4-9C72-41FA6E978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6" name="Text Box 7">
          <a:extLst>
            <a:ext uri="{FF2B5EF4-FFF2-40B4-BE49-F238E27FC236}">
              <a16:creationId xmlns:a16="http://schemas.microsoft.com/office/drawing/2014/main" id="{27DBAEF4-5CEC-4E26-B42E-32C98D56AC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7" name="Text Box 7">
          <a:extLst>
            <a:ext uri="{FF2B5EF4-FFF2-40B4-BE49-F238E27FC236}">
              <a16:creationId xmlns:a16="http://schemas.microsoft.com/office/drawing/2014/main" id="{12B7CC57-27BB-448C-8A08-785602ABC1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8" name="Text Box 7">
          <a:extLst>
            <a:ext uri="{FF2B5EF4-FFF2-40B4-BE49-F238E27FC236}">
              <a16:creationId xmlns:a16="http://schemas.microsoft.com/office/drawing/2014/main" id="{21CE9187-EE40-4119-B10D-16B4CE8A6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19" name="Text Box 7">
          <a:extLst>
            <a:ext uri="{FF2B5EF4-FFF2-40B4-BE49-F238E27FC236}">
              <a16:creationId xmlns:a16="http://schemas.microsoft.com/office/drawing/2014/main" id="{33F364C4-DBA8-4EDE-AF5E-9FC71F850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0" name="Text Box 7">
          <a:extLst>
            <a:ext uri="{FF2B5EF4-FFF2-40B4-BE49-F238E27FC236}">
              <a16:creationId xmlns:a16="http://schemas.microsoft.com/office/drawing/2014/main" id="{2D56FE49-BA96-4F48-9CB6-AEF94A19BE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1" name="Text Box 7">
          <a:extLst>
            <a:ext uri="{FF2B5EF4-FFF2-40B4-BE49-F238E27FC236}">
              <a16:creationId xmlns:a16="http://schemas.microsoft.com/office/drawing/2014/main" id="{2A2A1D04-FD80-41F2-A45E-E508BB815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2" name="Text Box 7">
          <a:extLst>
            <a:ext uri="{FF2B5EF4-FFF2-40B4-BE49-F238E27FC236}">
              <a16:creationId xmlns:a16="http://schemas.microsoft.com/office/drawing/2014/main" id="{571A8AB5-1500-46D4-8129-FE4C4044F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3" name="Text Box 7">
          <a:extLst>
            <a:ext uri="{FF2B5EF4-FFF2-40B4-BE49-F238E27FC236}">
              <a16:creationId xmlns:a16="http://schemas.microsoft.com/office/drawing/2014/main" id="{A5953BC3-F670-46A5-B405-1BA9C2708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4" name="Text Box 7">
          <a:extLst>
            <a:ext uri="{FF2B5EF4-FFF2-40B4-BE49-F238E27FC236}">
              <a16:creationId xmlns:a16="http://schemas.microsoft.com/office/drawing/2014/main" id="{3FB6E04D-5A70-4D97-AF77-E322B9728B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5" name="Text Box 7">
          <a:extLst>
            <a:ext uri="{FF2B5EF4-FFF2-40B4-BE49-F238E27FC236}">
              <a16:creationId xmlns:a16="http://schemas.microsoft.com/office/drawing/2014/main" id="{6307D590-CD18-4BEF-AEA3-B43479C1BA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6" name="Text Box 7">
          <a:extLst>
            <a:ext uri="{FF2B5EF4-FFF2-40B4-BE49-F238E27FC236}">
              <a16:creationId xmlns:a16="http://schemas.microsoft.com/office/drawing/2014/main" id="{5A78ACC6-1B88-43C8-A3ED-E574AFE2D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7" name="Text Box 7">
          <a:extLst>
            <a:ext uri="{FF2B5EF4-FFF2-40B4-BE49-F238E27FC236}">
              <a16:creationId xmlns:a16="http://schemas.microsoft.com/office/drawing/2014/main" id="{41317C56-832D-45E9-A9D2-45F1DEB702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8" name="Text Box 7">
          <a:extLst>
            <a:ext uri="{FF2B5EF4-FFF2-40B4-BE49-F238E27FC236}">
              <a16:creationId xmlns:a16="http://schemas.microsoft.com/office/drawing/2014/main" id="{8784CCA7-98DC-41C4-991B-471198604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29" name="Text Box 7">
          <a:extLst>
            <a:ext uri="{FF2B5EF4-FFF2-40B4-BE49-F238E27FC236}">
              <a16:creationId xmlns:a16="http://schemas.microsoft.com/office/drawing/2014/main" id="{ED361C6C-D483-4B53-8B61-E84D7FBA9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0" name="Text Box 7">
          <a:extLst>
            <a:ext uri="{FF2B5EF4-FFF2-40B4-BE49-F238E27FC236}">
              <a16:creationId xmlns:a16="http://schemas.microsoft.com/office/drawing/2014/main" id="{494A4C5F-A111-43B0-9AF6-8C78793C2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1" name="Text Box 7">
          <a:extLst>
            <a:ext uri="{FF2B5EF4-FFF2-40B4-BE49-F238E27FC236}">
              <a16:creationId xmlns:a16="http://schemas.microsoft.com/office/drawing/2014/main" id="{3F1700D7-113D-4792-867C-E07C97F2E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2" name="Text Box 7">
          <a:extLst>
            <a:ext uri="{FF2B5EF4-FFF2-40B4-BE49-F238E27FC236}">
              <a16:creationId xmlns:a16="http://schemas.microsoft.com/office/drawing/2014/main" id="{836441E1-FDD1-4EBF-9131-D744E90EC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3" name="Text Box 7">
          <a:extLst>
            <a:ext uri="{FF2B5EF4-FFF2-40B4-BE49-F238E27FC236}">
              <a16:creationId xmlns:a16="http://schemas.microsoft.com/office/drawing/2014/main" id="{68D7A714-AE38-441D-AB6E-A7C221A39B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4" name="Text Box 7">
          <a:extLst>
            <a:ext uri="{FF2B5EF4-FFF2-40B4-BE49-F238E27FC236}">
              <a16:creationId xmlns:a16="http://schemas.microsoft.com/office/drawing/2014/main" id="{810CE705-C1AD-4562-BC99-EC3516A669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5" name="Text Box 7">
          <a:extLst>
            <a:ext uri="{FF2B5EF4-FFF2-40B4-BE49-F238E27FC236}">
              <a16:creationId xmlns:a16="http://schemas.microsoft.com/office/drawing/2014/main" id="{35156E09-3587-4897-9FFF-48E894531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6" name="Text Box 7">
          <a:extLst>
            <a:ext uri="{FF2B5EF4-FFF2-40B4-BE49-F238E27FC236}">
              <a16:creationId xmlns:a16="http://schemas.microsoft.com/office/drawing/2014/main" id="{01C1DBB9-5DD7-4BDF-817B-41EB4DD4C1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7" name="Text Box 7">
          <a:extLst>
            <a:ext uri="{FF2B5EF4-FFF2-40B4-BE49-F238E27FC236}">
              <a16:creationId xmlns:a16="http://schemas.microsoft.com/office/drawing/2014/main" id="{639EA584-A2AC-4A8E-A286-76B468E0EC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8" name="Text Box 7">
          <a:extLst>
            <a:ext uri="{FF2B5EF4-FFF2-40B4-BE49-F238E27FC236}">
              <a16:creationId xmlns:a16="http://schemas.microsoft.com/office/drawing/2014/main" id="{F2BD1B90-B7D4-4137-80AA-F32EC82BE7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39" name="Text Box 7">
          <a:extLst>
            <a:ext uri="{FF2B5EF4-FFF2-40B4-BE49-F238E27FC236}">
              <a16:creationId xmlns:a16="http://schemas.microsoft.com/office/drawing/2014/main" id="{4A5FC4BF-F6DF-4059-99EC-BEA81CAA6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0" name="Text Box 7">
          <a:extLst>
            <a:ext uri="{FF2B5EF4-FFF2-40B4-BE49-F238E27FC236}">
              <a16:creationId xmlns:a16="http://schemas.microsoft.com/office/drawing/2014/main" id="{D8FAF98B-EB1C-4CD1-A7D4-99436B2F6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1" name="Text Box 7">
          <a:extLst>
            <a:ext uri="{FF2B5EF4-FFF2-40B4-BE49-F238E27FC236}">
              <a16:creationId xmlns:a16="http://schemas.microsoft.com/office/drawing/2014/main" id="{EC3B3A41-3C2A-4A1B-8378-51591627B4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2" name="Text Box 7">
          <a:extLst>
            <a:ext uri="{FF2B5EF4-FFF2-40B4-BE49-F238E27FC236}">
              <a16:creationId xmlns:a16="http://schemas.microsoft.com/office/drawing/2014/main" id="{D68E720C-671B-429D-BAD8-2A64AE981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3" name="Text Box 7">
          <a:extLst>
            <a:ext uri="{FF2B5EF4-FFF2-40B4-BE49-F238E27FC236}">
              <a16:creationId xmlns:a16="http://schemas.microsoft.com/office/drawing/2014/main" id="{20C808C5-04AE-4CB7-ABF3-E8A9E6EFF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4" name="Text Box 7">
          <a:extLst>
            <a:ext uri="{FF2B5EF4-FFF2-40B4-BE49-F238E27FC236}">
              <a16:creationId xmlns:a16="http://schemas.microsoft.com/office/drawing/2014/main" id="{54C1DFE7-54C8-45CF-BBCE-474B06B42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5" name="Text Box 7">
          <a:extLst>
            <a:ext uri="{FF2B5EF4-FFF2-40B4-BE49-F238E27FC236}">
              <a16:creationId xmlns:a16="http://schemas.microsoft.com/office/drawing/2014/main" id="{92455A36-2CE4-4029-9773-423471912B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6" name="Text Box 7">
          <a:extLst>
            <a:ext uri="{FF2B5EF4-FFF2-40B4-BE49-F238E27FC236}">
              <a16:creationId xmlns:a16="http://schemas.microsoft.com/office/drawing/2014/main" id="{2DFDE154-4E76-4FF1-9D6C-BEDF23ED5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7" name="Text Box 7">
          <a:extLst>
            <a:ext uri="{FF2B5EF4-FFF2-40B4-BE49-F238E27FC236}">
              <a16:creationId xmlns:a16="http://schemas.microsoft.com/office/drawing/2014/main" id="{88A82855-1966-47AB-A17D-53A9189BB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8" name="Text Box 7">
          <a:extLst>
            <a:ext uri="{FF2B5EF4-FFF2-40B4-BE49-F238E27FC236}">
              <a16:creationId xmlns:a16="http://schemas.microsoft.com/office/drawing/2014/main" id="{5BE4726C-0654-4EC1-985F-B87FA23B5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49" name="Text Box 7">
          <a:extLst>
            <a:ext uri="{FF2B5EF4-FFF2-40B4-BE49-F238E27FC236}">
              <a16:creationId xmlns:a16="http://schemas.microsoft.com/office/drawing/2014/main" id="{4FEB7E47-E84D-454F-9414-E48EB94A42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0" name="Text Box 7">
          <a:extLst>
            <a:ext uri="{FF2B5EF4-FFF2-40B4-BE49-F238E27FC236}">
              <a16:creationId xmlns:a16="http://schemas.microsoft.com/office/drawing/2014/main" id="{680E1AD6-1819-4131-850E-21BEFE7CE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1" name="Text Box 7">
          <a:extLst>
            <a:ext uri="{FF2B5EF4-FFF2-40B4-BE49-F238E27FC236}">
              <a16:creationId xmlns:a16="http://schemas.microsoft.com/office/drawing/2014/main" id="{EB040515-AED8-496D-8943-1F85B5305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2" name="Text Box 7">
          <a:extLst>
            <a:ext uri="{FF2B5EF4-FFF2-40B4-BE49-F238E27FC236}">
              <a16:creationId xmlns:a16="http://schemas.microsoft.com/office/drawing/2014/main" id="{D88B4363-C340-4A4C-B557-E7005EE906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3" name="Text Box 7">
          <a:extLst>
            <a:ext uri="{FF2B5EF4-FFF2-40B4-BE49-F238E27FC236}">
              <a16:creationId xmlns:a16="http://schemas.microsoft.com/office/drawing/2014/main" id="{F3C2616C-20B2-4BEC-8377-97475650E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4" name="Text Box 7">
          <a:extLst>
            <a:ext uri="{FF2B5EF4-FFF2-40B4-BE49-F238E27FC236}">
              <a16:creationId xmlns:a16="http://schemas.microsoft.com/office/drawing/2014/main" id="{CE99149E-90AF-4D7E-8276-F68CFA284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5" name="Text Box 7">
          <a:extLst>
            <a:ext uri="{FF2B5EF4-FFF2-40B4-BE49-F238E27FC236}">
              <a16:creationId xmlns:a16="http://schemas.microsoft.com/office/drawing/2014/main" id="{1A0AEEAF-CB29-4D2B-A2C0-B4E669F59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6" name="Text Box 7">
          <a:extLst>
            <a:ext uri="{FF2B5EF4-FFF2-40B4-BE49-F238E27FC236}">
              <a16:creationId xmlns:a16="http://schemas.microsoft.com/office/drawing/2014/main" id="{F7B6D6CE-E7EA-4349-9308-1C109E8E89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7" name="Text Box 7">
          <a:extLst>
            <a:ext uri="{FF2B5EF4-FFF2-40B4-BE49-F238E27FC236}">
              <a16:creationId xmlns:a16="http://schemas.microsoft.com/office/drawing/2014/main" id="{21746689-503D-4E1A-B08D-76FC9FD768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8" name="Text Box 7">
          <a:extLst>
            <a:ext uri="{FF2B5EF4-FFF2-40B4-BE49-F238E27FC236}">
              <a16:creationId xmlns:a16="http://schemas.microsoft.com/office/drawing/2014/main" id="{45682F5F-04F5-4BD1-B70C-7743BDC94E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59" name="Text Box 7">
          <a:extLst>
            <a:ext uri="{FF2B5EF4-FFF2-40B4-BE49-F238E27FC236}">
              <a16:creationId xmlns:a16="http://schemas.microsoft.com/office/drawing/2014/main" id="{6AC2D0B2-95FC-48D3-BA61-D900A1745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0" name="Text Box 7">
          <a:extLst>
            <a:ext uri="{FF2B5EF4-FFF2-40B4-BE49-F238E27FC236}">
              <a16:creationId xmlns:a16="http://schemas.microsoft.com/office/drawing/2014/main" id="{E98660D4-35EA-4462-8401-ADFCB9226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1" name="Text Box 7">
          <a:extLst>
            <a:ext uri="{FF2B5EF4-FFF2-40B4-BE49-F238E27FC236}">
              <a16:creationId xmlns:a16="http://schemas.microsoft.com/office/drawing/2014/main" id="{F60BEFA4-CCDB-4999-938A-3160D17A7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2" name="Text Box 7">
          <a:extLst>
            <a:ext uri="{FF2B5EF4-FFF2-40B4-BE49-F238E27FC236}">
              <a16:creationId xmlns:a16="http://schemas.microsoft.com/office/drawing/2014/main" id="{FCD3F569-EC1C-40C5-B1C6-10461543C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3" name="Text Box 7">
          <a:extLst>
            <a:ext uri="{FF2B5EF4-FFF2-40B4-BE49-F238E27FC236}">
              <a16:creationId xmlns:a16="http://schemas.microsoft.com/office/drawing/2014/main" id="{C86971A2-6C3D-4B25-B6D4-01DEAD52BC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4" name="Text Box 7">
          <a:extLst>
            <a:ext uri="{FF2B5EF4-FFF2-40B4-BE49-F238E27FC236}">
              <a16:creationId xmlns:a16="http://schemas.microsoft.com/office/drawing/2014/main" id="{2E5E44C3-35E5-4573-BE9A-6C82C95664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5" name="Text Box 7">
          <a:extLst>
            <a:ext uri="{FF2B5EF4-FFF2-40B4-BE49-F238E27FC236}">
              <a16:creationId xmlns:a16="http://schemas.microsoft.com/office/drawing/2014/main" id="{40CA9123-5DFD-4457-ACC8-BD2623AB18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6" name="Text Box 7">
          <a:extLst>
            <a:ext uri="{FF2B5EF4-FFF2-40B4-BE49-F238E27FC236}">
              <a16:creationId xmlns:a16="http://schemas.microsoft.com/office/drawing/2014/main" id="{D1C1F402-5866-41A4-84B1-4CAA2F371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7" name="Text Box 7">
          <a:extLst>
            <a:ext uri="{FF2B5EF4-FFF2-40B4-BE49-F238E27FC236}">
              <a16:creationId xmlns:a16="http://schemas.microsoft.com/office/drawing/2014/main" id="{758EB9DA-CEE0-4927-835A-91DBE0AF5A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8" name="Text Box 7">
          <a:extLst>
            <a:ext uri="{FF2B5EF4-FFF2-40B4-BE49-F238E27FC236}">
              <a16:creationId xmlns:a16="http://schemas.microsoft.com/office/drawing/2014/main" id="{CA9233AF-F497-4E9B-98BF-3EA1FBD458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69" name="Text Box 7">
          <a:extLst>
            <a:ext uri="{FF2B5EF4-FFF2-40B4-BE49-F238E27FC236}">
              <a16:creationId xmlns:a16="http://schemas.microsoft.com/office/drawing/2014/main" id="{167B0D1F-7E1C-43ED-8EE6-DED500C972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0" name="Text Box 7">
          <a:extLst>
            <a:ext uri="{FF2B5EF4-FFF2-40B4-BE49-F238E27FC236}">
              <a16:creationId xmlns:a16="http://schemas.microsoft.com/office/drawing/2014/main" id="{B3AF6C96-30BC-4E9C-8CD2-C96D973FFB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1" name="Text Box 7">
          <a:extLst>
            <a:ext uri="{FF2B5EF4-FFF2-40B4-BE49-F238E27FC236}">
              <a16:creationId xmlns:a16="http://schemas.microsoft.com/office/drawing/2014/main" id="{A4681F54-044A-4F69-96A1-27957C05A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2" name="Text Box 7">
          <a:extLst>
            <a:ext uri="{FF2B5EF4-FFF2-40B4-BE49-F238E27FC236}">
              <a16:creationId xmlns:a16="http://schemas.microsoft.com/office/drawing/2014/main" id="{53EF4C33-FC46-4413-B91A-1BBF40E919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3" name="Text Box 7">
          <a:extLst>
            <a:ext uri="{FF2B5EF4-FFF2-40B4-BE49-F238E27FC236}">
              <a16:creationId xmlns:a16="http://schemas.microsoft.com/office/drawing/2014/main" id="{2F54A846-AB8D-4CB4-8838-BAF1F2D829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4" name="Text Box 7">
          <a:extLst>
            <a:ext uri="{FF2B5EF4-FFF2-40B4-BE49-F238E27FC236}">
              <a16:creationId xmlns:a16="http://schemas.microsoft.com/office/drawing/2014/main" id="{ED739E76-4E4A-4E17-AADE-7F6ACE20EB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5" name="Text Box 7">
          <a:extLst>
            <a:ext uri="{FF2B5EF4-FFF2-40B4-BE49-F238E27FC236}">
              <a16:creationId xmlns:a16="http://schemas.microsoft.com/office/drawing/2014/main" id="{A80799DA-56F5-4C1E-BDE3-4E5A37B0C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6" name="Text Box 7">
          <a:extLst>
            <a:ext uri="{FF2B5EF4-FFF2-40B4-BE49-F238E27FC236}">
              <a16:creationId xmlns:a16="http://schemas.microsoft.com/office/drawing/2014/main" id="{5E8DFAB3-D0EA-4FC3-8069-67C93408D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7" name="Text Box 7">
          <a:extLst>
            <a:ext uri="{FF2B5EF4-FFF2-40B4-BE49-F238E27FC236}">
              <a16:creationId xmlns:a16="http://schemas.microsoft.com/office/drawing/2014/main" id="{E7D43D95-B7CB-48FB-BECC-920544738B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8" name="Text Box 7">
          <a:extLst>
            <a:ext uri="{FF2B5EF4-FFF2-40B4-BE49-F238E27FC236}">
              <a16:creationId xmlns:a16="http://schemas.microsoft.com/office/drawing/2014/main" id="{36D31E37-8B8C-4E46-87B5-4EB25B868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79" name="Text Box 7">
          <a:extLst>
            <a:ext uri="{FF2B5EF4-FFF2-40B4-BE49-F238E27FC236}">
              <a16:creationId xmlns:a16="http://schemas.microsoft.com/office/drawing/2014/main" id="{F932BDB5-FE0C-4629-825B-9A457DDA3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0" name="Text Box 7">
          <a:extLst>
            <a:ext uri="{FF2B5EF4-FFF2-40B4-BE49-F238E27FC236}">
              <a16:creationId xmlns:a16="http://schemas.microsoft.com/office/drawing/2014/main" id="{D5DA1BAE-5652-42D9-B1B9-DC10DD6E21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1" name="Text Box 7">
          <a:extLst>
            <a:ext uri="{FF2B5EF4-FFF2-40B4-BE49-F238E27FC236}">
              <a16:creationId xmlns:a16="http://schemas.microsoft.com/office/drawing/2014/main" id="{C5C501DF-DB73-4BB9-B6C9-95C0DD3B3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2" name="Text Box 7">
          <a:extLst>
            <a:ext uri="{FF2B5EF4-FFF2-40B4-BE49-F238E27FC236}">
              <a16:creationId xmlns:a16="http://schemas.microsoft.com/office/drawing/2014/main" id="{79DAA14E-DA1D-4FA9-A454-D0D139F4EF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3" name="Text Box 7">
          <a:extLst>
            <a:ext uri="{FF2B5EF4-FFF2-40B4-BE49-F238E27FC236}">
              <a16:creationId xmlns:a16="http://schemas.microsoft.com/office/drawing/2014/main" id="{78BFBD9C-8371-406D-A070-47A96ACC3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4" name="Text Box 7">
          <a:extLst>
            <a:ext uri="{FF2B5EF4-FFF2-40B4-BE49-F238E27FC236}">
              <a16:creationId xmlns:a16="http://schemas.microsoft.com/office/drawing/2014/main" id="{A64562FA-7CE0-48E3-A043-73881825E9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5" name="Text Box 7">
          <a:extLst>
            <a:ext uri="{FF2B5EF4-FFF2-40B4-BE49-F238E27FC236}">
              <a16:creationId xmlns:a16="http://schemas.microsoft.com/office/drawing/2014/main" id="{523D2C23-AC87-43B9-930F-6F6D4B7A0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6" name="Text Box 7">
          <a:extLst>
            <a:ext uri="{FF2B5EF4-FFF2-40B4-BE49-F238E27FC236}">
              <a16:creationId xmlns:a16="http://schemas.microsoft.com/office/drawing/2014/main" id="{887DB39A-5F17-47D5-B36A-B80A9F9642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7" name="Text Box 7">
          <a:extLst>
            <a:ext uri="{FF2B5EF4-FFF2-40B4-BE49-F238E27FC236}">
              <a16:creationId xmlns:a16="http://schemas.microsoft.com/office/drawing/2014/main" id="{9352CCC5-3492-4B66-AABC-CFBB2427F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8" name="Text Box 7">
          <a:extLst>
            <a:ext uri="{FF2B5EF4-FFF2-40B4-BE49-F238E27FC236}">
              <a16:creationId xmlns:a16="http://schemas.microsoft.com/office/drawing/2014/main" id="{74A9FFA6-ECD3-4DD3-B272-2DC219D138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89" name="Text Box 7">
          <a:extLst>
            <a:ext uri="{FF2B5EF4-FFF2-40B4-BE49-F238E27FC236}">
              <a16:creationId xmlns:a16="http://schemas.microsoft.com/office/drawing/2014/main" id="{E7B60116-4CB0-4EFD-9BBE-50EB48E327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0" name="Text Box 7">
          <a:extLst>
            <a:ext uri="{FF2B5EF4-FFF2-40B4-BE49-F238E27FC236}">
              <a16:creationId xmlns:a16="http://schemas.microsoft.com/office/drawing/2014/main" id="{B9BB8E5E-7049-4384-B298-332515197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1" name="Text Box 7">
          <a:extLst>
            <a:ext uri="{FF2B5EF4-FFF2-40B4-BE49-F238E27FC236}">
              <a16:creationId xmlns:a16="http://schemas.microsoft.com/office/drawing/2014/main" id="{6792EAD9-C6FD-48EF-8351-523BB875E4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2" name="Text Box 7">
          <a:extLst>
            <a:ext uri="{FF2B5EF4-FFF2-40B4-BE49-F238E27FC236}">
              <a16:creationId xmlns:a16="http://schemas.microsoft.com/office/drawing/2014/main" id="{CB787F6A-A1CA-4EF2-B023-112C3308C5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3" name="Text Box 7">
          <a:extLst>
            <a:ext uri="{FF2B5EF4-FFF2-40B4-BE49-F238E27FC236}">
              <a16:creationId xmlns:a16="http://schemas.microsoft.com/office/drawing/2014/main" id="{3EC16868-D3DD-4084-AE93-18264337F9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4" name="Text Box 7">
          <a:extLst>
            <a:ext uri="{FF2B5EF4-FFF2-40B4-BE49-F238E27FC236}">
              <a16:creationId xmlns:a16="http://schemas.microsoft.com/office/drawing/2014/main" id="{CEA4AA54-EF50-4FD7-B595-E56EFAAFC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5" name="Text Box 7">
          <a:extLst>
            <a:ext uri="{FF2B5EF4-FFF2-40B4-BE49-F238E27FC236}">
              <a16:creationId xmlns:a16="http://schemas.microsoft.com/office/drawing/2014/main" id="{5CF94C52-88B2-4A10-B979-67BC10E0E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6" name="Text Box 7">
          <a:extLst>
            <a:ext uri="{FF2B5EF4-FFF2-40B4-BE49-F238E27FC236}">
              <a16:creationId xmlns:a16="http://schemas.microsoft.com/office/drawing/2014/main" id="{A6AE37DD-66FD-4F95-801C-6F092B5975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7" name="Text Box 7">
          <a:extLst>
            <a:ext uri="{FF2B5EF4-FFF2-40B4-BE49-F238E27FC236}">
              <a16:creationId xmlns:a16="http://schemas.microsoft.com/office/drawing/2014/main" id="{0A294FEA-6C49-4AAF-A43C-197DA0F3D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8" name="Text Box 7">
          <a:extLst>
            <a:ext uri="{FF2B5EF4-FFF2-40B4-BE49-F238E27FC236}">
              <a16:creationId xmlns:a16="http://schemas.microsoft.com/office/drawing/2014/main" id="{4D8B95DD-CC85-4954-A324-94967698BF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299" name="Text Box 7">
          <a:extLst>
            <a:ext uri="{FF2B5EF4-FFF2-40B4-BE49-F238E27FC236}">
              <a16:creationId xmlns:a16="http://schemas.microsoft.com/office/drawing/2014/main" id="{C1DBC4DE-E302-4027-A03D-63F4289DD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0" name="Text Box 7">
          <a:extLst>
            <a:ext uri="{FF2B5EF4-FFF2-40B4-BE49-F238E27FC236}">
              <a16:creationId xmlns:a16="http://schemas.microsoft.com/office/drawing/2014/main" id="{FFBE1A5E-306B-4954-9FD5-427015242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1" name="Text Box 7">
          <a:extLst>
            <a:ext uri="{FF2B5EF4-FFF2-40B4-BE49-F238E27FC236}">
              <a16:creationId xmlns:a16="http://schemas.microsoft.com/office/drawing/2014/main" id="{968E72CA-9BEB-4F43-A667-97090DE2D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2" name="Text Box 7">
          <a:extLst>
            <a:ext uri="{FF2B5EF4-FFF2-40B4-BE49-F238E27FC236}">
              <a16:creationId xmlns:a16="http://schemas.microsoft.com/office/drawing/2014/main" id="{F326728E-9FF5-458B-81FF-F06698FA49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3" name="Text Box 7">
          <a:extLst>
            <a:ext uri="{FF2B5EF4-FFF2-40B4-BE49-F238E27FC236}">
              <a16:creationId xmlns:a16="http://schemas.microsoft.com/office/drawing/2014/main" id="{D88CBF03-826D-4DE3-B073-62990C1396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4" name="Text Box 7">
          <a:extLst>
            <a:ext uri="{FF2B5EF4-FFF2-40B4-BE49-F238E27FC236}">
              <a16:creationId xmlns:a16="http://schemas.microsoft.com/office/drawing/2014/main" id="{7F78D085-3A41-444F-ADCA-DA130F9FC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5" name="Text Box 7">
          <a:extLst>
            <a:ext uri="{FF2B5EF4-FFF2-40B4-BE49-F238E27FC236}">
              <a16:creationId xmlns:a16="http://schemas.microsoft.com/office/drawing/2014/main" id="{58FADB55-1A5D-401C-A90A-0905E2E0B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6" name="Text Box 7">
          <a:extLst>
            <a:ext uri="{FF2B5EF4-FFF2-40B4-BE49-F238E27FC236}">
              <a16:creationId xmlns:a16="http://schemas.microsoft.com/office/drawing/2014/main" id="{AEF10DEE-BEC5-4BF3-9B64-064119E0DE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7" name="Text Box 7">
          <a:extLst>
            <a:ext uri="{FF2B5EF4-FFF2-40B4-BE49-F238E27FC236}">
              <a16:creationId xmlns:a16="http://schemas.microsoft.com/office/drawing/2014/main" id="{199ED4F5-E3A7-4B59-85F3-B99D44401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8" name="Text Box 7">
          <a:extLst>
            <a:ext uri="{FF2B5EF4-FFF2-40B4-BE49-F238E27FC236}">
              <a16:creationId xmlns:a16="http://schemas.microsoft.com/office/drawing/2014/main" id="{BB142F67-DF84-4293-B281-298D3451A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09" name="Text Box 7">
          <a:extLst>
            <a:ext uri="{FF2B5EF4-FFF2-40B4-BE49-F238E27FC236}">
              <a16:creationId xmlns:a16="http://schemas.microsoft.com/office/drawing/2014/main" id="{9F81A91B-847D-4036-BA56-F277F423B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0" name="Text Box 7">
          <a:extLst>
            <a:ext uri="{FF2B5EF4-FFF2-40B4-BE49-F238E27FC236}">
              <a16:creationId xmlns:a16="http://schemas.microsoft.com/office/drawing/2014/main" id="{6B810378-3C0A-42D7-9010-13F8F7D7AC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1" name="Text Box 7">
          <a:extLst>
            <a:ext uri="{FF2B5EF4-FFF2-40B4-BE49-F238E27FC236}">
              <a16:creationId xmlns:a16="http://schemas.microsoft.com/office/drawing/2014/main" id="{BA0DC5C0-9794-47A8-BD70-9D761A8CBB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2" name="Text Box 7">
          <a:extLst>
            <a:ext uri="{FF2B5EF4-FFF2-40B4-BE49-F238E27FC236}">
              <a16:creationId xmlns:a16="http://schemas.microsoft.com/office/drawing/2014/main" id="{FD520ED0-3B7B-4DF1-B01F-B3E41E31E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3" name="Text Box 7">
          <a:extLst>
            <a:ext uri="{FF2B5EF4-FFF2-40B4-BE49-F238E27FC236}">
              <a16:creationId xmlns:a16="http://schemas.microsoft.com/office/drawing/2014/main" id="{AFCE54DF-DA95-45C7-AC37-A52D655BC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4" name="Text Box 7">
          <a:extLst>
            <a:ext uri="{FF2B5EF4-FFF2-40B4-BE49-F238E27FC236}">
              <a16:creationId xmlns:a16="http://schemas.microsoft.com/office/drawing/2014/main" id="{3F52985A-0746-4BB2-AEF4-DD64B44CC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5" name="Text Box 7">
          <a:extLst>
            <a:ext uri="{FF2B5EF4-FFF2-40B4-BE49-F238E27FC236}">
              <a16:creationId xmlns:a16="http://schemas.microsoft.com/office/drawing/2014/main" id="{F3CA3719-4CEE-4E2A-9669-84C6B8A402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6" name="Text Box 7">
          <a:extLst>
            <a:ext uri="{FF2B5EF4-FFF2-40B4-BE49-F238E27FC236}">
              <a16:creationId xmlns:a16="http://schemas.microsoft.com/office/drawing/2014/main" id="{9EDE466C-374B-4ACD-9800-3E89DACE06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7" name="Text Box 7">
          <a:extLst>
            <a:ext uri="{FF2B5EF4-FFF2-40B4-BE49-F238E27FC236}">
              <a16:creationId xmlns:a16="http://schemas.microsoft.com/office/drawing/2014/main" id="{6C1E85CD-A737-4F6A-9239-988CD4B2A3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8" name="Text Box 7">
          <a:extLst>
            <a:ext uri="{FF2B5EF4-FFF2-40B4-BE49-F238E27FC236}">
              <a16:creationId xmlns:a16="http://schemas.microsoft.com/office/drawing/2014/main" id="{DCD79FC8-BC91-43DC-AB2E-72F2A8930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19" name="Text Box 7">
          <a:extLst>
            <a:ext uri="{FF2B5EF4-FFF2-40B4-BE49-F238E27FC236}">
              <a16:creationId xmlns:a16="http://schemas.microsoft.com/office/drawing/2014/main" id="{613C6E95-CA77-4509-8569-B5D6A46D1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0" name="Text Box 7">
          <a:extLst>
            <a:ext uri="{FF2B5EF4-FFF2-40B4-BE49-F238E27FC236}">
              <a16:creationId xmlns:a16="http://schemas.microsoft.com/office/drawing/2014/main" id="{3DB46035-6CB1-4B9D-BE9C-1FDA75E40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1" name="Text Box 7">
          <a:extLst>
            <a:ext uri="{FF2B5EF4-FFF2-40B4-BE49-F238E27FC236}">
              <a16:creationId xmlns:a16="http://schemas.microsoft.com/office/drawing/2014/main" id="{D8990AA7-D33C-491D-8D0F-2410C29EC5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2" name="Text Box 7">
          <a:extLst>
            <a:ext uri="{FF2B5EF4-FFF2-40B4-BE49-F238E27FC236}">
              <a16:creationId xmlns:a16="http://schemas.microsoft.com/office/drawing/2014/main" id="{D010FCF4-2407-49BA-94F5-F17D8E7CC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3" name="Text Box 7">
          <a:extLst>
            <a:ext uri="{FF2B5EF4-FFF2-40B4-BE49-F238E27FC236}">
              <a16:creationId xmlns:a16="http://schemas.microsoft.com/office/drawing/2014/main" id="{2CA9628E-A1D1-4B17-B131-477CCDEB8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4" name="Text Box 7">
          <a:extLst>
            <a:ext uri="{FF2B5EF4-FFF2-40B4-BE49-F238E27FC236}">
              <a16:creationId xmlns:a16="http://schemas.microsoft.com/office/drawing/2014/main" id="{4B94E0E8-873B-4595-A487-5E4497C076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5" name="Text Box 7">
          <a:extLst>
            <a:ext uri="{FF2B5EF4-FFF2-40B4-BE49-F238E27FC236}">
              <a16:creationId xmlns:a16="http://schemas.microsoft.com/office/drawing/2014/main" id="{FA938128-20D0-4457-8F30-93DC4929A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6" name="Text Box 7">
          <a:extLst>
            <a:ext uri="{FF2B5EF4-FFF2-40B4-BE49-F238E27FC236}">
              <a16:creationId xmlns:a16="http://schemas.microsoft.com/office/drawing/2014/main" id="{D4CD77C7-69B5-4714-A0BA-4E6328A8D3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7" name="Text Box 7">
          <a:extLst>
            <a:ext uri="{FF2B5EF4-FFF2-40B4-BE49-F238E27FC236}">
              <a16:creationId xmlns:a16="http://schemas.microsoft.com/office/drawing/2014/main" id="{E2BBAF08-687C-4E30-B7B8-1403666B6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8" name="Text Box 7">
          <a:extLst>
            <a:ext uri="{FF2B5EF4-FFF2-40B4-BE49-F238E27FC236}">
              <a16:creationId xmlns:a16="http://schemas.microsoft.com/office/drawing/2014/main" id="{642975B0-3877-4DD2-A1C0-A292F22944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29" name="Text Box 7">
          <a:extLst>
            <a:ext uri="{FF2B5EF4-FFF2-40B4-BE49-F238E27FC236}">
              <a16:creationId xmlns:a16="http://schemas.microsoft.com/office/drawing/2014/main" id="{D42E7859-BD2C-4FC5-9385-2A00A6F63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0" name="Text Box 7">
          <a:extLst>
            <a:ext uri="{FF2B5EF4-FFF2-40B4-BE49-F238E27FC236}">
              <a16:creationId xmlns:a16="http://schemas.microsoft.com/office/drawing/2014/main" id="{9963091A-6CFB-4F23-984D-AF7321B870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1" name="Text Box 7">
          <a:extLst>
            <a:ext uri="{FF2B5EF4-FFF2-40B4-BE49-F238E27FC236}">
              <a16:creationId xmlns:a16="http://schemas.microsoft.com/office/drawing/2014/main" id="{F41EED52-8779-4B73-9669-F83587232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2" name="Text Box 7">
          <a:extLst>
            <a:ext uri="{FF2B5EF4-FFF2-40B4-BE49-F238E27FC236}">
              <a16:creationId xmlns:a16="http://schemas.microsoft.com/office/drawing/2014/main" id="{DCB8EA46-C9FE-43BD-902C-176BF8223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3" name="Text Box 7">
          <a:extLst>
            <a:ext uri="{FF2B5EF4-FFF2-40B4-BE49-F238E27FC236}">
              <a16:creationId xmlns:a16="http://schemas.microsoft.com/office/drawing/2014/main" id="{25021E6D-A000-478F-938E-D4BF14DBF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4" name="Text Box 7">
          <a:extLst>
            <a:ext uri="{FF2B5EF4-FFF2-40B4-BE49-F238E27FC236}">
              <a16:creationId xmlns:a16="http://schemas.microsoft.com/office/drawing/2014/main" id="{057C14B2-DF79-401D-9E49-089A2D47A1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5" name="Text Box 7">
          <a:extLst>
            <a:ext uri="{FF2B5EF4-FFF2-40B4-BE49-F238E27FC236}">
              <a16:creationId xmlns:a16="http://schemas.microsoft.com/office/drawing/2014/main" id="{BD2ADE8F-347B-4D57-ADF4-7CEAC36523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6" name="Text Box 7">
          <a:extLst>
            <a:ext uri="{FF2B5EF4-FFF2-40B4-BE49-F238E27FC236}">
              <a16:creationId xmlns:a16="http://schemas.microsoft.com/office/drawing/2014/main" id="{EF753882-57BF-4BFB-A87E-65E3FDA1E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7" name="Text Box 7">
          <a:extLst>
            <a:ext uri="{FF2B5EF4-FFF2-40B4-BE49-F238E27FC236}">
              <a16:creationId xmlns:a16="http://schemas.microsoft.com/office/drawing/2014/main" id="{1EDAFB2E-3C15-4D19-B86B-240DA7840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8" name="Text Box 7">
          <a:extLst>
            <a:ext uri="{FF2B5EF4-FFF2-40B4-BE49-F238E27FC236}">
              <a16:creationId xmlns:a16="http://schemas.microsoft.com/office/drawing/2014/main" id="{2C03160B-75BE-4D1E-ADE0-F29CD4D33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39" name="Text Box 7">
          <a:extLst>
            <a:ext uri="{FF2B5EF4-FFF2-40B4-BE49-F238E27FC236}">
              <a16:creationId xmlns:a16="http://schemas.microsoft.com/office/drawing/2014/main" id="{725F19ED-0130-4463-9F22-0C9CF124E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0" name="Text Box 7">
          <a:extLst>
            <a:ext uri="{FF2B5EF4-FFF2-40B4-BE49-F238E27FC236}">
              <a16:creationId xmlns:a16="http://schemas.microsoft.com/office/drawing/2014/main" id="{0BD1C185-996B-4347-B0B8-0A131A0E1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1" name="Text Box 7">
          <a:extLst>
            <a:ext uri="{FF2B5EF4-FFF2-40B4-BE49-F238E27FC236}">
              <a16:creationId xmlns:a16="http://schemas.microsoft.com/office/drawing/2014/main" id="{1467CE76-D035-46F8-A94E-4E307A40D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2" name="Text Box 7">
          <a:extLst>
            <a:ext uri="{FF2B5EF4-FFF2-40B4-BE49-F238E27FC236}">
              <a16:creationId xmlns:a16="http://schemas.microsoft.com/office/drawing/2014/main" id="{2E9B1736-3C83-4858-B41C-BE83A5BA5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3" name="Text Box 7">
          <a:extLst>
            <a:ext uri="{FF2B5EF4-FFF2-40B4-BE49-F238E27FC236}">
              <a16:creationId xmlns:a16="http://schemas.microsoft.com/office/drawing/2014/main" id="{3FDE09A8-6D28-46E7-A3DB-D2AE5CA9E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4" name="Text Box 7">
          <a:extLst>
            <a:ext uri="{FF2B5EF4-FFF2-40B4-BE49-F238E27FC236}">
              <a16:creationId xmlns:a16="http://schemas.microsoft.com/office/drawing/2014/main" id="{FFF9BF72-9F28-4A26-9E91-E58C33257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5" name="Text Box 7">
          <a:extLst>
            <a:ext uri="{FF2B5EF4-FFF2-40B4-BE49-F238E27FC236}">
              <a16:creationId xmlns:a16="http://schemas.microsoft.com/office/drawing/2014/main" id="{87038C01-D72D-4BFF-A1E4-5B1D7A48D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6" name="Text Box 7">
          <a:extLst>
            <a:ext uri="{FF2B5EF4-FFF2-40B4-BE49-F238E27FC236}">
              <a16:creationId xmlns:a16="http://schemas.microsoft.com/office/drawing/2014/main" id="{30F56E87-A096-4D94-9CBA-ACC37AF42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7" name="Text Box 7">
          <a:extLst>
            <a:ext uri="{FF2B5EF4-FFF2-40B4-BE49-F238E27FC236}">
              <a16:creationId xmlns:a16="http://schemas.microsoft.com/office/drawing/2014/main" id="{4A6EDDB0-68DA-45BE-894B-C40F76BBC5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8" name="Text Box 7">
          <a:extLst>
            <a:ext uri="{FF2B5EF4-FFF2-40B4-BE49-F238E27FC236}">
              <a16:creationId xmlns:a16="http://schemas.microsoft.com/office/drawing/2014/main" id="{7B1ABA50-95AE-4828-98E6-1F9A10369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49" name="Text Box 7">
          <a:extLst>
            <a:ext uri="{FF2B5EF4-FFF2-40B4-BE49-F238E27FC236}">
              <a16:creationId xmlns:a16="http://schemas.microsoft.com/office/drawing/2014/main" id="{8835CC8C-3A8C-4675-97FD-D906D7C45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0" name="Text Box 7">
          <a:extLst>
            <a:ext uri="{FF2B5EF4-FFF2-40B4-BE49-F238E27FC236}">
              <a16:creationId xmlns:a16="http://schemas.microsoft.com/office/drawing/2014/main" id="{362E5F47-AAF2-42B7-91D6-2DA703528F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1" name="Text Box 7">
          <a:extLst>
            <a:ext uri="{FF2B5EF4-FFF2-40B4-BE49-F238E27FC236}">
              <a16:creationId xmlns:a16="http://schemas.microsoft.com/office/drawing/2014/main" id="{7F89CFCB-F582-4149-9991-5D6BB61F6E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2" name="Text Box 7">
          <a:extLst>
            <a:ext uri="{FF2B5EF4-FFF2-40B4-BE49-F238E27FC236}">
              <a16:creationId xmlns:a16="http://schemas.microsoft.com/office/drawing/2014/main" id="{22B7AD90-7E08-4CE6-85E6-D504F47CA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3" name="Text Box 7">
          <a:extLst>
            <a:ext uri="{FF2B5EF4-FFF2-40B4-BE49-F238E27FC236}">
              <a16:creationId xmlns:a16="http://schemas.microsoft.com/office/drawing/2014/main" id="{BFEA9A6D-2A6A-452A-87A9-43E6516F55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4" name="Text Box 7">
          <a:extLst>
            <a:ext uri="{FF2B5EF4-FFF2-40B4-BE49-F238E27FC236}">
              <a16:creationId xmlns:a16="http://schemas.microsoft.com/office/drawing/2014/main" id="{9DEBD520-A3C4-4AA8-BDBD-F7B0BFAAAD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5" name="Text Box 7">
          <a:extLst>
            <a:ext uri="{FF2B5EF4-FFF2-40B4-BE49-F238E27FC236}">
              <a16:creationId xmlns:a16="http://schemas.microsoft.com/office/drawing/2014/main" id="{EE0496B9-27E4-49E5-BC07-225C01777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6" name="Text Box 7">
          <a:extLst>
            <a:ext uri="{FF2B5EF4-FFF2-40B4-BE49-F238E27FC236}">
              <a16:creationId xmlns:a16="http://schemas.microsoft.com/office/drawing/2014/main" id="{F3F93E70-C457-4A92-8FEE-998163B3F2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7" name="Text Box 7">
          <a:extLst>
            <a:ext uri="{FF2B5EF4-FFF2-40B4-BE49-F238E27FC236}">
              <a16:creationId xmlns:a16="http://schemas.microsoft.com/office/drawing/2014/main" id="{C4F21CF9-47D8-4325-BC3F-1CE3CF9BE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8" name="Text Box 7">
          <a:extLst>
            <a:ext uri="{FF2B5EF4-FFF2-40B4-BE49-F238E27FC236}">
              <a16:creationId xmlns:a16="http://schemas.microsoft.com/office/drawing/2014/main" id="{77345B96-53DD-49AE-A08E-CA29D1DA36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59" name="Text Box 7">
          <a:extLst>
            <a:ext uri="{FF2B5EF4-FFF2-40B4-BE49-F238E27FC236}">
              <a16:creationId xmlns:a16="http://schemas.microsoft.com/office/drawing/2014/main" id="{A427172C-D8A2-4D62-8A5F-7798B0198F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0" name="Text Box 7">
          <a:extLst>
            <a:ext uri="{FF2B5EF4-FFF2-40B4-BE49-F238E27FC236}">
              <a16:creationId xmlns:a16="http://schemas.microsoft.com/office/drawing/2014/main" id="{294FF743-FB97-4D29-8784-0D27EE31F3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1" name="Text Box 7">
          <a:extLst>
            <a:ext uri="{FF2B5EF4-FFF2-40B4-BE49-F238E27FC236}">
              <a16:creationId xmlns:a16="http://schemas.microsoft.com/office/drawing/2014/main" id="{9B5986A2-1764-48C8-A8B2-B0BD238052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2" name="Text Box 7">
          <a:extLst>
            <a:ext uri="{FF2B5EF4-FFF2-40B4-BE49-F238E27FC236}">
              <a16:creationId xmlns:a16="http://schemas.microsoft.com/office/drawing/2014/main" id="{6FD02A98-26D8-455B-946D-C9EC264D8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3" name="Text Box 7">
          <a:extLst>
            <a:ext uri="{FF2B5EF4-FFF2-40B4-BE49-F238E27FC236}">
              <a16:creationId xmlns:a16="http://schemas.microsoft.com/office/drawing/2014/main" id="{509CD486-C92A-4BB3-9075-3727867E19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4" name="Text Box 7">
          <a:extLst>
            <a:ext uri="{FF2B5EF4-FFF2-40B4-BE49-F238E27FC236}">
              <a16:creationId xmlns:a16="http://schemas.microsoft.com/office/drawing/2014/main" id="{F7A991A5-3314-45B4-B6E1-EE18F3AC7A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5" name="Text Box 7">
          <a:extLst>
            <a:ext uri="{FF2B5EF4-FFF2-40B4-BE49-F238E27FC236}">
              <a16:creationId xmlns:a16="http://schemas.microsoft.com/office/drawing/2014/main" id="{48BD4D9C-383A-49EF-B28D-A04B27D6BE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6" name="Text Box 7">
          <a:extLst>
            <a:ext uri="{FF2B5EF4-FFF2-40B4-BE49-F238E27FC236}">
              <a16:creationId xmlns:a16="http://schemas.microsoft.com/office/drawing/2014/main" id="{C759C563-6AF2-4A36-82D7-66BEC7DFC6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7" name="Text Box 7">
          <a:extLst>
            <a:ext uri="{FF2B5EF4-FFF2-40B4-BE49-F238E27FC236}">
              <a16:creationId xmlns:a16="http://schemas.microsoft.com/office/drawing/2014/main" id="{46AD4F82-5ADB-4A9B-BF5D-0E438ADABB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8" name="Text Box 7">
          <a:extLst>
            <a:ext uri="{FF2B5EF4-FFF2-40B4-BE49-F238E27FC236}">
              <a16:creationId xmlns:a16="http://schemas.microsoft.com/office/drawing/2014/main" id="{91064869-7FB2-4931-947E-F13407E081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69" name="Text Box 7">
          <a:extLst>
            <a:ext uri="{FF2B5EF4-FFF2-40B4-BE49-F238E27FC236}">
              <a16:creationId xmlns:a16="http://schemas.microsoft.com/office/drawing/2014/main" id="{4F8E0CB7-E99B-4ADF-B6C8-C50A2454E7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0" name="Text Box 7">
          <a:extLst>
            <a:ext uri="{FF2B5EF4-FFF2-40B4-BE49-F238E27FC236}">
              <a16:creationId xmlns:a16="http://schemas.microsoft.com/office/drawing/2014/main" id="{A0296E9B-9230-4AA9-919C-50F2B19B3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1" name="Text Box 7">
          <a:extLst>
            <a:ext uri="{FF2B5EF4-FFF2-40B4-BE49-F238E27FC236}">
              <a16:creationId xmlns:a16="http://schemas.microsoft.com/office/drawing/2014/main" id="{36FA8E0C-113A-4368-A82C-19F5A0664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2" name="Text Box 7">
          <a:extLst>
            <a:ext uri="{FF2B5EF4-FFF2-40B4-BE49-F238E27FC236}">
              <a16:creationId xmlns:a16="http://schemas.microsoft.com/office/drawing/2014/main" id="{7E566BFC-F2BC-488F-8044-9321A53CA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3" name="Text Box 7">
          <a:extLst>
            <a:ext uri="{FF2B5EF4-FFF2-40B4-BE49-F238E27FC236}">
              <a16:creationId xmlns:a16="http://schemas.microsoft.com/office/drawing/2014/main" id="{4D78FA94-ABA5-466B-9456-00271CE17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4" name="Text Box 7">
          <a:extLst>
            <a:ext uri="{FF2B5EF4-FFF2-40B4-BE49-F238E27FC236}">
              <a16:creationId xmlns:a16="http://schemas.microsoft.com/office/drawing/2014/main" id="{B4F8D219-89FF-47E9-80AD-9B0198767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5" name="Text Box 7">
          <a:extLst>
            <a:ext uri="{FF2B5EF4-FFF2-40B4-BE49-F238E27FC236}">
              <a16:creationId xmlns:a16="http://schemas.microsoft.com/office/drawing/2014/main" id="{3D1C24C0-AED8-47B5-AF6B-ACB525415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6" name="Text Box 7">
          <a:extLst>
            <a:ext uri="{FF2B5EF4-FFF2-40B4-BE49-F238E27FC236}">
              <a16:creationId xmlns:a16="http://schemas.microsoft.com/office/drawing/2014/main" id="{31ACAB85-A4A8-4D2F-AED1-8C3529D51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7" name="Text Box 7">
          <a:extLst>
            <a:ext uri="{FF2B5EF4-FFF2-40B4-BE49-F238E27FC236}">
              <a16:creationId xmlns:a16="http://schemas.microsoft.com/office/drawing/2014/main" id="{C0EE5940-016D-42FC-8841-F30DF2E24B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8" name="Text Box 7">
          <a:extLst>
            <a:ext uri="{FF2B5EF4-FFF2-40B4-BE49-F238E27FC236}">
              <a16:creationId xmlns:a16="http://schemas.microsoft.com/office/drawing/2014/main" id="{B6A0369A-3FAB-4277-AEB4-26933A162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79" name="Text Box 7">
          <a:extLst>
            <a:ext uri="{FF2B5EF4-FFF2-40B4-BE49-F238E27FC236}">
              <a16:creationId xmlns:a16="http://schemas.microsoft.com/office/drawing/2014/main" id="{5C0278D4-CAAF-428F-BA4C-5357D887F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0" name="Text Box 7">
          <a:extLst>
            <a:ext uri="{FF2B5EF4-FFF2-40B4-BE49-F238E27FC236}">
              <a16:creationId xmlns:a16="http://schemas.microsoft.com/office/drawing/2014/main" id="{E96F0154-A4A6-41F7-9C20-664BC228FD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1" name="Text Box 7">
          <a:extLst>
            <a:ext uri="{FF2B5EF4-FFF2-40B4-BE49-F238E27FC236}">
              <a16:creationId xmlns:a16="http://schemas.microsoft.com/office/drawing/2014/main" id="{D40BBA93-059C-4164-B9E4-3C13C1034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2" name="Text Box 7">
          <a:extLst>
            <a:ext uri="{FF2B5EF4-FFF2-40B4-BE49-F238E27FC236}">
              <a16:creationId xmlns:a16="http://schemas.microsoft.com/office/drawing/2014/main" id="{89ABA1AD-B1E0-495A-8857-CDBA8FA17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3" name="Text Box 7">
          <a:extLst>
            <a:ext uri="{FF2B5EF4-FFF2-40B4-BE49-F238E27FC236}">
              <a16:creationId xmlns:a16="http://schemas.microsoft.com/office/drawing/2014/main" id="{9097E2ED-BBEC-4D00-8EE8-CA7213F01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4" name="Text Box 7">
          <a:extLst>
            <a:ext uri="{FF2B5EF4-FFF2-40B4-BE49-F238E27FC236}">
              <a16:creationId xmlns:a16="http://schemas.microsoft.com/office/drawing/2014/main" id="{8EF5DD7A-7D62-4B35-B57F-3E97474F5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5" name="Text Box 7">
          <a:extLst>
            <a:ext uri="{FF2B5EF4-FFF2-40B4-BE49-F238E27FC236}">
              <a16:creationId xmlns:a16="http://schemas.microsoft.com/office/drawing/2014/main" id="{A327F58D-79D5-4280-9882-C0D58C0A62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6" name="Text Box 7">
          <a:extLst>
            <a:ext uri="{FF2B5EF4-FFF2-40B4-BE49-F238E27FC236}">
              <a16:creationId xmlns:a16="http://schemas.microsoft.com/office/drawing/2014/main" id="{7A8A2A16-EB5C-4109-889D-ED0B989BBC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7" name="Text Box 7">
          <a:extLst>
            <a:ext uri="{FF2B5EF4-FFF2-40B4-BE49-F238E27FC236}">
              <a16:creationId xmlns:a16="http://schemas.microsoft.com/office/drawing/2014/main" id="{77A234FC-63B6-47FB-A648-73AB15217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8" name="Text Box 7">
          <a:extLst>
            <a:ext uri="{FF2B5EF4-FFF2-40B4-BE49-F238E27FC236}">
              <a16:creationId xmlns:a16="http://schemas.microsoft.com/office/drawing/2014/main" id="{76903FE0-0852-4F02-ACA7-D3CE06D499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89" name="Text Box 7">
          <a:extLst>
            <a:ext uri="{FF2B5EF4-FFF2-40B4-BE49-F238E27FC236}">
              <a16:creationId xmlns:a16="http://schemas.microsoft.com/office/drawing/2014/main" id="{13F10ECB-4648-4351-80CD-196905F79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0" name="Text Box 7">
          <a:extLst>
            <a:ext uri="{FF2B5EF4-FFF2-40B4-BE49-F238E27FC236}">
              <a16:creationId xmlns:a16="http://schemas.microsoft.com/office/drawing/2014/main" id="{394AAD86-857A-45AE-A05C-C88D71F86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1" name="Text Box 7">
          <a:extLst>
            <a:ext uri="{FF2B5EF4-FFF2-40B4-BE49-F238E27FC236}">
              <a16:creationId xmlns:a16="http://schemas.microsoft.com/office/drawing/2014/main" id="{25D91629-317B-417B-BD6A-5B2807CE4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2" name="Text Box 7">
          <a:extLst>
            <a:ext uri="{FF2B5EF4-FFF2-40B4-BE49-F238E27FC236}">
              <a16:creationId xmlns:a16="http://schemas.microsoft.com/office/drawing/2014/main" id="{1B340935-FE8A-40D8-9B8D-93FABC462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3" name="Text Box 7">
          <a:extLst>
            <a:ext uri="{FF2B5EF4-FFF2-40B4-BE49-F238E27FC236}">
              <a16:creationId xmlns:a16="http://schemas.microsoft.com/office/drawing/2014/main" id="{72159584-79D5-48AD-B3B7-ECA6908F4C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4" name="Text Box 7">
          <a:extLst>
            <a:ext uri="{FF2B5EF4-FFF2-40B4-BE49-F238E27FC236}">
              <a16:creationId xmlns:a16="http://schemas.microsoft.com/office/drawing/2014/main" id="{25ACE573-9C0B-40DB-8D75-F543E4907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5" name="Text Box 7">
          <a:extLst>
            <a:ext uri="{FF2B5EF4-FFF2-40B4-BE49-F238E27FC236}">
              <a16:creationId xmlns:a16="http://schemas.microsoft.com/office/drawing/2014/main" id="{D3FEF146-7250-45D8-93FC-6DF4A9568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6" name="Text Box 7">
          <a:extLst>
            <a:ext uri="{FF2B5EF4-FFF2-40B4-BE49-F238E27FC236}">
              <a16:creationId xmlns:a16="http://schemas.microsoft.com/office/drawing/2014/main" id="{5D468CC8-6E9B-40BF-B2CD-B39D7C3DA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7" name="Text Box 7">
          <a:extLst>
            <a:ext uri="{FF2B5EF4-FFF2-40B4-BE49-F238E27FC236}">
              <a16:creationId xmlns:a16="http://schemas.microsoft.com/office/drawing/2014/main" id="{787EF7E6-F8DE-491E-96BF-DCE76FE2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8" name="Text Box 7">
          <a:extLst>
            <a:ext uri="{FF2B5EF4-FFF2-40B4-BE49-F238E27FC236}">
              <a16:creationId xmlns:a16="http://schemas.microsoft.com/office/drawing/2014/main" id="{7D8E6DA6-12AB-4AA1-86DE-4C2ABA536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399" name="Text Box 7">
          <a:extLst>
            <a:ext uri="{FF2B5EF4-FFF2-40B4-BE49-F238E27FC236}">
              <a16:creationId xmlns:a16="http://schemas.microsoft.com/office/drawing/2014/main" id="{136DF2D4-3EC4-4FA5-A93C-A36FC1CEF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0" name="Text Box 7">
          <a:extLst>
            <a:ext uri="{FF2B5EF4-FFF2-40B4-BE49-F238E27FC236}">
              <a16:creationId xmlns:a16="http://schemas.microsoft.com/office/drawing/2014/main" id="{75DA17C0-3190-495B-A899-432929530A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1" name="Text Box 7">
          <a:extLst>
            <a:ext uri="{FF2B5EF4-FFF2-40B4-BE49-F238E27FC236}">
              <a16:creationId xmlns:a16="http://schemas.microsoft.com/office/drawing/2014/main" id="{6E978DB3-A7D4-4902-8DB8-735839B6B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2" name="Text Box 7">
          <a:extLst>
            <a:ext uri="{FF2B5EF4-FFF2-40B4-BE49-F238E27FC236}">
              <a16:creationId xmlns:a16="http://schemas.microsoft.com/office/drawing/2014/main" id="{D9E62223-E9E0-4DF7-8A34-F87B71D1A2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3" name="Text Box 7">
          <a:extLst>
            <a:ext uri="{FF2B5EF4-FFF2-40B4-BE49-F238E27FC236}">
              <a16:creationId xmlns:a16="http://schemas.microsoft.com/office/drawing/2014/main" id="{264241D5-8F6D-4DF6-9063-300D2CBD9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4" name="Text Box 7">
          <a:extLst>
            <a:ext uri="{FF2B5EF4-FFF2-40B4-BE49-F238E27FC236}">
              <a16:creationId xmlns:a16="http://schemas.microsoft.com/office/drawing/2014/main" id="{10C00367-9C81-466D-9D0E-E84C85B27C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5" name="Text Box 7">
          <a:extLst>
            <a:ext uri="{FF2B5EF4-FFF2-40B4-BE49-F238E27FC236}">
              <a16:creationId xmlns:a16="http://schemas.microsoft.com/office/drawing/2014/main" id="{ADEC0721-3B7B-4BB6-8EA3-591136901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6" name="Text Box 7">
          <a:extLst>
            <a:ext uri="{FF2B5EF4-FFF2-40B4-BE49-F238E27FC236}">
              <a16:creationId xmlns:a16="http://schemas.microsoft.com/office/drawing/2014/main" id="{C8C14E6D-1D09-4D4F-A103-59AC343D0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7" name="Text Box 7">
          <a:extLst>
            <a:ext uri="{FF2B5EF4-FFF2-40B4-BE49-F238E27FC236}">
              <a16:creationId xmlns:a16="http://schemas.microsoft.com/office/drawing/2014/main" id="{67835AD3-DAF8-4316-ACB6-AE8DFBFE2A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8" name="Text Box 7">
          <a:extLst>
            <a:ext uri="{FF2B5EF4-FFF2-40B4-BE49-F238E27FC236}">
              <a16:creationId xmlns:a16="http://schemas.microsoft.com/office/drawing/2014/main" id="{8AEBCA11-B06A-4E2D-BC51-EF3D9DFB75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09" name="Text Box 7">
          <a:extLst>
            <a:ext uri="{FF2B5EF4-FFF2-40B4-BE49-F238E27FC236}">
              <a16:creationId xmlns:a16="http://schemas.microsoft.com/office/drawing/2014/main" id="{F2AB1A7A-EDA4-4894-BB4D-D5C21D8DF9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0" name="Text Box 7">
          <a:extLst>
            <a:ext uri="{FF2B5EF4-FFF2-40B4-BE49-F238E27FC236}">
              <a16:creationId xmlns:a16="http://schemas.microsoft.com/office/drawing/2014/main" id="{5AC77915-55E3-45E5-ADBA-600238B1E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1" name="Text Box 7">
          <a:extLst>
            <a:ext uri="{FF2B5EF4-FFF2-40B4-BE49-F238E27FC236}">
              <a16:creationId xmlns:a16="http://schemas.microsoft.com/office/drawing/2014/main" id="{F0DBC6D6-20C3-4E80-A486-41370B48B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2" name="Text Box 7">
          <a:extLst>
            <a:ext uri="{FF2B5EF4-FFF2-40B4-BE49-F238E27FC236}">
              <a16:creationId xmlns:a16="http://schemas.microsoft.com/office/drawing/2014/main" id="{77F7235D-006A-43DC-B195-09ED18EA4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3" name="Text Box 7">
          <a:extLst>
            <a:ext uri="{FF2B5EF4-FFF2-40B4-BE49-F238E27FC236}">
              <a16:creationId xmlns:a16="http://schemas.microsoft.com/office/drawing/2014/main" id="{91F28A4C-BE2A-43E1-947D-1B2BF0C4D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4" name="Text Box 7">
          <a:extLst>
            <a:ext uri="{FF2B5EF4-FFF2-40B4-BE49-F238E27FC236}">
              <a16:creationId xmlns:a16="http://schemas.microsoft.com/office/drawing/2014/main" id="{831E378B-8322-4ABE-BA57-0BCE8EEBAD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5" name="Text Box 7">
          <a:extLst>
            <a:ext uri="{FF2B5EF4-FFF2-40B4-BE49-F238E27FC236}">
              <a16:creationId xmlns:a16="http://schemas.microsoft.com/office/drawing/2014/main" id="{EC730DB5-A25D-4A2A-B2FB-020200F49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6" name="Text Box 7">
          <a:extLst>
            <a:ext uri="{FF2B5EF4-FFF2-40B4-BE49-F238E27FC236}">
              <a16:creationId xmlns:a16="http://schemas.microsoft.com/office/drawing/2014/main" id="{EE9A671C-A9D9-43E0-A116-D69C87FE9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7" name="Text Box 7">
          <a:extLst>
            <a:ext uri="{FF2B5EF4-FFF2-40B4-BE49-F238E27FC236}">
              <a16:creationId xmlns:a16="http://schemas.microsoft.com/office/drawing/2014/main" id="{742F7A93-EE6D-40D0-8134-158B4D35D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8" name="Text Box 7">
          <a:extLst>
            <a:ext uri="{FF2B5EF4-FFF2-40B4-BE49-F238E27FC236}">
              <a16:creationId xmlns:a16="http://schemas.microsoft.com/office/drawing/2014/main" id="{077FD64B-BC72-49DE-9350-25A78ABC9F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19" name="Text Box 7">
          <a:extLst>
            <a:ext uri="{FF2B5EF4-FFF2-40B4-BE49-F238E27FC236}">
              <a16:creationId xmlns:a16="http://schemas.microsoft.com/office/drawing/2014/main" id="{A3CA69FB-7026-4EE7-877C-73653A1C4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0" name="Text Box 7">
          <a:extLst>
            <a:ext uri="{FF2B5EF4-FFF2-40B4-BE49-F238E27FC236}">
              <a16:creationId xmlns:a16="http://schemas.microsoft.com/office/drawing/2014/main" id="{B6811D5B-B130-4612-8F9E-7DE8F04701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1" name="Text Box 7">
          <a:extLst>
            <a:ext uri="{FF2B5EF4-FFF2-40B4-BE49-F238E27FC236}">
              <a16:creationId xmlns:a16="http://schemas.microsoft.com/office/drawing/2014/main" id="{34CB6E14-5E5B-455F-84A9-46AE7F3EC9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2" name="Text Box 7">
          <a:extLst>
            <a:ext uri="{FF2B5EF4-FFF2-40B4-BE49-F238E27FC236}">
              <a16:creationId xmlns:a16="http://schemas.microsoft.com/office/drawing/2014/main" id="{85120D69-4DE5-4BF2-87DC-4BC2370A8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3" name="Text Box 7">
          <a:extLst>
            <a:ext uri="{FF2B5EF4-FFF2-40B4-BE49-F238E27FC236}">
              <a16:creationId xmlns:a16="http://schemas.microsoft.com/office/drawing/2014/main" id="{11BD8071-406E-4475-B203-A186E3E76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4" name="Text Box 7">
          <a:extLst>
            <a:ext uri="{FF2B5EF4-FFF2-40B4-BE49-F238E27FC236}">
              <a16:creationId xmlns:a16="http://schemas.microsoft.com/office/drawing/2014/main" id="{759FB525-F017-40B3-9694-ADDA28B9AE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5" name="Text Box 7">
          <a:extLst>
            <a:ext uri="{FF2B5EF4-FFF2-40B4-BE49-F238E27FC236}">
              <a16:creationId xmlns:a16="http://schemas.microsoft.com/office/drawing/2014/main" id="{BE9323A7-9873-4721-BE99-7621B689A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6" name="Text Box 7">
          <a:extLst>
            <a:ext uri="{FF2B5EF4-FFF2-40B4-BE49-F238E27FC236}">
              <a16:creationId xmlns:a16="http://schemas.microsoft.com/office/drawing/2014/main" id="{8258B317-72D7-4BE4-8169-38C338D13B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7" name="Text Box 7">
          <a:extLst>
            <a:ext uri="{FF2B5EF4-FFF2-40B4-BE49-F238E27FC236}">
              <a16:creationId xmlns:a16="http://schemas.microsoft.com/office/drawing/2014/main" id="{19902CB9-71D8-47AB-8D9B-AA89836EB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8" name="Text Box 7">
          <a:extLst>
            <a:ext uri="{FF2B5EF4-FFF2-40B4-BE49-F238E27FC236}">
              <a16:creationId xmlns:a16="http://schemas.microsoft.com/office/drawing/2014/main" id="{EE1662CE-7040-44B3-8EB2-443216BF4A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29" name="Text Box 7">
          <a:extLst>
            <a:ext uri="{FF2B5EF4-FFF2-40B4-BE49-F238E27FC236}">
              <a16:creationId xmlns:a16="http://schemas.microsoft.com/office/drawing/2014/main" id="{32E41976-2D2D-492A-8868-392931CB8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0" name="Text Box 7">
          <a:extLst>
            <a:ext uri="{FF2B5EF4-FFF2-40B4-BE49-F238E27FC236}">
              <a16:creationId xmlns:a16="http://schemas.microsoft.com/office/drawing/2014/main" id="{E75A03DC-AB47-4252-9F1D-B25E2D9B0C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1" name="Text Box 7">
          <a:extLst>
            <a:ext uri="{FF2B5EF4-FFF2-40B4-BE49-F238E27FC236}">
              <a16:creationId xmlns:a16="http://schemas.microsoft.com/office/drawing/2014/main" id="{FADFE8BE-1EA5-42EE-BCF8-468146503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2" name="Text Box 7">
          <a:extLst>
            <a:ext uri="{FF2B5EF4-FFF2-40B4-BE49-F238E27FC236}">
              <a16:creationId xmlns:a16="http://schemas.microsoft.com/office/drawing/2014/main" id="{AFCBDE8B-CCB3-47AC-9FDB-8FAC13053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3" name="Text Box 7">
          <a:extLst>
            <a:ext uri="{FF2B5EF4-FFF2-40B4-BE49-F238E27FC236}">
              <a16:creationId xmlns:a16="http://schemas.microsoft.com/office/drawing/2014/main" id="{0469C0EC-5C5E-4A80-8A7B-66F07E356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4" name="Text Box 7">
          <a:extLst>
            <a:ext uri="{FF2B5EF4-FFF2-40B4-BE49-F238E27FC236}">
              <a16:creationId xmlns:a16="http://schemas.microsoft.com/office/drawing/2014/main" id="{DFEE10C6-2897-43F5-96E4-427931121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5" name="Text Box 7">
          <a:extLst>
            <a:ext uri="{FF2B5EF4-FFF2-40B4-BE49-F238E27FC236}">
              <a16:creationId xmlns:a16="http://schemas.microsoft.com/office/drawing/2014/main" id="{08CBA78F-7340-4FD1-993E-94F703141E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6" name="Text Box 7">
          <a:extLst>
            <a:ext uri="{FF2B5EF4-FFF2-40B4-BE49-F238E27FC236}">
              <a16:creationId xmlns:a16="http://schemas.microsoft.com/office/drawing/2014/main" id="{7037F03D-2F60-40F9-9E6F-C76CF8754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7" name="Text Box 7">
          <a:extLst>
            <a:ext uri="{FF2B5EF4-FFF2-40B4-BE49-F238E27FC236}">
              <a16:creationId xmlns:a16="http://schemas.microsoft.com/office/drawing/2014/main" id="{85477D04-EF95-452E-8939-A34BAC78F2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8" name="Text Box 7">
          <a:extLst>
            <a:ext uri="{FF2B5EF4-FFF2-40B4-BE49-F238E27FC236}">
              <a16:creationId xmlns:a16="http://schemas.microsoft.com/office/drawing/2014/main" id="{4972F522-4417-462B-B539-CC0E46713E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39" name="Text Box 7">
          <a:extLst>
            <a:ext uri="{FF2B5EF4-FFF2-40B4-BE49-F238E27FC236}">
              <a16:creationId xmlns:a16="http://schemas.microsoft.com/office/drawing/2014/main" id="{58275FD7-346E-493D-84F1-6C2128E6BA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0" name="Text Box 7">
          <a:extLst>
            <a:ext uri="{FF2B5EF4-FFF2-40B4-BE49-F238E27FC236}">
              <a16:creationId xmlns:a16="http://schemas.microsoft.com/office/drawing/2014/main" id="{1B3647BF-ABA8-4954-B60A-E43D0017F3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1" name="Text Box 7">
          <a:extLst>
            <a:ext uri="{FF2B5EF4-FFF2-40B4-BE49-F238E27FC236}">
              <a16:creationId xmlns:a16="http://schemas.microsoft.com/office/drawing/2014/main" id="{16CB509E-1B51-4041-8BF8-0B40B927B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2" name="Text Box 7">
          <a:extLst>
            <a:ext uri="{FF2B5EF4-FFF2-40B4-BE49-F238E27FC236}">
              <a16:creationId xmlns:a16="http://schemas.microsoft.com/office/drawing/2014/main" id="{58A02D01-2110-4793-ADEE-E9C07B6E8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3" name="Text Box 7">
          <a:extLst>
            <a:ext uri="{FF2B5EF4-FFF2-40B4-BE49-F238E27FC236}">
              <a16:creationId xmlns:a16="http://schemas.microsoft.com/office/drawing/2014/main" id="{A52FF6DC-37D8-4F47-93FA-3BD32635CE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4" name="Text Box 7">
          <a:extLst>
            <a:ext uri="{FF2B5EF4-FFF2-40B4-BE49-F238E27FC236}">
              <a16:creationId xmlns:a16="http://schemas.microsoft.com/office/drawing/2014/main" id="{EC9A9D06-A0A6-488A-B63C-3E60A224B2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5" name="Text Box 7">
          <a:extLst>
            <a:ext uri="{FF2B5EF4-FFF2-40B4-BE49-F238E27FC236}">
              <a16:creationId xmlns:a16="http://schemas.microsoft.com/office/drawing/2014/main" id="{7783A6D9-7777-453D-A057-76AF4DDBE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6" name="Text Box 7">
          <a:extLst>
            <a:ext uri="{FF2B5EF4-FFF2-40B4-BE49-F238E27FC236}">
              <a16:creationId xmlns:a16="http://schemas.microsoft.com/office/drawing/2014/main" id="{FF19355E-F8D4-4C53-81B2-E93DDC821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7" name="Text Box 7">
          <a:extLst>
            <a:ext uri="{FF2B5EF4-FFF2-40B4-BE49-F238E27FC236}">
              <a16:creationId xmlns:a16="http://schemas.microsoft.com/office/drawing/2014/main" id="{0FADDE96-30FF-4481-BC61-0A11A1713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8" name="Text Box 7">
          <a:extLst>
            <a:ext uri="{FF2B5EF4-FFF2-40B4-BE49-F238E27FC236}">
              <a16:creationId xmlns:a16="http://schemas.microsoft.com/office/drawing/2014/main" id="{C7DC7C0D-E47F-4E8A-B167-D8AD70D0D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49" name="Text Box 7">
          <a:extLst>
            <a:ext uri="{FF2B5EF4-FFF2-40B4-BE49-F238E27FC236}">
              <a16:creationId xmlns:a16="http://schemas.microsoft.com/office/drawing/2014/main" id="{3A00F3F2-910C-4165-939D-49A967120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0" name="Text Box 7">
          <a:extLst>
            <a:ext uri="{FF2B5EF4-FFF2-40B4-BE49-F238E27FC236}">
              <a16:creationId xmlns:a16="http://schemas.microsoft.com/office/drawing/2014/main" id="{815611CB-1DB1-420C-AF54-E7216453A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1" name="Text Box 7">
          <a:extLst>
            <a:ext uri="{FF2B5EF4-FFF2-40B4-BE49-F238E27FC236}">
              <a16:creationId xmlns:a16="http://schemas.microsoft.com/office/drawing/2014/main" id="{BDB5465E-418C-40EC-A2BC-73C0B5EE6C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2" name="Text Box 7">
          <a:extLst>
            <a:ext uri="{FF2B5EF4-FFF2-40B4-BE49-F238E27FC236}">
              <a16:creationId xmlns:a16="http://schemas.microsoft.com/office/drawing/2014/main" id="{4711C70D-6563-465E-A793-72301C9381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3" name="Text Box 7">
          <a:extLst>
            <a:ext uri="{FF2B5EF4-FFF2-40B4-BE49-F238E27FC236}">
              <a16:creationId xmlns:a16="http://schemas.microsoft.com/office/drawing/2014/main" id="{B206A387-9E2E-452B-84BD-06B338F25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4" name="Text Box 7">
          <a:extLst>
            <a:ext uri="{FF2B5EF4-FFF2-40B4-BE49-F238E27FC236}">
              <a16:creationId xmlns:a16="http://schemas.microsoft.com/office/drawing/2014/main" id="{39C17D99-E19A-4405-B834-CA666CCCD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5" name="Text Box 7">
          <a:extLst>
            <a:ext uri="{FF2B5EF4-FFF2-40B4-BE49-F238E27FC236}">
              <a16:creationId xmlns:a16="http://schemas.microsoft.com/office/drawing/2014/main" id="{B19A6312-3942-42CB-B945-5F13E4216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6" name="Text Box 7">
          <a:extLst>
            <a:ext uri="{FF2B5EF4-FFF2-40B4-BE49-F238E27FC236}">
              <a16:creationId xmlns:a16="http://schemas.microsoft.com/office/drawing/2014/main" id="{A5718EF6-3B2A-4981-835A-6CCACBA1FB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7" name="Text Box 7">
          <a:extLst>
            <a:ext uri="{FF2B5EF4-FFF2-40B4-BE49-F238E27FC236}">
              <a16:creationId xmlns:a16="http://schemas.microsoft.com/office/drawing/2014/main" id="{BCBB4C45-14AC-4B83-86BA-CBE5F380B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8" name="Text Box 7">
          <a:extLst>
            <a:ext uri="{FF2B5EF4-FFF2-40B4-BE49-F238E27FC236}">
              <a16:creationId xmlns:a16="http://schemas.microsoft.com/office/drawing/2014/main" id="{22EEA419-0502-41A5-B419-24FD1D64DE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59" name="Text Box 7">
          <a:extLst>
            <a:ext uri="{FF2B5EF4-FFF2-40B4-BE49-F238E27FC236}">
              <a16:creationId xmlns:a16="http://schemas.microsoft.com/office/drawing/2014/main" id="{9A40B68B-2613-4A6A-8A78-D4B40E918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0" name="Text Box 7">
          <a:extLst>
            <a:ext uri="{FF2B5EF4-FFF2-40B4-BE49-F238E27FC236}">
              <a16:creationId xmlns:a16="http://schemas.microsoft.com/office/drawing/2014/main" id="{0C1F4E93-D20C-42C3-ADEB-9C4E7AE97A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1" name="Text Box 7">
          <a:extLst>
            <a:ext uri="{FF2B5EF4-FFF2-40B4-BE49-F238E27FC236}">
              <a16:creationId xmlns:a16="http://schemas.microsoft.com/office/drawing/2014/main" id="{D43A543A-3EE7-4145-981F-7AA0F6D670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2" name="Text Box 7">
          <a:extLst>
            <a:ext uri="{FF2B5EF4-FFF2-40B4-BE49-F238E27FC236}">
              <a16:creationId xmlns:a16="http://schemas.microsoft.com/office/drawing/2014/main" id="{67D72337-A0BF-4183-9A0F-626A2B77B6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3" name="Text Box 7">
          <a:extLst>
            <a:ext uri="{FF2B5EF4-FFF2-40B4-BE49-F238E27FC236}">
              <a16:creationId xmlns:a16="http://schemas.microsoft.com/office/drawing/2014/main" id="{B4653C34-F669-4057-8DAB-6BB6806D9D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4" name="Text Box 7">
          <a:extLst>
            <a:ext uri="{FF2B5EF4-FFF2-40B4-BE49-F238E27FC236}">
              <a16:creationId xmlns:a16="http://schemas.microsoft.com/office/drawing/2014/main" id="{0A4BFB34-1DC1-434D-B189-40016749A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5" name="Text Box 7">
          <a:extLst>
            <a:ext uri="{FF2B5EF4-FFF2-40B4-BE49-F238E27FC236}">
              <a16:creationId xmlns:a16="http://schemas.microsoft.com/office/drawing/2014/main" id="{9245D0B5-9EFC-415E-BC07-52D91CB96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6" name="Text Box 7">
          <a:extLst>
            <a:ext uri="{FF2B5EF4-FFF2-40B4-BE49-F238E27FC236}">
              <a16:creationId xmlns:a16="http://schemas.microsoft.com/office/drawing/2014/main" id="{BD39CC22-D2B7-45DD-8BD0-26D5FF4291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7" name="Text Box 7">
          <a:extLst>
            <a:ext uri="{FF2B5EF4-FFF2-40B4-BE49-F238E27FC236}">
              <a16:creationId xmlns:a16="http://schemas.microsoft.com/office/drawing/2014/main" id="{F1A0E71C-C063-46EA-B15A-167BF23309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8" name="Text Box 7">
          <a:extLst>
            <a:ext uri="{FF2B5EF4-FFF2-40B4-BE49-F238E27FC236}">
              <a16:creationId xmlns:a16="http://schemas.microsoft.com/office/drawing/2014/main" id="{DE0FC16D-5115-4F89-91EB-0DA3E64FB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69" name="Text Box 7">
          <a:extLst>
            <a:ext uri="{FF2B5EF4-FFF2-40B4-BE49-F238E27FC236}">
              <a16:creationId xmlns:a16="http://schemas.microsoft.com/office/drawing/2014/main" id="{CEEA89DF-F1A7-4F2A-9440-AF5A66EDB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0" name="Text Box 7">
          <a:extLst>
            <a:ext uri="{FF2B5EF4-FFF2-40B4-BE49-F238E27FC236}">
              <a16:creationId xmlns:a16="http://schemas.microsoft.com/office/drawing/2014/main" id="{5009E66C-E9D9-45AF-86B2-C3F388D5DF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1" name="Text Box 7">
          <a:extLst>
            <a:ext uri="{FF2B5EF4-FFF2-40B4-BE49-F238E27FC236}">
              <a16:creationId xmlns:a16="http://schemas.microsoft.com/office/drawing/2014/main" id="{77ABD51B-1AC3-4F10-AE82-B54CDDE0C9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2" name="Text Box 7">
          <a:extLst>
            <a:ext uri="{FF2B5EF4-FFF2-40B4-BE49-F238E27FC236}">
              <a16:creationId xmlns:a16="http://schemas.microsoft.com/office/drawing/2014/main" id="{C5E978CC-1B86-4291-B3E6-DC00729BB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3" name="Text Box 7">
          <a:extLst>
            <a:ext uri="{FF2B5EF4-FFF2-40B4-BE49-F238E27FC236}">
              <a16:creationId xmlns:a16="http://schemas.microsoft.com/office/drawing/2014/main" id="{B98EDC09-E0A0-4709-A9D1-57E355121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4" name="Text Box 7">
          <a:extLst>
            <a:ext uri="{FF2B5EF4-FFF2-40B4-BE49-F238E27FC236}">
              <a16:creationId xmlns:a16="http://schemas.microsoft.com/office/drawing/2014/main" id="{BFF58470-EAC0-426D-A5EB-076DAB00BE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5" name="Text Box 7">
          <a:extLst>
            <a:ext uri="{FF2B5EF4-FFF2-40B4-BE49-F238E27FC236}">
              <a16:creationId xmlns:a16="http://schemas.microsoft.com/office/drawing/2014/main" id="{A6DD4439-FB58-434B-9679-EF8BC3C62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6" name="Text Box 7">
          <a:extLst>
            <a:ext uri="{FF2B5EF4-FFF2-40B4-BE49-F238E27FC236}">
              <a16:creationId xmlns:a16="http://schemas.microsoft.com/office/drawing/2014/main" id="{839E5E4B-492B-4D4D-B139-383E6BEA8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7" name="Text Box 7">
          <a:extLst>
            <a:ext uri="{FF2B5EF4-FFF2-40B4-BE49-F238E27FC236}">
              <a16:creationId xmlns:a16="http://schemas.microsoft.com/office/drawing/2014/main" id="{0F399DD8-3286-4DE4-8965-DC8A2B818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8" name="Text Box 7">
          <a:extLst>
            <a:ext uri="{FF2B5EF4-FFF2-40B4-BE49-F238E27FC236}">
              <a16:creationId xmlns:a16="http://schemas.microsoft.com/office/drawing/2014/main" id="{06D33196-14D9-45A8-829F-8E57658E61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79" name="Text Box 7">
          <a:extLst>
            <a:ext uri="{FF2B5EF4-FFF2-40B4-BE49-F238E27FC236}">
              <a16:creationId xmlns:a16="http://schemas.microsoft.com/office/drawing/2014/main" id="{69F287FA-A9FB-4EC5-9D86-194737878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0" name="Text Box 7">
          <a:extLst>
            <a:ext uri="{FF2B5EF4-FFF2-40B4-BE49-F238E27FC236}">
              <a16:creationId xmlns:a16="http://schemas.microsoft.com/office/drawing/2014/main" id="{A5A759A8-2C5B-431B-BD73-7008DD2151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1" name="Text Box 7">
          <a:extLst>
            <a:ext uri="{FF2B5EF4-FFF2-40B4-BE49-F238E27FC236}">
              <a16:creationId xmlns:a16="http://schemas.microsoft.com/office/drawing/2014/main" id="{7C58C245-FBCE-46BF-BF6D-CC37C2417B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2" name="Text Box 7">
          <a:extLst>
            <a:ext uri="{FF2B5EF4-FFF2-40B4-BE49-F238E27FC236}">
              <a16:creationId xmlns:a16="http://schemas.microsoft.com/office/drawing/2014/main" id="{4F57EC78-A47D-4589-8B6A-BBA706256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3" name="Text Box 7">
          <a:extLst>
            <a:ext uri="{FF2B5EF4-FFF2-40B4-BE49-F238E27FC236}">
              <a16:creationId xmlns:a16="http://schemas.microsoft.com/office/drawing/2014/main" id="{53E5F778-5697-4CFA-BE91-CF0ED99A25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4" name="Text Box 7">
          <a:extLst>
            <a:ext uri="{FF2B5EF4-FFF2-40B4-BE49-F238E27FC236}">
              <a16:creationId xmlns:a16="http://schemas.microsoft.com/office/drawing/2014/main" id="{AF2B139B-B80E-451D-95A5-7CC18EC721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485" name="Text Box 7">
          <a:extLst>
            <a:ext uri="{FF2B5EF4-FFF2-40B4-BE49-F238E27FC236}">
              <a16:creationId xmlns:a16="http://schemas.microsoft.com/office/drawing/2014/main" id="{A09405A6-7938-400A-8E88-86A80B3D4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6" name="Text Box 7">
          <a:extLst>
            <a:ext uri="{FF2B5EF4-FFF2-40B4-BE49-F238E27FC236}">
              <a16:creationId xmlns:a16="http://schemas.microsoft.com/office/drawing/2014/main" id="{2EB8ACA3-6504-42A9-B8DE-F747A5E9F8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7" name="Text Box 7">
          <a:extLst>
            <a:ext uri="{FF2B5EF4-FFF2-40B4-BE49-F238E27FC236}">
              <a16:creationId xmlns:a16="http://schemas.microsoft.com/office/drawing/2014/main" id="{230BCB11-6DB1-4E57-90BA-5C1E83151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8" name="Text Box 7">
          <a:extLst>
            <a:ext uri="{FF2B5EF4-FFF2-40B4-BE49-F238E27FC236}">
              <a16:creationId xmlns:a16="http://schemas.microsoft.com/office/drawing/2014/main" id="{8F001E6F-4F0F-44D3-9ACB-AC41C53F3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89" name="Text Box 7">
          <a:extLst>
            <a:ext uri="{FF2B5EF4-FFF2-40B4-BE49-F238E27FC236}">
              <a16:creationId xmlns:a16="http://schemas.microsoft.com/office/drawing/2014/main" id="{07B3A194-6F41-41EA-8800-CA4397FE9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0" name="Text Box 7">
          <a:extLst>
            <a:ext uri="{FF2B5EF4-FFF2-40B4-BE49-F238E27FC236}">
              <a16:creationId xmlns:a16="http://schemas.microsoft.com/office/drawing/2014/main" id="{84BCF48C-42BF-43FF-9CF6-A5791E62A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1" name="Text Box 7">
          <a:extLst>
            <a:ext uri="{FF2B5EF4-FFF2-40B4-BE49-F238E27FC236}">
              <a16:creationId xmlns:a16="http://schemas.microsoft.com/office/drawing/2014/main" id="{EBC426F4-8C50-4850-A5AD-92CBFECAE8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2" name="Text Box 7">
          <a:extLst>
            <a:ext uri="{FF2B5EF4-FFF2-40B4-BE49-F238E27FC236}">
              <a16:creationId xmlns:a16="http://schemas.microsoft.com/office/drawing/2014/main" id="{5AE8D2C3-F50D-43AA-B9DB-7D507AFE34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3" name="Text Box 7">
          <a:extLst>
            <a:ext uri="{FF2B5EF4-FFF2-40B4-BE49-F238E27FC236}">
              <a16:creationId xmlns:a16="http://schemas.microsoft.com/office/drawing/2014/main" id="{9D5AA6A9-93A1-4890-9FA1-6F74175D8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4" name="Text Box 7">
          <a:extLst>
            <a:ext uri="{FF2B5EF4-FFF2-40B4-BE49-F238E27FC236}">
              <a16:creationId xmlns:a16="http://schemas.microsoft.com/office/drawing/2014/main" id="{4DBFC00D-5A93-42CF-961A-E754420B3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5" name="Text Box 7">
          <a:extLst>
            <a:ext uri="{FF2B5EF4-FFF2-40B4-BE49-F238E27FC236}">
              <a16:creationId xmlns:a16="http://schemas.microsoft.com/office/drawing/2014/main" id="{4A2E60D0-1273-4D21-8677-1ED4118F24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6" name="Text Box 7">
          <a:extLst>
            <a:ext uri="{FF2B5EF4-FFF2-40B4-BE49-F238E27FC236}">
              <a16:creationId xmlns:a16="http://schemas.microsoft.com/office/drawing/2014/main" id="{1C78CE6E-3F29-4A44-B4A2-ED9064155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7" name="Text Box 7">
          <a:extLst>
            <a:ext uri="{FF2B5EF4-FFF2-40B4-BE49-F238E27FC236}">
              <a16:creationId xmlns:a16="http://schemas.microsoft.com/office/drawing/2014/main" id="{4052AEFC-9DC7-4113-B018-349BEA871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8" name="Text Box 7">
          <a:extLst>
            <a:ext uri="{FF2B5EF4-FFF2-40B4-BE49-F238E27FC236}">
              <a16:creationId xmlns:a16="http://schemas.microsoft.com/office/drawing/2014/main" id="{E8958C8D-48BB-4598-B3FD-8B2DBF506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499" name="Text Box 7">
          <a:extLst>
            <a:ext uri="{FF2B5EF4-FFF2-40B4-BE49-F238E27FC236}">
              <a16:creationId xmlns:a16="http://schemas.microsoft.com/office/drawing/2014/main" id="{F221D191-07EE-4C6C-878C-A27EA15373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0" name="Text Box 7">
          <a:extLst>
            <a:ext uri="{FF2B5EF4-FFF2-40B4-BE49-F238E27FC236}">
              <a16:creationId xmlns:a16="http://schemas.microsoft.com/office/drawing/2014/main" id="{C29E5D85-D58A-47A9-AB58-2FC21A01B4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1" name="Text Box 7">
          <a:extLst>
            <a:ext uri="{FF2B5EF4-FFF2-40B4-BE49-F238E27FC236}">
              <a16:creationId xmlns:a16="http://schemas.microsoft.com/office/drawing/2014/main" id="{C8280C71-4624-470F-B600-7F45DD105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2" name="Text Box 7">
          <a:extLst>
            <a:ext uri="{FF2B5EF4-FFF2-40B4-BE49-F238E27FC236}">
              <a16:creationId xmlns:a16="http://schemas.microsoft.com/office/drawing/2014/main" id="{52E725ED-7C67-4538-9FCB-9C758AC9EF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3" name="Text Box 7">
          <a:extLst>
            <a:ext uri="{FF2B5EF4-FFF2-40B4-BE49-F238E27FC236}">
              <a16:creationId xmlns:a16="http://schemas.microsoft.com/office/drawing/2014/main" id="{840E7F4A-2AA9-4480-B59F-A7491D9C99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4" name="Text Box 7">
          <a:extLst>
            <a:ext uri="{FF2B5EF4-FFF2-40B4-BE49-F238E27FC236}">
              <a16:creationId xmlns:a16="http://schemas.microsoft.com/office/drawing/2014/main" id="{CF873443-A1D9-4916-BCAC-FD7C0DEA1E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5" name="Text Box 7">
          <a:extLst>
            <a:ext uri="{FF2B5EF4-FFF2-40B4-BE49-F238E27FC236}">
              <a16:creationId xmlns:a16="http://schemas.microsoft.com/office/drawing/2014/main" id="{AF7179AA-1ECB-4647-8098-D5375994E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6" name="Text Box 7">
          <a:extLst>
            <a:ext uri="{FF2B5EF4-FFF2-40B4-BE49-F238E27FC236}">
              <a16:creationId xmlns:a16="http://schemas.microsoft.com/office/drawing/2014/main" id="{7AE61AAE-3025-4B5F-861D-DB701A788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7" name="Text Box 7">
          <a:extLst>
            <a:ext uri="{FF2B5EF4-FFF2-40B4-BE49-F238E27FC236}">
              <a16:creationId xmlns:a16="http://schemas.microsoft.com/office/drawing/2014/main" id="{54512BCC-6ADB-41A5-9AC8-9AE65459D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8" name="Text Box 7">
          <a:extLst>
            <a:ext uri="{FF2B5EF4-FFF2-40B4-BE49-F238E27FC236}">
              <a16:creationId xmlns:a16="http://schemas.microsoft.com/office/drawing/2014/main" id="{CECCC693-4CC6-487B-A18B-7889397A58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09" name="Text Box 7">
          <a:extLst>
            <a:ext uri="{FF2B5EF4-FFF2-40B4-BE49-F238E27FC236}">
              <a16:creationId xmlns:a16="http://schemas.microsoft.com/office/drawing/2014/main" id="{FF33B5FC-1FD7-4F51-B612-5B4DB791B5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0" name="Text Box 7">
          <a:extLst>
            <a:ext uri="{FF2B5EF4-FFF2-40B4-BE49-F238E27FC236}">
              <a16:creationId xmlns:a16="http://schemas.microsoft.com/office/drawing/2014/main" id="{F9090CB2-31E8-495F-AC6F-658E5399BB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1" name="Text Box 7">
          <a:extLst>
            <a:ext uri="{FF2B5EF4-FFF2-40B4-BE49-F238E27FC236}">
              <a16:creationId xmlns:a16="http://schemas.microsoft.com/office/drawing/2014/main" id="{072DAA78-96D8-443C-99BC-ED90F41832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2" name="Text Box 7">
          <a:extLst>
            <a:ext uri="{FF2B5EF4-FFF2-40B4-BE49-F238E27FC236}">
              <a16:creationId xmlns:a16="http://schemas.microsoft.com/office/drawing/2014/main" id="{34970225-A8A1-466F-8578-5E60D7C6A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3" name="Text Box 7">
          <a:extLst>
            <a:ext uri="{FF2B5EF4-FFF2-40B4-BE49-F238E27FC236}">
              <a16:creationId xmlns:a16="http://schemas.microsoft.com/office/drawing/2014/main" id="{E239CC20-173F-450A-9D83-13FA4F641E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4" name="Text Box 7">
          <a:extLst>
            <a:ext uri="{FF2B5EF4-FFF2-40B4-BE49-F238E27FC236}">
              <a16:creationId xmlns:a16="http://schemas.microsoft.com/office/drawing/2014/main" id="{EF2FD944-AED8-4FF0-BCBD-18AB69F8C7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5" name="Text Box 7">
          <a:extLst>
            <a:ext uri="{FF2B5EF4-FFF2-40B4-BE49-F238E27FC236}">
              <a16:creationId xmlns:a16="http://schemas.microsoft.com/office/drawing/2014/main" id="{35BDB460-B061-449F-8F7D-8342FC4760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6" name="Text Box 7">
          <a:extLst>
            <a:ext uri="{FF2B5EF4-FFF2-40B4-BE49-F238E27FC236}">
              <a16:creationId xmlns:a16="http://schemas.microsoft.com/office/drawing/2014/main" id="{1C3E0D7A-E1B9-440D-80CC-35C7622DDA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7" name="Text Box 7">
          <a:extLst>
            <a:ext uri="{FF2B5EF4-FFF2-40B4-BE49-F238E27FC236}">
              <a16:creationId xmlns:a16="http://schemas.microsoft.com/office/drawing/2014/main" id="{F133825C-B24C-46D9-8AB4-E79D1F9CF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8" name="Text Box 7">
          <a:extLst>
            <a:ext uri="{FF2B5EF4-FFF2-40B4-BE49-F238E27FC236}">
              <a16:creationId xmlns:a16="http://schemas.microsoft.com/office/drawing/2014/main" id="{F26FBB44-73C3-465E-A25F-ADA514A2E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19" name="Text Box 7">
          <a:extLst>
            <a:ext uri="{FF2B5EF4-FFF2-40B4-BE49-F238E27FC236}">
              <a16:creationId xmlns:a16="http://schemas.microsoft.com/office/drawing/2014/main" id="{A9C24F73-5E5F-41B1-BCF1-609490947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0" name="Text Box 7">
          <a:extLst>
            <a:ext uri="{FF2B5EF4-FFF2-40B4-BE49-F238E27FC236}">
              <a16:creationId xmlns:a16="http://schemas.microsoft.com/office/drawing/2014/main" id="{09F8F891-02BA-403A-9B5E-B67B6AF52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1" name="Text Box 7">
          <a:extLst>
            <a:ext uri="{FF2B5EF4-FFF2-40B4-BE49-F238E27FC236}">
              <a16:creationId xmlns:a16="http://schemas.microsoft.com/office/drawing/2014/main" id="{D08E498E-DCF0-4F4B-9654-D7F93BA0D3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2" name="Text Box 7">
          <a:extLst>
            <a:ext uri="{FF2B5EF4-FFF2-40B4-BE49-F238E27FC236}">
              <a16:creationId xmlns:a16="http://schemas.microsoft.com/office/drawing/2014/main" id="{C192447A-874E-4C4C-A798-08996D548C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3" name="Text Box 7">
          <a:extLst>
            <a:ext uri="{FF2B5EF4-FFF2-40B4-BE49-F238E27FC236}">
              <a16:creationId xmlns:a16="http://schemas.microsoft.com/office/drawing/2014/main" id="{3727677B-403E-4351-8EAA-E9A4F15D7B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4" name="Text Box 7">
          <a:extLst>
            <a:ext uri="{FF2B5EF4-FFF2-40B4-BE49-F238E27FC236}">
              <a16:creationId xmlns:a16="http://schemas.microsoft.com/office/drawing/2014/main" id="{400EBC29-8A9D-4AC9-8951-90692F805B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5" name="Text Box 7">
          <a:extLst>
            <a:ext uri="{FF2B5EF4-FFF2-40B4-BE49-F238E27FC236}">
              <a16:creationId xmlns:a16="http://schemas.microsoft.com/office/drawing/2014/main" id="{E9899631-1238-4D6B-9FCC-C0804AF86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6" name="Text Box 7">
          <a:extLst>
            <a:ext uri="{FF2B5EF4-FFF2-40B4-BE49-F238E27FC236}">
              <a16:creationId xmlns:a16="http://schemas.microsoft.com/office/drawing/2014/main" id="{5F289C79-7DB7-433E-914D-0DC96E42AC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7" name="Text Box 7">
          <a:extLst>
            <a:ext uri="{FF2B5EF4-FFF2-40B4-BE49-F238E27FC236}">
              <a16:creationId xmlns:a16="http://schemas.microsoft.com/office/drawing/2014/main" id="{32A137E3-1E32-45F1-806C-911A3DCB93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8" name="Text Box 7">
          <a:extLst>
            <a:ext uri="{FF2B5EF4-FFF2-40B4-BE49-F238E27FC236}">
              <a16:creationId xmlns:a16="http://schemas.microsoft.com/office/drawing/2014/main" id="{E0EA0FCD-A960-42B2-A496-92B71AEADB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29" name="Text Box 7">
          <a:extLst>
            <a:ext uri="{FF2B5EF4-FFF2-40B4-BE49-F238E27FC236}">
              <a16:creationId xmlns:a16="http://schemas.microsoft.com/office/drawing/2014/main" id="{37BA6E5B-CE25-47A8-AA21-3E60DFEAD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0" name="Text Box 7">
          <a:extLst>
            <a:ext uri="{FF2B5EF4-FFF2-40B4-BE49-F238E27FC236}">
              <a16:creationId xmlns:a16="http://schemas.microsoft.com/office/drawing/2014/main" id="{6EC34E45-55E1-4D5D-8928-67105753C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1" name="Text Box 7">
          <a:extLst>
            <a:ext uri="{FF2B5EF4-FFF2-40B4-BE49-F238E27FC236}">
              <a16:creationId xmlns:a16="http://schemas.microsoft.com/office/drawing/2014/main" id="{797F06F8-5908-4BE5-92B8-26AB293CC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2" name="Text Box 7">
          <a:extLst>
            <a:ext uri="{FF2B5EF4-FFF2-40B4-BE49-F238E27FC236}">
              <a16:creationId xmlns:a16="http://schemas.microsoft.com/office/drawing/2014/main" id="{148D9D1E-1E3B-46D4-B1B9-6AF22C8E3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3" name="Text Box 7">
          <a:extLst>
            <a:ext uri="{FF2B5EF4-FFF2-40B4-BE49-F238E27FC236}">
              <a16:creationId xmlns:a16="http://schemas.microsoft.com/office/drawing/2014/main" id="{8F668272-3A4E-4254-80EC-FE78112B7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4" name="Text Box 7">
          <a:extLst>
            <a:ext uri="{FF2B5EF4-FFF2-40B4-BE49-F238E27FC236}">
              <a16:creationId xmlns:a16="http://schemas.microsoft.com/office/drawing/2014/main" id="{9E30A835-CBB1-4E1E-B515-495E9381F8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5" name="Text Box 7">
          <a:extLst>
            <a:ext uri="{FF2B5EF4-FFF2-40B4-BE49-F238E27FC236}">
              <a16:creationId xmlns:a16="http://schemas.microsoft.com/office/drawing/2014/main" id="{AF449455-B340-48EB-8CE0-20C5CE436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6" name="Text Box 7">
          <a:extLst>
            <a:ext uri="{FF2B5EF4-FFF2-40B4-BE49-F238E27FC236}">
              <a16:creationId xmlns:a16="http://schemas.microsoft.com/office/drawing/2014/main" id="{A80E662D-9652-4AE6-AD6F-D7A991072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7" name="Text Box 7">
          <a:extLst>
            <a:ext uri="{FF2B5EF4-FFF2-40B4-BE49-F238E27FC236}">
              <a16:creationId xmlns:a16="http://schemas.microsoft.com/office/drawing/2014/main" id="{531B92F3-3AB1-45C7-A386-D72C52F10C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8" name="Text Box 7">
          <a:extLst>
            <a:ext uri="{FF2B5EF4-FFF2-40B4-BE49-F238E27FC236}">
              <a16:creationId xmlns:a16="http://schemas.microsoft.com/office/drawing/2014/main" id="{137A56A0-56E0-4383-A8C7-3CD946331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39" name="Text Box 7">
          <a:extLst>
            <a:ext uri="{FF2B5EF4-FFF2-40B4-BE49-F238E27FC236}">
              <a16:creationId xmlns:a16="http://schemas.microsoft.com/office/drawing/2014/main" id="{2B759D5E-585D-4AEE-9C69-CB6BD520FE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0" name="Text Box 7">
          <a:extLst>
            <a:ext uri="{FF2B5EF4-FFF2-40B4-BE49-F238E27FC236}">
              <a16:creationId xmlns:a16="http://schemas.microsoft.com/office/drawing/2014/main" id="{A1C5C1A5-E678-4409-89E6-258428626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1" name="Text Box 7">
          <a:extLst>
            <a:ext uri="{FF2B5EF4-FFF2-40B4-BE49-F238E27FC236}">
              <a16:creationId xmlns:a16="http://schemas.microsoft.com/office/drawing/2014/main" id="{0C7EFF8B-A2EE-493F-9439-A3BE3D2D0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2" name="Text Box 7">
          <a:extLst>
            <a:ext uri="{FF2B5EF4-FFF2-40B4-BE49-F238E27FC236}">
              <a16:creationId xmlns:a16="http://schemas.microsoft.com/office/drawing/2014/main" id="{4684E939-DA0E-4B08-B9F7-02FDD106C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3" name="Text Box 7">
          <a:extLst>
            <a:ext uri="{FF2B5EF4-FFF2-40B4-BE49-F238E27FC236}">
              <a16:creationId xmlns:a16="http://schemas.microsoft.com/office/drawing/2014/main" id="{137AC0F5-1E08-427B-9429-49ECA01DE3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4" name="Text Box 7">
          <a:extLst>
            <a:ext uri="{FF2B5EF4-FFF2-40B4-BE49-F238E27FC236}">
              <a16:creationId xmlns:a16="http://schemas.microsoft.com/office/drawing/2014/main" id="{9D63A78A-AD95-4678-9F91-08F5B4AC88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5" name="Text Box 7">
          <a:extLst>
            <a:ext uri="{FF2B5EF4-FFF2-40B4-BE49-F238E27FC236}">
              <a16:creationId xmlns:a16="http://schemas.microsoft.com/office/drawing/2014/main" id="{4CA058E9-3E60-4774-A3E8-003505604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6" name="Text Box 7">
          <a:extLst>
            <a:ext uri="{FF2B5EF4-FFF2-40B4-BE49-F238E27FC236}">
              <a16:creationId xmlns:a16="http://schemas.microsoft.com/office/drawing/2014/main" id="{FADF25F4-29EE-4E9F-A3BE-BD20A2B0DD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7" name="Text Box 7">
          <a:extLst>
            <a:ext uri="{FF2B5EF4-FFF2-40B4-BE49-F238E27FC236}">
              <a16:creationId xmlns:a16="http://schemas.microsoft.com/office/drawing/2014/main" id="{60CD5579-011F-4960-B0BB-2946601E1E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8" name="Text Box 7">
          <a:extLst>
            <a:ext uri="{FF2B5EF4-FFF2-40B4-BE49-F238E27FC236}">
              <a16:creationId xmlns:a16="http://schemas.microsoft.com/office/drawing/2014/main" id="{72596386-D0DD-470D-899E-5978B902F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49" name="Text Box 7">
          <a:extLst>
            <a:ext uri="{FF2B5EF4-FFF2-40B4-BE49-F238E27FC236}">
              <a16:creationId xmlns:a16="http://schemas.microsoft.com/office/drawing/2014/main" id="{40BCF156-0D09-428D-B688-093E78E3BC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0" name="Text Box 7">
          <a:extLst>
            <a:ext uri="{FF2B5EF4-FFF2-40B4-BE49-F238E27FC236}">
              <a16:creationId xmlns:a16="http://schemas.microsoft.com/office/drawing/2014/main" id="{65B25B65-22AD-453D-ABEF-9C05ABBFD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1" name="Text Box 7">
          <a:extLst>
            <a:ext uri="{FF2B5EF4-FFF2-40B4-BE49-F238E27FC236}">
              <a16:creationId xmlns:a16="http://schemas.microsoft.com/office/drawing/2014/main" id="{1269634D-BA5A-4C7B-8CD0-A00BB99EF8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2" name="Text Box 7">
          <a:extLst>
            <a:ext uri="{FF2B5EF4-FFF2-40B4-BE49-F238E27FC236}">
              <a16:creationId xmlns:a16="http://schemas.microsoft.com/office/drawing/2014/main" id="{048784E6-83CA-4695-92E3-F95B8DFA2C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3" name="Text Box 7">
          <a:extLst>
            <a:ext uri="{FF2B5EF4-FFF2-40B4-BE49-F238E27FC236}">
              <a16:creationId xmlns:a16="http://schemas.microsoft.com/office/drawing/2014/main" id="{FB75613C-B625-4B6B-A5AA-C5374A506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4" name="Text Box 7">
          <a:extLst>
            <a:ext uri="{FF2B5EF4-FFF2-40B4-BE49-F238E27FC236}">
              <a16:creationId xmlns:a16="http://schemas.microsoft.com/office/drawing/2014/main" id="{5E33621D-16F3-4213-8B3C-46CDB2E54D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5" name="Text Box 7">
          <a:extLst>
            <a:ext uri="{FF2B5EF4-FFF2-40B4-BE49-F238E27FC236}">
              <a16:creationId xmlns:a16="http://schemas.microsoft.com/office/drawing/2014/main" id="{5464AADC-4184-4F77-A48D-89BCD8BFEC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6" name="Text Box 7">
          <a:extLst>
            <a:ext uri="{FF2B5EF4-FFF2-40B4-BE49-F238E27FC236}">
              <a16:creationId xmlns:a16="http://schemas.microsoft.com/office/drawing/2014/main" id="{CF3A9209-4FEC-4DAD-96AA-558A7BADBD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7" name="Text Box 7">
          <a:extLst>
            <a:ext uri="{FF2B5EF4-FFF2-40B4-BE49-F238E27FC236}">
              <a16:creationId xmlns:a16="http://schemas.microsoft.com/office/drawing/2014/main" id="{E6804450-9323-4664-9AA4-5E9FAB088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8" name="Text Box 7">
          <a:extLst>
            <a:ext uri="{FF2B5EF4-FFF2-40B4-BE49-F238E27FC236}">
              <a16:creationId xmlns:a16="http://schemas.microsoft.com/office/drawing/2014/main" id="{DDFC7805-33DE-497D-A943-0C6F116CF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59" name="Text Box 7">
          <a:extLst>
            <a:ext uri="{FF2B5EF4-FFF2-40B4-BE49-F238E27FC236}">
              <a16:creationId xmlns:a16="http://schemas.microsoft.com/office/drawing/2014/main" id="{31A1A610-1225-4C3C-A182-8962E68E29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0" name="Text Box 7">
          <a:extLst>
            <a:ext uri="{FF2B5EF4-FFF2-40B4-BE49-F238E27FC236}">
              <a16:creationId xmlns:a16="http://schemas.microsoft.com/office/drawing/2014/main" id="{D7DE5D78-6062-4A12-B45E-DA68DF7BE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1" name="Text Box 7">
          <a:extLst>
            <a:ext uri="{FF2B5EF4-FFF2-40B4-BE49-F238E27FC236}">
              <a16:creationId xmlns:a16="http://schemas.microsoft.com/office/drawing/2014/main" id="{09B12FAC-BCCB-4B0D-83F4-0CAA21A4D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2" name="Text Box 7">
          <a:extLst>
            <a:ext uri="{FF2B5EF4-FFF2-40B4-BE49-F238E27FC236}">
              <a16:creationId xmlns:a16="http://schemas.microsoft.com/office/drawing/2014/main" id="{5282EF2E-6028-4EA5-A58B-6F9B149288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3" name="Text Box 7">
          <a:extLst>
            <a:ext uri="{FF2B5EF4-FFF2-40B4-BE49-F238E27FC236}">
              <a16:creationId xmlns:a16="http://schemas.microsoft.com/office/drawing/2014/main" id="{9EAFF83E-9BF7-4453-B5E9-405171C1BB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4" name="Text Box 7">
          <a:extLst>
            <a:ext uri="{FF2B5EF4-FFF2-40B4-BE49-F238E27FC236}">
              <a16:creationId xmlns:a16="http://schemas.microsoft.com/office/drawing/2014/main" id="{5EF24944-7868-4A0F-967B-434D8ED1B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5" name="Text Box 7">
          <a:extLst>
            <a:ext uri="{FF2B5EF4-FFF2-40B4-BE49-F238E27FC236}">
              <a16:creationId xmlns:a16="http://schemas.microsoft.com/office/drawing/2014/main" id="{B4645392-22C1-4ED1-87B3-C5CD6A2CC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6" name="Text Box 7">
          <a:extLst>
            <a:ext uri="{FF2B5EF4-FFF2-40B4-BE49-F238E27FC236}">
              <a16:creationId xmlns:a16="http://schemas.microsoft.com/office/drawing/2014/main" id="{73D59764-87E8-415D-B21C-05C91103F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7" name="Text Box 7">
          <a:extLst>
            <a:ext uri="{FF2B5EF4-FFF2-40B4-BE49-F238E27FC236}">
              <a16:creationId xmlns:a16="http://schemas.microsoft.com/office/drawing/2014/main" id="{249466CB-E548-4422-B0CC-9E0F88218A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8" name="Text Box 7">
          <a:extLst>
            <a:ext uri="{FF2B5EF4-FFF2-40B4-BE49-F238E27FC236}">
              <a16:creationId xmlns:a16="http://schemas.microsoft.com/office/drawing/2014/main" id="{E1567923-C596-4C01-ABD9-66FD7882B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69" name="Text Box 7">
          <a:extLst>
            <a:ext uri="{FF2B5EF4-FFF2-40B4-BE49-F238E27FC236}">
              <a16:creationId xmlns:a16="http://schemas.microsoft.com/office/drawing/2014/main" id="{B56AD4E2-B3A1-4C9E-854D-11B9339DE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0" name="Text Box 7">
          <a:extLst>
            <a:ext uri="{FF2B5EF4-FFF2-40B4-BE49-F238E27FC236}">
              <a16:creationId xmlns:a16="http://schemas.microsoft.com/office/drawing/2014/main" id="{C1D0FC79-F1D5-4F1B-83AF-2350257AA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1" name="Text Box 7">
          <a:extLst>
            <a:ext uri="{FF2B5EF4-FFF2-40B4-BE49-F238E27FC236}">
              <a16:creationId xmlns:a16="http://schemas.microsoft.com/office/drawing/2014/main" id="{C2981C18-DAAB-4ED0-BCC7-512470764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2" name="Text Box 7">
          <a:extLst>
            <a:ext uri="{FF2B5EF4-FFF2-40B4-BE49-F238E27FC236}">
              <a16:creationId xmlns:a16="http://schemas.microsoft.com/office/drawing/2014/main" id="{D3BCB03E-7DA1-4F8C-8C8B-10C6D0D25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3" name="Text Box 7">
          <a:extLst>
            <a:ext uri="{FF2B5EF4-FFF2-40B4-BE49-F238E27FC236}">
              <a16:creationId xmlns:a16="http://schemas.microsoft.com/office/drawing/2014/main" id="{E6248BBF-82D6-42D4-AC16-C1F21365F6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4" name="Text Box 7">
          <a:extLst>
            <a:ext uri="{FF2B5EF4-FFF2-40B4-BE49-F238E27FC236}">
              <a16:creationId xmlns:a16="http://schemas.microsoft.com/office/drawing/2014/main" id="{EDDE499C-7AAC-4E7A-9097-A7315DCAA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5" name="Text Box 7">
          <a:extLst>
            <a:ext uri="{FF2B5EF4-FFF2-40B4-BE49-F238E27FC236}">
              <a16:creationId xmlns:a16="http://schemas.microsoft.com/office/drawing/2014/main" id="{EC336715-1445-43C6-B0ED-C4543371F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6" name="Text Box 7">
          <a:extLst>
            <a:ext uri="{FF2B5EF4-FFF2-40B4-BE49-F238E27FC236}">
              <a16:creationId xmlns:a16="http://schemas.microsoft.com/office/drawing/2014/main" id="{BDEEA16F-C254-4D28-82E7-5913BFAB5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7" name="Text Box 7">
          <a:extLst>
            <a:ext uri="{FF2B5EF4-FFF2-40B4-BE49-F238E27FC236}">
              <a16:creationId xmlns:a16="http://schemas.microsoft.com/office/drawing/2014/main" id="{3C03D533-E579-4CD4-A586-FC7412507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8" name="Text Box 7">
          <a:extLst>
            <a:ext uri="{FF2B5EF4-FFF2-40B4-BE49-F238E27FC236}">
              <a16:creationId xmlns:a16="http://schemas.microsoft.com/office/drawing/2014/main" id="{A2F87B7C-4538-45F1-819C-FCD763EA7F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79" name="Text Box 7">
          <a:extLst>
            <a:ext uri="{FF2B5EF4-FFF2-40B4-BE49-F238E27FC236}">
              <a16:creationId xmlns:a16="http://schemas.microsoft.com/office/drawing/2014/main" id="{A7D12B1C-D914-4358-AAD4-2C9AA43D9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0" name="Text Box 7">
          <a:extLst>
            <a:ext uri="{FF2B5EF4-FFF2-40B4-BE49-F238E27FC236}">
              <a16:creationId xmlns:a16="http://schemas.microsoft.com/office/drawing/2014/main" id="{F5518247-8832-46CC-8CC3-8035A41F84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1" name="Text Box 7">
          <a:extLst>
            <a:ext uri="{FF2B5EF4-FFF2-40B4-BE49-F238E27FC236}">
              <a16:creationId xmlns:a16="http://schemas.microsoft.com/office/drawing/2014/main" id="{85149CB9-220D-4FBB-AE84-A37054C3D9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2" name="Text Box 7">
          <a:extLst>
            <a:ext uri="{FF2B5EF4-FFF2-40B4-BE49-F238E27FC236}">
              <a16:creationId xmlns:a16="http://schemas.microsoft.com/office/drawing/2014/main" id="{AF8EF713-EF80-4048-9308-C809F4543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3" name="Text Box 7">
          <a:extLst>
            <a:ext uri="{FF2B5EF4-FFF2-40B4-BE49-F238E27FC236}">
              <a16:creationId xmlns:a16="http://schemas.microsoft.com/office/drawing/2014/main" id="{48B3ABF1-2C0F-4B32-BC6A-279BF46D3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4" name="Text Box 7">
          <a:extLst>
            <a:ext uri="{FF2B5EF4-FFF2-40B4-BE49-F238E27FC236}">
              <a16:creationId xmlns:a16="http://schemas.microsoft.com/office/drawing/2014/main" id="{FE886B9D-B3FE-4689-A2B0-BB25A400A3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5" name="Text Box 7">
          <a:extLst>
            <a:ext uri="{FF2B5EF4-FFF2-40B4-BE49-F238E27FC236}">
              <a16:creationId xmlns:a16="http://schemas.microsoft.com/office/drawing/2014/main" id="{4DE83AAB-CB6D-49B9-A315-07A614E2B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6" name="Text Box 7">
          <a:extLst>
            <a:ext uri="{FF2B5EF4-FFF2-40B4-BE49-F238E27FC236}">
              <a16:creationId xmlns:a16="http://schemas.microsoft.com/office/drawing/2014/main" id="{7FA73CC8-A08F-4551-87CD-25EA1546D2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7" name="Text Box 7">
          <a:extLst>
            <a:ext uri="{FF2B5EF4-FFF2-40B4-BE49-F238E27FC236}">
              <a16:creationId xmlns:a16="http://schemas.microsoft.com/office/drawing/2014/main" id="{F0136320-F6B9-4C8C-8799-CA7B7B7416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8" name="Text Box 7">
          <a:extLst>
            <a:ext uri="{FF2B5EF4-FFF2-40B4-BE49-F238E27FC236}">
              <a16:creationId xmlns:a16="http://schemas.microsoft.com/office/drawing/2014/main" id="{3ACCAD79-95F3-45BC-A99C-E7576A52CD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89" name="Text Box 7">
          <a:extLst>
            <a:ext uri="{FF2B5EF4-FFF2-40B4-BE49-F238E27FC236}">
              <a16:creationId xmlns:a16="http://schemas.microsoft.com/office/drawing/2014/main" id="{F81AC414-E930-496E-8210-6F547DBF2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0" name="Text Box 7">
          <a:extLst>
            <a:ext uri="{FF2B5EF4-FFF2-40B4-BE49-F238E27FC236}">
              <a16:creationId xmlns:a16="http://schemas.microsoft.com/office/drawing/2014/main" id="{5C93B4B0-A28F-4012-A4F4-19B077CEDA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1" name="Text Box 7">
          <a:extLst>
            <a:ext uri="{FF2B5EF4-FFF2-40B4-BE49-F238E27FC236}">
              <a16:creationId xmlns:a16="http://schemas.microsoft.com/office/drawing/2014/main" id="{44BEB3EC-7298-49FE-B6D0-46F45C4FF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2" name="Text Box 7">
          <a:extLst>
            <a:ext uri="{FF2B5EF4-FFF2-40B4-BE49-F238E27FC236}">
              <a16:creationId xmlns:a16="http://schemas.microsoft.com/office/drawing/2014/main" id="{30D88745-4D1D-4CF8-B3A2-F1B36B5537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3" name="Text Box 7">
          <a:extLst>
            <a:ext uri="{FF2B5EF4-FFF2-40B4-BE49-F238E27FC236}">
              <a16:creationId xmlns:a16="http://schemas.microsoft.com/office/drawing/2014/main" id="{5E94196D-D68B-4C4E-B9D0-22EB69D62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4" name="Text Box 7">
          <a:extLst>
            <a:ext uri="{FF2B5EF4-FFF2-40B4-BE49-F238E27FC236}">
              <a16:creationId xmlns:a16="http://schemas.microsoft.com/office/drawing/2014/main" id="{C622A2E0-3CB4-47AE-80C6-CCE5564A2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5" name="Text Box 7">
          <a:extLst>
            <a:ext uri="{FF2B5EF4-FFF2-40B4-BE49-F238E27FC236}">
              <a16:creationId xmlns:a16="http://schemas.microsoft.com/office/drawing/2014/main" id="{B7B7D9A5-5370-450A-B3C9-CCF7E185D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6" name="Text Box 7">
          <a:extLst>
            <a:ext uri="{FF2B5EF4-FFF2-40B4-BE49-F238E27FC236}">
              <a16:creationId xmlns:a16="http://schemas.microsoft.com/office/drawing/2014/main" id="{64A99422-7DB1-4915-93EF-1B02D0AE2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7" name="Text Box 7">
          <a:extLst>
            <a:ext uri="{FF2B5EF4-FFF2-40B4-BE49-F238E27FC236}">
              <a16:creationId xmlns:a16="http://schemas.microsoft.com/office/drawing/2014/main" id="{EDF23F74-43FD-4969-9845-7A37C33878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8" name="Text Box 7">
          <a:extLst>
            <a:ext uri="{FF2B5EF4-FFF2-40B4-BE49-F238E27FC236}">
              <a16:creationId xmlns:a16="http://schemas.microsoft.com/office/drawing/2014/main" id="{07135602-86CC-4F3B-9402-27FF8F166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599" name="Text Box 7">
          <a:extLst>
            <a:ext uri="{FF2B5EF4-FFF2-40B4-BE49-F238E27FC236}">
              <a16:creationId xmlns:a16="http://schemas.microsoft.com/office/drawing/2014/main" id="{63285765-0410-4E9C-9629-F967FC53C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0" name="Text Box 7">
          <a:extLst>
            <a:ext uri="{FF2B5EF4-FFF2-40B4-BE49-F238E27FC236}">
              <a16:creationId xmlns:a16="http://schemas.microsoft.com/office/drawing/2014/main" id="{E894C346-B374-4735-A0A4-F511C15BA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1" name="Text Box 7">
          <a:extLst>
            <a:ext uri="{FF2B5EF4-FFF2-40B4-BE49-F238E27FC236}">
              <a16:creationId xmlns:a16="http://schemas.microsoft.com/office/drawing/2014/main" id="{3091E116-6522-4F1E-B199-03F749912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2" name="Text Box 7">
          <a:extLst>
            <a:ext uri="{FF2B5EF4-FFF2-40B4-BE49-F238E27FC236}">
              <a16:creationId xmlns:a16="http://schemas.microsoft.com/office/drawing/2014/main" id="{DAFB59DA-772F-4234-95F0-20C39E5254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3" name="Text Box 7">
          <a:extLst>
            <a:ext uri="{FF2B5EF4-FFF2-40B4-BE49-F238E27FC236}">
              <a16:creationId xmlns:a16="http://schemas.microsoft.com/office/drawing/2014/main" id="{BD84F9DD-3240-4456-8F9F-D1A264589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4" name="Text Box 7">
          <a:extLst>
            <a:ext uri="{FF2B5EF4-FFF2-40B4-BE49-F238E27FC236}">
              <a16:creationId xmlns:a16="http://schemas.microsoft.com/office/drawing/2014/main" id="{2DF8A6E9-4F49-446A-8F29-510568DA48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5" name="Text Box 7">
          <a:extLst>
            <a:ext uri="{FF2B5EF4-FFF2-40B4-BE49-F238E27FC236}">
              <a16:creationId xmlns:a16="http://schemas.microsoft.com/office/drawing/2014/main" id="{56F9F14A-311D-406E-9024-ADD8064512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6" name="Text Box 7">
          <a:extLst>
            <a:ext uri="{FF2B5EF4-FFF2-40B4-BE49-F238E27FC236}">
              <a16:creationId xmlns:a16="http://schemas.microsoft.com/office/drawing/2014/main" id="{FD7327B5-D98A-45CF-BB02-20FA0F7660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7" name="Text Box 7">
          <a:extLst>
            <a:ext uri="{FF2B5EF4-FFF2-40B4-BE49-F238E27FC236}">
              <a16:creationId xmlns:a16="http://schemas.microsoft.com/office/drawing/2014/main" id="{AE8ECF7C-FA59-4E2D-A87E-8D03FCC09F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8" name="Text Box 7">
          <a:extLst>
            <a:ext uri="{FF2B5EF4-FFF2-40B4-BE49-F238E27FC236}">
              <a16:creationId xmlns:a16="http://schemas.microsoft.com/office/drawing/2014/main" id="{E2EE4D35-4336-434E-8E61-E400E2282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 name="Text Box 7">
          <a:extLst>
            <a:ext uri="{FF2B5EF4-FFF2-40B4-BE49-F238E27FC236}">
              <a16:creationId xmlns:a16="http://schemas.microsoft.com/office/drawing/2014/main" id="{6252FBFE-E39B-4D60-9E6F-495D3D044B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0" name="Text Box 7">
          <a:extLst>
            <a:ext uri="{FF2B5EF4-FFF2-40B4-BE49-F238E27FC236}">
              <a16:creationId xmlns:a16="http://schemas.microsoft.com/office/drawing/2014/main" id="{417057E7-05D0-41FC-B7FE-A77535C94F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1" name="Text Box 7">
          <a:extLst>
            <a:ext uri="{FF2B5EF4-FFF2-40B4-BE49-F238E27FC236}">
              <a16:creationId xmlns:a16="http://schemas.microsoft.com/office/drawing/2014/main" id="{E452B0AD-0C2B-42F3-9F4D-549766E73E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2" name="Text Box 7">
          <a:extLst>
            <a:ext uri="{FF2B5EF4-FFF2-40B4-BE49-F238E27FC236}">
              <a16:creationId xmlns:a16="http://schemas.microsoft.com/office/drawing/2014/main" id="{97DF59DB-FCEB-41F1-BC03-D841E0D86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3" name="Text Box 7">
          <a:extLst>
            <a:ext uri="{FF2B5EF4-FFF2-40B4-BE49-F238E27FC236}">
              <a16:creationId xmlns:a16="http://schemas.microsoft.com/office/drawing/2014/main" id="{DD8BF5A4-DA8F-488C-BE14-8D474CFA3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4" name="Text Box 7">
          <a:extLst>
            <a:ext uri="{FF2B5EF4-FFF2-40B4-BE49-F238E27FC236}">
              <a16:creationId xmlns:a16="http://schemas.microsoft.com/office/drawing/2014/main" id="{FD38335A-98D8-49C0-84F2-C209DDB0E6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5" name="Text Box 7">
          <a:extLst>
            <a:ext uri="{FF2B5EF4-FFF2-40B4-BE49-F238E27FC236}">
              <a16:creationId xmlns:a16="http://schemas.microsoft.com/office/drawing/2014/main" id="{94EAD9DA-7592-4721-BEE3-867BDD5E98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6" name="Text Box 7">
          <a:extLst>
            <a:ext uri="{FF2B5EF4-FFF2-40B4-BE49-F238E27FC236}">
              <a16:creationId xmlns:a16="http://schemas.microsoft.com/office/drawing/2014/main" id="{C83D1327-962B-413F-B150-CFDBEA177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7" name="Text Box 7">
          <a:extLst>
            <a:ext uri="{FF2B5EF4-FFF2-40B4-BE49-F238E27FC236}">
              <a16:creationId xmlns:a16="http://schemas.microsoft.com/office/drawing/2014/main" id="{CE79F695-4EE8-42B1-8259-3C8BD1B86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8" name="Text Box 7">
          <a:extLst>
            <a:ext uri="{FF2B5EF4-FFF2-40B4-BE49-F238E27FC236}">
              <a16:creationId xmlns:a16="http://schemas.microsoft.com/office/drawing/2014/main" id="{D383DEA5-0559-49A5-85C8-BB57E63A7F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19" name="Text Box 7">
          <a:extLst>
            <a:ext uri="{FF2B5EF4-FFF2-40B4-BE49-F238E27FC236}">
              <a16:creationId xmlns:a16="http://schemas.microsoft.com/office/drawing/2014/main" id="{FBB105A7-AA32-4828-AA57-CE84649E11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0" name="Text Box 7">
          <a:extLst>
            <a:ext uri="{FF2B5EF4-FFF2-40B4-BE49-F238E27FC236}">
              <a16:creationId xmlns:a16="http://schemas.microsoft.com/office/drawing/2014/main" id="{D4004BB7-9F66-453E-8242-BA9D6CF12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1" name="Text Box 7">
          <a:extLst>
            <a:ext uri="{FF2B5EF4-FFF2-40B4-BE49-F238E27FC236}">
              <a16:creationId xmlns:a16="http://schemas.microsoft.com/office/drawing/2014/main" id="{E859426B-3791-4CA6-9D03-0028818DA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2" name="Text Box 7">
          <a:extLst>
            <a:ext uri="{FF2B5EF4-FFF2-40B4-BE49-F238E27FC236}">
              <a16:creationId xmlns:a16="http://schemas.microsoft.com/office/drawing/2014/main" id="{41BF63C6-B54D-4FCB-88A7-7BA75A9201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3" name="Text Box 7">
          <a:extLst>
            <a:ext uri="{FF2B5EF4-FFF2-40B4-BE49-F238E27FC236}">
              <a16:creationId xmlns:a16="http://schemas.microsoft.com/office/drawing/2014/main" id="{1E3BC5E8-368C-4011-8079-D4BBB290C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4" name="Text Box 7">
          <a:extLst>
            <a:ext uri="{FF2B5EF4-FFF2-40B4-BE49-F238E27FC236}">
              <a16:creationId xmlns:a16="http://schemas.microsoft.com/office/drawing/2014/main" id="{5A2902D9-BDCE-4CDF-970B-289D753E6B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5" name="Text Box 7">
          <a:extLst>
            <a:ext uri="{FF2B5EF4-FFF2-40B4-BE49-F238E27FC236}">
              <a16:creationId xmlns:a16="http://schemas.microsoft.com/office/drawing/2014/main" id="{57DD295B-817F-4567-B212-0DACA7F5F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6" name="Text Box 7">
          <a:extLst>
            <a:ext uri="{FF2B5EF4-FFF2-40B4-BE49-F238E27FC236}">
              <a16:creationId xmlns:a16="http://schemas.microsoft.com/office/drawing/2014/main" id="{C3554187-BB65-4965-B5A1-B6D06B733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7" name="Text Box 7">
          <a:extLst>
            <a:ext uri="{FF2B5EF4-FFF2-40B4-BE49-F238E27FC236}">
              <a16:creationId xmlns:a16="http://schemas.microsoft.com/office/drawing/2014/main" id="{F41A5C8C-1DF5-40BA-86EA-D196A25DC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8" name="Text Box 7">
          <a:extLst>
            <a:ext uri="{FF2B5EF4-FFF2-40B4-BE49-F238E27FC236}">
              <a16:creationId xmlns:a16="http://schemas.microsoft.com/office/drawing/2014/main" id="{0BAFE84A-A5B0-4D3D-8931-E7E69AB2B7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29" name="Text Box 7">
          <a:extLst>
            <a:ext uri="{FF2B5EF4-FFF2-40B4-BE49-F238E27FC236}">
              <a16:creationId xmlns:a16="http://schemas.microsoft.com/office/drawing/2014/main" id="{8A472F74-E2A9-4618-8F31-F6B674EC77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0" name="Text Box 7">
          <a:extLst>
            <a:ext uri="{FF2B5EF4-FFF2-40B4-BE49-F238E27FC236}">
              <a16:creationId xmlns:a16="http://schemas.microsoft.com/office/drawing/2014/main" id="{BB526811-99ED-41A0-84D0-B4AD083BC0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1" name="Text Box 7">
          <a:extLst>
            <a:ext uri="{FF2B5EF4-FFF2-40B4-BE49-F238E27FC236}">
              <a16:creationId xmlns:a16="http://schemas.microsoft.com/office/drawing/2014/main" id="{4E21CAFB-9CD5-4DCA-9FD9-DE3E944CE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2" name="Text Box 7">
          <a:extLst>
            <a:ext uri="{FF2B5EF4-FFF2-40B4-BE49-F238E27FC236}">
              <a16:creationId xmlns:a16="http://schemas.microsoft.com/office/drawing/2014/main" id="{E23F3F18-8036-4352-ACBB-5A6ED1FD2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3" name="Text Box 7">
          <a:extLst>
            <a:ext uri="{FF2B5EF4-FFF2-40B4-BE49-F238E27FC236}">
              <a16:creationId xmlns:a16="http://schemas.microsoft.com/office/drawing/2014/main" id="{745F003C-BC52-469F-AAB7-88DBC80CCA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4" name="Text Box 7">
          <a:extLst>
            <a:ext uri="{FF2B5EF4-FFF2-40B4-BE49-F238E27FC236}">
              <a16:creationId xmlns:a16="http://schemas.microsoft.com/office/drawing/2014/main" id="{A4EFCD0A-E923-46F8-BAF7-EC751CD7D9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5" name="Text Box 7">
          <a:extLst>
            <a:ext uri="{FF2B5EF4-FFF2-40B4-BE49-F238E27FC236}">
              <a16:creationId xmlns:a16="http://schemas.microsoft.com/office/drawing/2014/main" id="{F2BC4E9D-76B9-42BD-99AA-751B775A1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6" name="Text Box 7">
          <a:extLst>
            <a:ext uri="{FF2B5EF4-FFF2-40B4-BE49-F238E27FC236}">
              <a16:creationId xmlns:a16="http://schemas.microsoft.com/office/drawing/2014/main" id="{95F7AC90-1550-4792-9759-A570EBF22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7" name="Text Box 7">
          <a:extLst>
            <a:ext uri="{FF2B5EF4-FFF2-40B4-BE49-F238E27FC236}">
              <a16:creationId xmlns:a16="http://schemas.microsoft.com/office/drawing/2014/main" id="{1F7C95F5-CD8C-4C9E-BD76-9A29859116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8" name="Text Box 7">
          <a:extLst>
            <a:ext uri="{FF2B5EF4-FFF2-40B4-BE49-F238E27FC236}">
              <a16:creationId xmlns:a16="http://schemas.microsoft.com/office/drawing/2014/main" id="{8FC37254-D1B0-443A-9E39-E47833FA7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39" name="Text Box 7">
          <a:extLst>
            <a:ext uri="{FF2B5EF4-FFF2-40B4-BE49-F238E27FC236}">
              <a16:creationId xmlns:a16="http://schemas.microsoft.com/office/drawing/2014/main" id="{2DCDAF4F-3691-4A67-BFA2-66FC7965A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0" name="Text Box 7">
          <a:extLst>
            <a:ext uri="{FF2B5EF4-FFF2-40B4-BE49-F238E27FC236}">
              <a16:creationId xmlns:a16="http://schemas.microsoft.com/office/drawing/2014/main" id="{3220336D-B088-4017-8B6A-B536099E9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1" name="Text Box 7">
          <a:extLst>
            <a:ext uri="{FF2B5EF4-FFF2-40B4-BE49-F238E27FC236}">
              <a16:creationId xmlns:a16="http://schemas.microsoft.com/office/drawing/2014/main" id="{AF386A69-CF25-4B7A-ADA5-0F767378B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2" name="Text Box 7">
          <a:extLst>
            <a:ext uri="{FF2B5EF4-FFF2-40B4-BE49-F238E27FC236}">
              <a16:creationId xmlns:a16="http://schemas.microsoft.com/office/drawing/2014/main" id="{DFD8CA27-4D10-4252-9136-0FE36F06E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3" name="Text Box 7">
          <a:extLst>
            <a:ext uri="{FF2B5EF4-FFF2-40B4-BE49-F238E27FC236}">
              <a16:creationId xmlns:a16="http://schemas.microsoft.com/office/drawing/2014/main" id="{E16A16BB-0F24-4A75-980F-DBE412A2EC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4" name="Text Box 7">
          <a:extLst>
            <a:ext uri="{FF2B5EF4-FFF2-40B4-BE49-F238E27FC236}">
              <a16:creationId xmlns:a16="http://schemas.microsoft.com/office/drawing/2014/main" id="{2041CFA6-F9DA-4A2C-8A70-E62A4981C1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5" name="Text Box 7">
          <a:extLst>
            <a:ext uri="{FF2B5EF4-FFF2-40B4-BE49-F238E27FC236}">
              <a16:creationId xmlns:a16="http://schemas.microsoft.com/office/drawing/2014/main" id="{BDEBAB30-1715-42A6-A28B-0B542A868F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6" name="Text Box 7">
          <a:extLst>
            <a:ext uri="{FF2B5EF4-FFF2-40B4-BE49-F238E27FC236}">
              <a16:creationId xmlns:a16="http://schemas.microsoft.com/office/drawing/2014/main" id="{E7A32012-EF73-4E8C-8A36-EB5B24406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7" name="Text Box 7">
          <a:extLst>
            <a:ext uri="{FF2B5EF4-FFF2-40B4-BE49-F238E27FC236}">
              <a16:creationId xmlns:a16="http://schemas.microsoft.com/office/drawing/2014/main" id="{BD6F4756-29C3-4651-AE72-261C0EB35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8" name="Text Box 7">
          <a:extLst>
            <a:ext uri="{FF2B5EF4-FFF2-40B4-BE49-F238E27FC236}">
              <a16:creationId xmlns:a16="http://schemas.microsoft.com/office/drawing/2014/main" id="{BAA3B4F1-B014-41E3-8926-539B0DB04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49" name="Text Box 7">
          <a:extLst>
            <a:ext uri="{FF2B5EF4-FFF2-40B4-BE49-F238E27FC236}">
              <a16:creationId xmlns:a16="http://schemas.microsoft.com/office/drawing/2014/main" id="{C7CF9DD9-8230-4BC0-83FE-40A461104D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0" name="Text Box 7">
          <a:extLst>
            <a:ext uri="{FF2B5EF4-FFF2-40B4-BE49-F238E27FC236}">
              <a16:creationId xmlns:a16="http://schemas.microsoft.com/office/drawing/2014/main" id="{6266BC5E-0E2B-40C2-9C43-D5F457AAB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1" name="Text Box 7">
          <a:extLst>
            <a:ext uri="{FF2B5EF4-FFF2-40B4-BE49-F238E27FC236}">
              <a16:creationId xmlns:a16="http://schemas.microsoft.com/office/drawing/2014/main" id="{3B9EC704-6EE6-45BD-AEE2-424AD08F10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2" name="Text Box 7">
          <a:extLst>
            <a:ext uri="{FF2B5EF4-FFF2-40B4-BE49-F238E27FC236}">
              <a16:creationId xmlns:a16="http://schemas.microsoft.com/office/drawing/2014/main" id="{5AF727FC-58F0-4F50-80CB-2F37383EB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3" name="Text Box 7">
          <a:extLst>
            <a:ext uri="{FF2B5EF4-FFF2-40B4-BE49-F238E27FC236}">
              <a16:creationId xmlns:a16="http://schemas.microsoft.com/office/drawing/2014/main" id="{27F801F1-F3CF-4C82-819B-457F8A072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4" name="Text Box 7">
          <a:extLst>
            <a:ext uri="{FF2B5EF4-FFF2-40B4-BE49-F238E27FC236}">
              <a16:creationId xmlns:a16="http://schemas.microsoft.com/office/drawing/2014/main" id="{F8D1ED91-C334-45DF-B962-E6FADA424B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5" name="Text Box 7">
          <a:extLst>
            <a:ext uri="{FF2B5EF4-FFF2-40B4-BE49-F238E27FC236}">
              <a16:creationId xmlns:a16="http://schemas.microsoft.com/office/drawing/2014/main" id="{A716BEFC-66A5-4406-8D2A-C4DD1C46A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6" name="Text Box 7">
          <a:extLst>
            <a:ext uri="{FF2B5EF4-FFF2-40B4-BE49-F238E27FC236}">
              <a16:creationId xmlns:a16="http://schemas.microsoft.com/office/drawing/2014/main" id="{87A7E8AC-A9F3-42D6-A6D8-48960096D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7" name="Text Box 7">
          <a:extLst>
            <a:ext uri="{FF2B5EF4-FFF2-40B4-BE49-F238E27FC236}">
              <a16:creationId xmlns:a16="http://schemas.microsoft.com/office/drawing/2014/main" id="{B2B2D71E-973A-47FF-A7B3-55F5547FE2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8" name="Text Box 7">
          <a:extLst>
            <a:ext uri="{FF2B5EF4-FFF2-40B4-BE49-F238E27FC236}">
              <a16:creationId xmlns:a16="http://schemas.microsoft.com/office/drawing/2014/main" id="{10AB5AB9-FAD5-441B-BC67-82FB75D205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59" name="Text Box 7">
          <a:extLst>
            <a:ext uri="{FF2B5EF4-FFF2-40B4-BE49-F238E27FC236}">
              <a16:creationId xmlns:a16="http://schemas.microsoft.com/office/drawing/2014/main" id="{39DD8E4C-4691-4FBF-9E43-8663525A26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0" name="Text Box 7">
          <a:extLst>
            <a:ext uri="{FF2B5EF4-FFF2-40B4-BE49-F238E27FC236}">
              <a16:creationId xmlns:a16="http://schemas.microsoft.com/office/drawing/2014/main" id="{08147865-F0FE-4CA9-A3B9-50ABFF41F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1" name="Text Box 7">
          <a:extLst>
            <a:ext uri="{FF2B5EF4-FFF2-40B4-BE49-F238E27FC236}">
              <a16:creationId xmlns:a16="http://schemas.microsoft.com/office/drawing/2014/main" id="{B9BA051A-A9C0-4F5A-9407-AFD9BAA178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2" name="Text Box 7">
          <a:extLst>
            <a:ext uri="{FF2B5EF4-FFF2-40B4-BE49-F238E27FC236}">
              <a16:creationId xmlns:a16="http://schemas.microsoft.com/office/drawing/2014/main" id="{B286CB32-A283-4EE8-A954-855E27F61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3" name="Text Box 7">
          <a:extLst>
            <a:ext uri="{FF2B5EF4-FFF2-40B4-BE49-F238E27FC236}">
              <a16:creationId xmlns:a16="http://schemas.microsoft.com/office/drawing/2014/main" id="{1E25B73D-5770-4C70-AF1C-88978AA6F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4" name="Text Box 7">
          <a:extLst>
            <a:ext uri="{FF2B5EF4-FFF2-40B4-BE49-F238E27FC236}">
              <a16:creationId xmlns:a16="http://schemas.microsoft.com/office/drawing/2014/main" id="{32F51D86-17A3-4781-888C-852612AD0E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5" name="Text Box 7">
          <a:extLst>
            <a:ext uri="{FF2B5EF4-FFF2-40B4-BE49-F238E27FC236}">
              <a16:creationId xmlns:a16="http://schemas.microsoft.com/office/drawing/2014/main" id="{60955124-ABC8-4048-A39D-5AD7FD439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6" name="Text Box 7">
          <a:extLst>
            <a:ext uri="{FF2B5EF4-FFF2-40B4-BE49-F238E27FC236}">
              <a16:creationId xmlns:a16="http://schemas.microsoft.com/office/drawing/2014/main" id="{9A970706-462E-42A3-98D8-261F71284E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7" name="Text Box 7">
          <a:extLst>
            <a:ext uri="{FF2B5EF4-FFF2-40B4-BE49-F238E27FC236}">
              <a16:creationId xmlns:a16="http://schemas.microsoft.com/office/drawing/2014/main" id="{BD35D608-16FC-4602-AF64-21B9440B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8" name="Text Box 7">
          <a:extLst>
            <a:ext uri="{FF2B5EF4-FFF2-40B4-BE49-F238E27FC236}">
              <a16:creationId xmlns:a16="http://schemas.microsoft.com/office/drawing/2014/main" id="{7ACDCCDB-37B4-4A79-87EF-201D5A5226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69" name="Text Box 7">
          <a:extLst>
            <a:ext uri="{FF2B5EF4-FFF2-40B4-BE49-F238E27FC236}">
              <a16:creationId xmlns:a16="http://schemas.microsoft.com/office/drawing/2014/main" id="{0AF7A469-4849-4659-B0B2-58C5B4F8EF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0" name="Text Box 7">
          <a:extLst>
            <a:ext uri="{FF2B5EF4-FFF2-40B4-BE49-F238E27FC236}">
              <a16:creationId xmlns:a16="http://schemas.microsoft.com/office/drawing/2014/main" id="{B2710686-E4D7-4DC7-B229-31105009FC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1" name="Text Box 7">
          <a:extLst>
            <a:ext uri="{FF2B5EF4-FFF2-40B4-BE49-F238E27FC236}">
              <a16:creationId xmlns:a16="http://schemas.microsoft.com/office/drawing/2014/main" id="{92B10C72-3B05-4C32-B1D0-C6866273E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2" name="Text Box 7">
          <a:extLst>
            <a:ext uri="{FF2B5EF4-FFF2-40B4-BE49-F238E27FC236}">
              <a16:creationId xmlns:a16="http://schemas.microsoft.com/office/drawing/2014/main" id="{B90209BB-E145-4555-8965-DB1F179076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3" name="Text Box 7">
          <a:extLst>
            <a:ext uri="{FF2B5EF4-FFF2-40B4-BE49-F238E27FC236}">
              <a16:creationId xmlns:a16="http://schemas.microsoft.com/office/drawing/2014/main" id="{E14F050F-4D23-40E3-BA2A-015237035B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4" name="Text Box 7">
          <a:extLst>
            <a:ext uri="{FF2B5EF4-FFF2-40B4-BE49-F238E27FC236}">
              <a16:creationId xmlns:a16="http://schemas.microsoft.com/office/drawing/2014/main" id="{4C872673-8578-4C71-A317-9904587C0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5" name="Text Box 7">
          <a:extLst>
            <a:ext uri="{FF2B5EF4-FFF2-40B4-BE49-F238E27FC236}">
              <a16:creationId xmlns:a16="http://schemas.microsoft.com/office/drawing/2014/main" id="{02830D47-6756-4EA9-BECB-7DC35E5BD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6" name="Text Box 7">
          <a:extLst>
            <a:ext uri="{FF2B5EF4-FFF2-40B4-BE49-F238E27FC236}">
              <a16:creationId xmlns:a16="http://schemas.microsoft.com/office/drawing/2014/main" id="{92516AED-DDDD-4A16-BC5F-A16FC1B0E9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7" name="Text Box 7">
          <a:extLst>
            <a:ext uri="{FF2B5EF4-FFF2-40B4-BE49-F238E27FC236}">
              <a16:creationId xmlns:a16="http://schemas.microsoft.com/office/drawing/2014/main" id="{11A0DBD3-E1AC-4F9B-BA30-77710E6C91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8" name="Text Box 7">
          <a:extLst>
            <a:ext uri="{FF2B5EF4-FFF2-40B4-BE49-F238E27FC236}">
              <a16:creationId xmlns:a16="http://schemas.microsoft.com/office/drawing/2014/main" id="{D9754CA3-1F1E-408E-97BF-CBF5A0589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79" name="Text Box 7">
          <a:extLst>
            <a:ext uri="{FF2B5EF4-FFF2-40B4-BE49-F238E27FC236}">
              <a16:creationId xmlns:a16="http://schemas.microsoft.com/office/drawing/2014/main" id="{BBC055A9-675E-4D01-89C6-E8135F24D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0" name="Text Box 7">
          <a:extLst>
            <a:ext uri="{FF2B5EF4-FFF2-40B4-BE49-F238E27FC236}">
              <a16:creationId xmlns:a16="http://schemas.microsoft.com/office/drawing/2014/main" id="{40993C01-45F5-45A7-98BF-C403E7309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1" name="Text Box 7">
          <a:extLst>
            <a:ext uri="{FF2B5EF4-FFF2-40B4-BE49-F238E27FC236}">
              <a16:creationId xmlns:a16="http://schemas.microsoft.com/office/drawing/2014/main" id="{E9662569-F49A-4CE2-9EB1-CD6D1E469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2" name="Text Box 7">
          <a:extLst>
            <a:ext uri="{FF2B5EF4-FFF2-40B4-BE49-F238E27FC236}">
              <a16:creationId xmlns:a16="http://schemas.microsoft.com/office/drawing/2014/main" id="{A5567306-BABF-4AB6-9DB6-B130FFEE0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3" name="Text Box 7">
          <a:extLst>
            <a:ext uri="{FF2B5EF4-FFF2-40B4-BE49-F238E27FC236}">
              <a16:creationId xmlns:a16="http://schemas.microsoft.com/office/drawing/2014/main" id="{214FE1B7-3752-4809-8609-BF8AD671C9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4" name="Text Box 7">
          <a:extLst>
            <a:ext uri="{FF2B5EF4-FFF2-40B4-BE49-F238E27FC236}">
              <a16:creationId xmlns:a16="http://schemas.microsoft.com/office/drawing/2014/main" id="{84F1F3E7-3F52-4B83-A6EB-EDF646BE4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5" name="Text Box 7">
          <a:extLst>
            <a:ext uri="{FF2B5EF4-FFF2-40B4-BE49-F238E27FC236}">
              <a16:creationId xmlns:a16="http://schemas.microsoft.com/office/drawing/2014/main" id="{808D40EA-57A0-4A19-82D5-0020ABEDF5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6" name="Text Box 7">
          <a:extLst>
            <a:ext uri="{FF2B5EF4-FFF2-40B4-BE49-F238E27FC236}">
              <a16:creationId xmlns:a16="http://schemas.microsoft.com/office/drawing/2014/main" id="{A58D79A0-9E5C-4E44-ABE2-D642E7B15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7" name="Text Box 7">
          <a:extLst>
            <a:ext uri="{FF2B5EF4-FFF2-40B4-BE49-F238E27FC236}">
              <a16:creationId xmlns:a16="http://schemas.microsoft.com/office/drawing/2014/main" id="{BBD3877F-025B-4470-ADED-FA95A281B9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8" name="Text Box 7">
          <a:extLst>
            <a:ext uri="{FF2B5EF4-FFF2-40B4-BE49-F238E27FC236}">
              <a16:creationId xmlns:a16="http://schemas.microsoft.com/office/drawing/2014/main" id="{98BF0696-3F54-4AD9-AA19-B1ED45AD1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89" name="Text Box 7">
          <a:extLst>
            <a:ext uri="{FF2B5EF4-FFF2-40B4-BE49-F238E27FC236}">
              <a16:creationId xmlns:a16="http://schemas.microsoft.com/office/drawing/2014/main" id="{EAC41C77-067F-4F08-8F65-6943701B6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90" name="Text Box 7">
          <a:extLst>
            <a:ext uri="{FF2B5EF4-FFF2-40B4-BE49-F238E27FC236}">
              <a16:creationId xmlns:a16="http://schemas.microsoft.com/office/drawing/2014/main" id="{F3CF078C-82D6-457D-91A5-12CF0E3BD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91" name="Text Box 7">
          <a:extLst>
            <a:ext uri="{FF2B5EF4-FFF2-40B4-BE49-F238E27FC236}">
              <a16:creationId xmlns:a16="http://schemas.microsoft.com/office/drawing/2014/main" id="{0E028B67-5126-4278-9AA7-C06A0BF6A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92" name="Text Box 7">
          <a:extLst>
            <a:ext uri="{FF2B5EF4-FFF2-40B4-BE49-F238E27FC236}">
              <a16:creationId xmlns:a16="http://schemas.microsoft.com/office/drawing/2014/main" id="{0CE4AC7F-A75D-4D2C-B1B2-7267D9DB7B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93" name="Text Box 7">
          <a:extLst>
            <a:ext uri="{FF2B5EF4-FFF2-40B4-BE49-F238E27FC236}">
              <a16:creationId xmlns:a16="http://schemas.microsoft.com/office/drawing/2014/main" id="{71BB7B80-851D-496C-A874-204F08033C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694" name="Text Box 7">
          <a:extLst>
            <a:ext uri="{FF2B5EF4-FFF2-40B4-BE49-F238E27FC236}">
              <a16:creationId xmlns:a16="http://schemas.microsoft.com/office/drawing/2014/main" id="{6C9CDADC-8B6A-4F48-87E3-9DB5827C99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695" name="Text Box 7">
          <a:extLst>
            <a:ext uri="{FF2B5EF4-FFF2-40B4-BE49-F238E27FC236}">
              <a16:creationId xmlns:a16="http://schemas.microsoft.com/office/drawing/2014/main" id="{786049B7-53A5-42A1-B97B-48388F282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696" name="Text Box 7">
          <a:extLst>
            <a:ext uri="{FF2B5EF4-FFF2-40B4-BE49-F238E27FC236}">
              <a16:creationId xmlns:a16="http://schemas.microsoft.com/office/drawing/2014/main" id="{4734D7C1-B51C-4FC7-B8DA-D7EF655238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697" name="Text Box 7">
          <a:extLst>
            <a:ext uri="{FF2B5EF4-FFF2-40B4-BE49-F238E27FC236}">
              <a16:creationId xmlns:a16="http://schemas.microsoft.com/office/drawing/2014/main" id="{D6FA31AD-014A-4914-96AD-F1B3687B89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98" name="Text Box 7">
          <a:extLst>
            <a:ext uri="{FF2B5EF4-FFF2-40B4-BE49-F238E27FC236}">
              <a16:creationId xmlns:a16="http://schemas.microsoft.com/office/drawing/2014/main" id="{852D2EEA-9873-41F4-BA06-A27BAEA692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99" name="Text Box 7">
          <a:extLst>
            <a:ext uri="{FF2B5EF4-FFF2-40B4-BE49-F238E27FC236}">
              <a16:creationId xmlns:a16="http://schemas.microsoft.com/office/drawing/2014/main" id="{036F6AF1-2394-4239-9D15-9A89965BCB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0" name="Text Box 7">
          <a:extLst>
            <a:ext uri="{FF2B5EF4-FFF2-40B4-BE49-F238E27FC236}">
              <a16:creationId xmlns:a16="http://schemas.microsoft.com/office/drawing/2014/main" id="{D6523399-BEEA-4783-8EB2-16E72652A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1" name="Text Box 7">
          <a:extLst>
            <a:ext uri="{FF2B5EF4-FFF2-40B4-BE49-F238E27FC236}">
              <a16:creationId xmlns:a16="http://schemas.microsoft.com/office/drawing/2014/main" id="{D2C39EB9-ED52-4446-904F-EBEBEB70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2" name="Text Box 7">
          <a:extLst>
            <a:ext uri="{FF2B5EF4-FFF2-40B4-BE49-F238E27FC236}">
              <a16:creationId xmlns:a16="http://schemas.microsoft.com/office/drawing/2014/main" id="{03542A1F-CC20-4691-9200-186E490691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3" name="Text Box 7">
          <a:extLst>
            <a:ext uri="{FF2B5EF4-FFF2-40B4-BE49-F238E27FC236}">
              <a16:creationId xmlns:a16="http://schemas.microsoft.com/office/drawing/2014/main" id="{9EB8F2AA-CADA-4F19-B2A7-F922C205F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4" name="Text Box 7">
          <a:extLst>
            <a:ext uri="{FF2B5EF4-FFF2-40B4-BE49-F238E27FC236}">
              <a16:creationId xmlns:a16="http://schemas.microsoft.com/office/drawing/2014/main" id="{394236FB-F260-4E5C-916C-574EF8319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5" name="Text Box 7">
          <a:extLst>
            <a:ext uri="{FF2B5EF4-FFF2-40B4-BE49-F238E27FC236}">
              <a16:creationId xmlns:a16="http://schemas.microsoft.com/office/drawing/2014/main" id="{C35A9FCC-2412-4AA5-B0FA-E65730F90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6" name="Text Box 7">
          <a:extLst>
            <a:ext uri="{FF2B5EF4-FFF2-40B4-BE49-F238E27FC236}">
              <a16:creationId xmlns:a16="http://schemas.microsoft.com/office/drawing/2014/main" id="{E7E27B5F-A9F6-48CF-A173-BA9EA7C6B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7" name="Text Box 7">
          <a:extLst>
            <a:ext uri="{FF2B5EF4-FFF2-40B4-BE49-F238E27FC236}">
              <a16:creationId xmlns:a16="http://schemas.microsoft.com/office/drawing/2014/main" id="{C02BE871-F5F2-4D8D-AAB3-EB3C64026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8" name="Text Box 7">
          <a:extLst>
            <a:ext uri="{FF2B5EF4-FFF2-40B4-BE49-F238E27FC236}">
              <a16:creationId xmlns:a16="http://schemas.microsoft.com/office/drawing/2014/main" id="{CF378E58-5F21-4C5E-AF45-A9C2F3F79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09" name="Text Box 7">
          <a:extLst>
            <a:ext uri="{FF2B5EF4-FFF2-40B4-BE49-F238E27FC236}">
              <a16:creationId xmlns:a16="http://schemas.microsoft.com/office/drawing/2014/main" id="{7E50FB1A-E290-4956-AA7E-548EA3E86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0" name="Text Box 7">
          <a:extLst>
            <a:ext uri="{FF2B5EF4-FFF2-40B4-BE49-F238E27FC236}">
              <a16:creationId xmlns:a16="http://schemas.microsoft.com/office/drawing/2014/main" id="{5B16B14B-8D30-4817-8D8C-FDAE361545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1" name="Text Box 7">
          <a:extLst>
            <a:ext uri="{FF2B5EF4-FFF2-40B4-BE49-F238E27FC236}">
              <a16:creationId xmlns:a16="http://schemas.microsoft.com/office/drawing/2014/main" id="{449F97A6-0F02-492B-B63C-B445BA4808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2" name="Text Box 7">
          <a:extLst>
            <a:ext uri="{FF2B5EF4-FFF2-40B4-BE49-F238E27FC236}">
              <a16:creationId xmlns:a16="http://schemas.microsoft.com/office/drawing/2014/main" id="{6476BF48-B98B-4A61-9DFA-039A1821B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3" name="Text Box 7">
          <a:extLst>
            <a:ext uri="{FF2B5EF4-FFF2-40B4-BE49-F238E27FC236}">
              <a16:creationId xmlns:a16="http://schemas.microsoft.com/office/drawing/2014/main" id="{42D5322D-68D6-4E09-9A66-A9F74393A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4" name="Text Box 7">
          <a:extLst>
            <a:ext uri="{FF2B5EF4-FFF2-40B4-BE49-F238E27FC236}">
              <a16:creationId xmlns:a16="http://schemas.microsoft.com/office/drawing/2014/main" id="{C4560176-7F0C-413A-8C3B-0A60B36E12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5" name="Text Box 7">
          <a:extLst>
            <a:ext uri="{FF2B5EF4-FFF2-40B4-BE49-F238E27FC236}">
              <a16:creationId xmlns:a16="http://schemas.microsoft.com/office/drawing/2014/main" id="{BA5797A2-90AE-4BF8-81A6-A02EE34F4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6" name="Text Box 7">
          <a:extLst>
            <a:ext uri="{FF2B5EF4-FFF2-40B4-BE49-F238E27FC236}">
              <a16:creationId xmlns:a16="http://schemas.microsoft.com/office/drawing/2014/main" id="{074F3054-204C-41D7-97BD-816EA5CED1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7" name="Text Box 7">
          <a:extLst>
            <a:ext uri="{FF2B5EF4-FFF2-40B4-BE49-F238E27FC236}">
              <a16:creationId xmlns:a16="http://schemas.microsoft.com/office/drawing/2014/main" id="{DF5E3628-4E82-4C91-A55B-1FB137882E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8" name="Text Box 7">
          <a:extLst>
            <a:ext uri="{FF2B5EF4-FFF2-40B4-BE49-F238E27FC236}">
              <a16:creationId xmlns:a16="http://schemas.microsoft.com/office/drawing/2014/main" id="{087441F8-8587-4DAB-8600-542238407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19" name="Text Box 7">
          <a:extLst>
            <a:ext uri="{FF2B5EF4-FFF2-40B4-BE49-F238E27FC236}">
              <a16:creationId xmlns:a16="http://schemas.microsoft.com/office/drawing/2014/main" id="{ECB2FDB4-5D19-4075-B1CE-662282E6A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0" name="Text Box 7">
          <a:extLst>
            <a:ext uri="{FF2B5EF4-FFF2-40B4-BE49-F238E27FC236}">
              <a16:creationId xmlns:a16="http://schemas.microsoft.com/office/drawing/2014/main" id="{A05676B3-346C-4639-AF7A-ED105AD38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1" name="Text Box 7">
          <a:extLst>
            <a:ext uri="{FF2B5EF4-FFF2-40B4-BE49-F238E27FC236}">
              <a16:creationId xmlns:a16="http://schemas.microsoft.com/office/drawing/2014/main" id="{881C0AA1-6066-4421-A779-18269B8A9B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2" name="Text Box 7">
          <a:extLst>
            <a:ext uri="{FF2B5EF4-FFF2-40B4-BE49-F238E27FC236}">
              <a16:creationId xmlns:a16="http://schemas.microsoft.com/office/drawing/2014/main" id="{CBCD7A80-8806-460E-AF16-5F66B1D7A9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3" name="Text Box 7">
          <a:extLst>
            <a:ext uri="{FF2B5EF4-FFF2-40B4-BE49-F238E27FC236}">
              <a16:creationId xmlns:a16="http://schemas.microsoft.com/office/drawing/2014/main" id="{BD9592C2-0C01-4898-BA96-CADD88826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4" name="Text Box 7">
          <a:extLst>
            <a:ext uri="{FF2B5EF4-FFF2-40B4-BE49-F238E27FC236}">
              <a16:creationId xmlns:a16="http://schemas.microsoft.com/office/drawing/2014/main" id="{4BA2E720-2615-4B3B-9518-53F541CC2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5" name="Text Box 7">
          <a:extLst>
            <a:ext uri="{FF2B5EF4-FFF2-40B4-BE49-F238E27FC236}">
              <a16:creationId xmlns:a16="http://schemas.microsoft.com/office/drawing/2014/main" id="{49F119F1-43C5-4D9D-97F5-5BFD4D1078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6" name="Text Box 7">
          <a:extLst>
            <a:ext uri="{FF2B5EF4-FFF2-40B4-BE49-F238E27FC236}">
              <a16:creationId xmlns:a16="http://schemas.microsoft.com/office/drawing/2014/main" id="{656FCC56-BD51-4961-8AFB-4D4051F093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7" name="Text Box 7">
          <a:extLst>
            <a:ext uri="{FF2B5EF4-FFF2-40B4-BE49-F238E27FC236}">
              <a16:creationId xmlns:a16="http://schemas.microsoft.com/office/drawing/2014/main" id="{EC19DDC3-B4DA-4D26-A901-9EDE8294F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8" name="Text Box 7">
          <a:extLst>
            <a:ext uri="{FF2B5EF4-FFF2-40B4-BE49-F238E27FC236}">
              <a16:creationId xmlns:a16="http://schemas.microsoft.com/office/drawing/2014/main" id="{2D96E4DB-ED08-4413-B9E1-05C8818AAA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29" name="Text Box 7">
          <a:extLst>
            <a:ext uri="{FF2B5EF4-FFF2-40B4-BE49-F238E27FC236}">
              <a16:creationId xmlns:a16="http://schemas.microsoft.com/office/drawing/2014/main" id="{28528577-C54C-4E83-A69F-89F1559EB0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0" name="Text Box 7">
          <a:extLst>
            <a:ext uri="{FF2B5EF4-FFF2-40B4-BE49-F238E27FC236}">
              <a16:creationId xmlns:a16="http://schemas.microsoft.com/office/drawing/2014/main" id="{6874C034-AA17-4FA4-876C-1B197DD2F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1" name="Text Box 7">
          <a:extLst>
            <a:ext uri="{FF2B5EF4-FFF2-40B4-BE49-F238E27FC236}">
              <a16:creationId xmlns:a16="http://schemas.microsoft.com/office/drawing/2014/main" id="{E2FCCDC7-8C13-4CF4-8413-A5C2A67A93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2" name="Text Box 7">
          <a:extLst>
            <a:ext uri="{FF2B5EF4-FFF2-40B4-BE49-F238E27FC236}">
              <a16:creationId xmlns:a16="http://schemas.microsoft.com/office/drawing/2014/main" id="{8DE9C9C5-06F1-4347-AC5C-3D8CC778E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3" name="Text Box 7">
          <a:extLst>
            <a:ext uri="{FF2B5EF4-FFF2-40B4-BE49-F238E27FC236}">
              <a16:creationId xmlns:a16="http://schemas.microsoft.com/office/drawing/2014/main" id="{171B147B-58BC-4CEF-AF4C-7F2E5A276D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4" name="Text Box 7">
          <a:extLst>
            <a:ext uri="{FF2B5EF4-FFF2-40B4-BE49-F238E27FC236}">
              <a16:creationId xmlns:a16="http://schemas.microsoft.com/office/drawing/2014/main" id="{D768586F-C87A-49B7-AF88-2E084BC94F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5" name="Text Box 7">
          <a:extLst>
            <a:ext uri="{FF2B5EF4-FFF2-40B4-BE49-F238E27FC236}">
              <a16:creationId xmlns:a16="http://schemas.microsoft.com/office/drawing/2014/main" id="{68C1E706-60AD-484D-BB95-2A1D671FD9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6" name="Text Box 7">
          <a:extLst>
            <a:ext uri="{FF2B5EF4-FFF2-40B4-BE49-F238E27FC236}">
              <a16:creationId xmlns:a16="http://schemas.microsoft.com/office/drawing/2014/main" id="{F1274FA4-DBEE-4030-9B02-FF515EB71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7" name="Text Box 7">
          <a:extLst>
            <a:ext uri="{FF2B5EF4-FFF2-40B4-BE49-F238E27FC236}">
              <a16:creationId xmlns:a16="http://schemas.microsoft.com/office/drawing/2014/main" id="{30A71D53-7570-4BA2-AACF-C369D373ED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8" name="Text Box 7">
          <a:extLst>
            <a:ext uri="{FF2B5EF4-FFF2-40B4-BE49-F238E27FC236}">
              <a16:creationId xmlns:a16="http://schemas.microsoft.com/office/drawing/2014/main" id="{17290685-B8D3-4147-95A2-18FB2C9041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39" name="Text Box 7">
          <a:extLst>
            <a:ext uri="{FF2B5EF4-FFF2-40B4-BE49-F238E27FC236}">
              <a16:creationId xmlns:a16="http://schemas.microsoft.com/office/drawing/2014/main" id="{E0224878-3190-4F52-AF1F-8C12939E25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0" name="Text Box 7">
          <a:extLst>
            <a:ext uri="{FF2B5EF4-FFF2-40B4-BE49-F238E27FC236}">
              <a16:creationId xmlns:a16="http://schemas.microsoft.com/office/drawing/2014/main" id="{48B07CE1-FF8D-411A-B8E5-952A312302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1" name="Text Box 7">
          <a:extLst>
            <a:ext uri="{FF2B5EF4-FFF2-40B4-BE49-F238E27FC236}">
              <a16:creationId xmlns:a16="http://schemas.microsoft.com/office/drawing/2014/main" id="{072AC9B8-D7F4-4332-8F35-0649E20817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2" name="Text Box 7">
          <a:extLst>
            <a:ext uri="{FF2B5EF4-FFF2-40B4-BE49-F238E27FC236}">
              <a16:creationId xmlns:a16="http://schemas.microsoft.com/office/drawing/2014/main" id="{813E4CAA-E6B4-4027-93EB-5CCBF16D6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3" name="Text Box 7">
          <a:extLst>
            <a:ext uri="{FF2B5EF4-FFF2-40B4-BE49-F238E27FC236}">
              <a16:creationId xmlns:a16="http://schemas.microsoft.com/office/drawing/2014/main" id="{51B0B010-70E3-42B4-BAAA-5031E4F9DB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4" name="Text Box 7">
          <a:extLst>
            <a:ext uri="{FF2B5EF4-FFF2-40B4-BE49-F238E27FC236}">
              <a16:creationId xmlns:a16="http://schemas.microsoft.com/office/drawing/2014/main" id="{8164BF17-212B-4251-ADFF-2B7808651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5" name="Text Box 7">
          <a:extLst>
            <a:ext uri="{FF2B5EF4-FFF2-40B4-BE49-F238E27FC236}">
              <a16:creationId xmlns:a16="http://schemas.microsoft.com/office/drawing/2014/main" id="{66D3F44B-1FFA-40E9-8850-136913EE66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6" name="Text Box 7">
          <a:extLst>
            <a:ext uri="{FF2B5EF4-FFF2-40B4-BE49-F238E27FC236}">
              <a16:creationId xmlns:a16="http://schemas.microsoft.com/office/drawing/2014/main" id="{3F309E24-AD16-4851-9C62-B7B646E6F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7" name="Text Box 7">
          <a:extLst>
            <a:ext uri="{FF2B5EF4-FFF2-40B4-BE49-F238E27FC236}">
              <a16:creationId xmlns:a16="http://schemas.microsoft.com/office/drawing/2014/main" id="{B2BE843A-8C52-458B-BBE3-9438E3DE06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8" name="Text Box 7">
          <a:extLst>
            <a:ext uri="{FF2B5EF4-FFF2-40B4-BE49-F238E27FC236}">
              <a16:creationId xmlns:a16="http://schemas.microsoft.com/office/drawing/2014/main" id="{B3494834-E558-485A-9DD5-FA2280E6E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49" name="Text Box 7">
          <a:extLst>
            <a:ext uri="{FF2B5EF4-FFF2-40B4-BE49-F238E27FC236}">
              <a16:creationId xmlns:a16="http://schemas.microsoft.com/office/drawing/2014/main" id="{B79F8899-6022-4422-820B-2ADF7D1E8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0" name="Text Box 7">
          <a:extLst>
            <a:ext uri="{FF2B5EF4-FFF2-40B4-BE49-F238E27FC236}">
              <a16:creationId xmlns:a16="http://schemas.microsoft.com/office/drawing/2014/main" id="{D3292534-43E8-43FF-A407-5FC3CDC5E8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1" name="Text Box 7">
          <a:extLst>
            <a:ext uri="{FF2B5EF4-FFF2-40B4-BE49-F238E27FC236}">
              <a16:creationId xmlns:a16="http://schemas.microsoft.com/office/drawing/2014/main" id="{3F4AFF2F-CCB8-4545-98F5-8A13F7A1E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2" name="Text Box 7">
          <a:extLst>
            <a:ext uri="{FF2B5EF4-FFF2-40B4-BE49-F238E27FC236}">
              <a16:creationId xmlns:a16="http://schemas.microsoft.com/office/drawing/2014/main" id="{AE14F09A-7793-4098-82B2-02E6F073AF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3" name="Text Box 7">
          <a:extLst>
            <a:ext uri="{FF2B5EF4-FFF2-40B4-BE49-F238E27FC236}">
              <a16:creationId xmlns:a16="http://schemas.microsoft.com/office/drawing/2014/main" id="{5899A2FE-3A07-43C2-88F8-1629917D1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4" name="Text Box 7">
          <a:extLst>
            <a:ext uri="{FF2B5EF4-FFF2-40B4-BE49-F238E27FC236}">
              <a16:creationId xmlns:a16="http://schemas.microsoft.com/office/drawing/2014/main" id="{81396D14-9FF5-4F55-8D46-5FC433A9D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5" name="Text Box 7">
          <a:extLst>
            <a:ext uri="{FF2B5EF4-FFF2-40B4-BE49-F238E27FC236}">
              <a16:creationId xmlns:a16="http://schemas.microsoft.com/office/drawing/2014/main" id="{1DCA65EB-297E-412B-AC7B-44BA98A007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6" name="Text Box 7">
          <a:extLst>
            <a:ext uri="{FF2B5EF4-FFF2-40B4-BE49-F238E27FC236}">
              <a16:creationId xmlns:a16="http://schemas.microsoft.com/office/drawing/2014/main" id="{6F34321C-A81D-4FA6-8DF2-4E7830BCEA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7" name="Text Box 7">
          <a:extLst>
            <a:ext uri="{FF2B5EF4-FFF2-40B4-BE49-F238E27FC236}">
              <a16:creationId xmlns:a16="http://schemas.microsoft.com/office/drawing/2014/main" id="{3A780A73-81A5-4EE7-86DB-172E6FEDC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8" name="Text Box 7">
          <a:extLst>
            <a:ext uri="{FF2B5EF4-FFF2-40B4-BE49-F238E27FC236}">
              <a16:creationId xmlns:a16="http://schemas.microsoft.com/office/drawing/2014/main" id="{F85EE803-6B27-401C-911E-6574924217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59" name="Text Box 7">
          <a:extLst>
            <a:ext uri="{FF2B5EF4-FFF2-40B4-BE49-F238E27FC236}">
              <a16:creationId xmlns:a16="http://schemas.microsoft.com/office/drawing/2014/main" id="{6FD1D61D-E697-418F-A419-895D261EBF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0" name="Text Box 7">
          <a:extLst>
            <a:ext uri="{FF2B5EF4-FFF2-40B4-BE49-F238E27FC236}">
              <a16:creationId xmlns:a16="http://schemas.microsoft.com/office/drawing/2014/main" id="{C41D8CC1-425C-48DC-88EA-2E41A48ADD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1" name="Text Box 7">
          <a:extLst>
            <a:ext uri="{FF2B5EF4-FFF2-40B4-BE49-F238E27FC236}">
              <a16:creationId xmlns:a16="http://schemas.microsoft.com/office/drawing/2014/main" id="{2455F9BC-3521-46FB-9198-541CAEE80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2" name="Text Box 7">
          <a:extLst>
            <a:ext uri="{FF2B5EF4-FFF2-40B4-BE49-F238E27FC236}">
              <a16:creationId xmlns:a16="http://schemas.microsoft.com/office/drawing/2014/main" id="{610F892C-40EF-4CD9-A739-35BFCFC57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3" name="Text Box 7">
          <a:extLst>
            <a:ext uri="{FF2B5EF4-FFF2-40B4-BE49-F238E27FC236}">
              <a16:creationId xmlns:a16="http://schemas.microsoft.com/office/drawing/2014/main" id="{363B75BA-310D-498F-B25E-FE30C9779C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4" name="Text Box 7">
          <a:extLst>
            <a:ext uri="{FF2B5EF4-FFF2-40B4-BE49-F238E27FC236}">
              <a16:creationId xmlns:a16="http://schemas.microsoft.com/office/drawing/2014/main" id="{E1AEE56A-7191-46EF-9FFA-12969A827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5" name="Text Box 7">
          <a:extLst>
            <a:ext uri="{FF2B5EF4-FFF2-40B4-BE49-F238E27FC236}">
              <a16:creationId xmlns:a16="http://schemas.microsoft.com/office/drawing/2014/main" id="{9F4CA688-991D-4E36-9CA1-4C3A3EFD11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6" name="Text Box 7">
          <a:extLst>
            <a:ext uri="{FF2B5EF4-FFF2-40B4-BE49-F238E27FC236}">
              <a16:creationId xmlns:a16="http://schemas.microsoft.com/office/drawing/2014/main" id="{E9B6BAEE-24FC-4594-8CFE-8D7FF996E4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7" name="Text Box 7">
          <a:extLst>
            <a:ext uri="{FF2B5EF4-FFF2-40B4-BE49-F238E27FC236}">
              <a16:creationId xmlns:a16="http://schemas.microsoft.com/office/drawing/2014/main" id="{B02995B2-4472-484C-B2F8-4534052352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8" name="Text Box 7">
          <a:extLst>
            <a:ext uri="{FF2B5EF4-FFF2-40B4-BE49-F238E27FC236}">
              <a16:creationId xmlns:a16="http://schemas.microsoft.com/office/drawing/2014/main" id="{099979E2-AB2D-4651-85DB-3BA9029E22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69" name="Text Box 7">
          <a:extLst>
            <a:ext uri="{FF2B5EF4-FFF2-40B4-BE49-F238E27FC236}">
              <a16:creationId xmlns:a16="http://schemas.microsoft.com/office/drawing/2014/main" id="{D6E3C143-D70D-4E11-89DF-8C3427090D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0" name="Text Box 7">
          <a:extLst>
            <a:ext uri="{FF2B5EF4-FFF2-40B4-BE49-F238E27FC236}">
              <a16:creationId xmlns:a16="http://schemas.microsoft.com/office/drawing/2014/main" id="{D78F901B-40D0-431A-A6BF-890F9242D5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1" name="Text Box 7">
          <a:extLst>
            <a:ext uri="{FF2B5EF4-FFF2-40B4-BE49-F238E27FC236}">
              <a16:creationId xmlns:a16="http://schemas.microsoft.com/office/drawing/2014/main" id="{29F34439-6B87-4BEA-BC5E-B113054FF8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2" name="Text Box 7">
          <a:extLst>
            <a:ext uri="{FF2B5EF4-FFF2-40B4-BE49-F238E27FC236}">
              <a16:creationId xmlns:a16="http://schemas.microsoft.com/office/drawing/2014/main" id="{1A863FC2-497B-4022-93B1-F1638ED70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3" name="Text Box 7">
          <a:extLst>
            <a:ext uri="{FF2B5EF4-FFF2-40B4-BE49-F238E27FC236}">
              <a16:creationId xmlns:a16="http://schemas.microsoft.com/office/drawing/2014/main" id="{3F5D5512-D39F-45AD-9573-37253AD60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4" name="Text Box 7">
          <a:extLst>
            <a:ext uri="{FF2B5EF4-FFF2-40B4-BE49-F238E27FC236}">
              <a16:creationId xmlns:a16="http://schemas.microsoft.com/office/drawing/2014/main" id="{FD453F4B-9A6B-4F87-8F71-549DD6898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5" name="Text Box 7">
          <a:extLst>
            <a:ext uri="{FF2B5EF4-FFF2-40B4-BE49-F238E27FC236}">
              <a16:creationId xmlns:a16="http://schemas.microsoft.com/office/drawing/2014/main" id="{7A5A5110-C2AF-4DE0-BE4D-1A3A2A4E9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6" name="Text Box 7">
          <a:extLst>
            <a:ext uri="{FF2B5EF4-FFF2-40B4-BE49-F238E27FC236}">
              <a16:creationId xmlns:a16="http://schemas.microsoft.com/office/drawing/2014/main" id="{ECCFD226-61CA-432C-8A96-3AD1DE7C3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7" name="Text Box 7">
          <a:extLst>
            <a:ext uri="{FF2B5EF4-FFF2-40B4-BE49-F238E27FC236}">
              <a16:creationId xmlns:a16="http://schemas.microsoft.com/office/drawing/2014/main" id="{C311A3BC-60B5-4865-AF73-C8192C973F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8" name="Text Box 7">
          <a:extLst>
            <a:ext uri="{FF2B5EF4-FFF2-40B4-BE49-F238E27FC236}">
              <a16:creationId xmlns:a16="http://schemas.microsoft.com/office/drawing/2014/main" id="{2794C9B9-8A9B-4652-AAA3-A67A137917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79" name="Text Box 7">
          <a:extLst>
            <a:ext uri="{FF2B5EF4-FFF2-40B4-BE49-F238E27FC236}">
              <a16:creationId xmlns:a16="http://schemas.microsoft.com/office/drawing/2014/main" id="{5168C3F3-4197-4E68-944D-2B67EE92D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0" name="Text Box 7">
          <a:extLst>
            <a:ext uri="{FF2B5EF4-FFF2-40B4-BE49-F238E27FC236}">
              <a16:creationId xmlns:a16="http://schemas.microsoft.com/office/drawing/2014/main" id="{21A177C1-47D4-408D-B116-A98BB1426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1" name="Text Box 7">
          <a:extLst>
            <a:ext uri="{FF2B5EF4-FFF2-40B4-BE49-F238E27FC236}">
              <a16:creationId xmlns:a16="http://schemas.microsoft.com/office/drawing/2014/main" id="{63ED5FFE-57AA-45E2-8A60-D59F2F18D8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2" name="Text Box 7">
          <a:extLst>
            <a:ext uri="{FF2B5EF4-FFF2-40B4-BE49-F238E27FC236}">
              <a16:creationId xmlns:a16="http://schemas.microsoft.com/office/drawing/2014/main" id="{00D7973D-6085-465B-9BC2-A9DCFF3D7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3" name="Text Box 7">
          <a:extLst>
            <a:ext uri="{FF2B5EF4-FFF2-40B4-BE49-F238E27FC236}">
              <a16:creationId xmlns:a16="http://schemas.microsoft.com/office/drawing/2014/main" id="{28545DC2-9256-4EE9-A569-B816BBFC25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4" name="Text Box 7">
          <a:extLst>
            <a:ext uri="{FF2B5EF4-FFF2-40B4-BE49-F238E27FC236}">
              <a16:creationId xmlns:a16="http://schemas.microsoft.com/office/drawing/2014/main" id="{D45A6F70-954C-444A-B56F-ABE5E81FA2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5" name="Text Box 7">
          <a:extLst>
            <a:ext uri="{FF2B5EF4-FFF2-40B4-BE49-F238E27FC236}">
              <a16:creationId xmlns:a16="http://schemas.microsoft.com/office/drawing/2014/main" id="{11062191-73DB-4735-A866-A972C73B1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6" name="Text Box 7">
          <a:extLst>
            <a:ext uri="{FF2B5EF4-FFF2-40B4-BE49-F238E27FC236}">
              <a16:creationId xmlns:a16="http://schemas.microsoft.com/office/drawing/2014/main" id="{63F9A238-22A3-4D52-9F0E-89531C3AD6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7" name="Text Box 7">
          <a:extLst>
            <a:ext uri="{FF2B5EF4-FFF2-40B4-BE49-F238E27FC236}">
              <a16:creationId xmlns:a16="http://schemas.microsoft.com/office/drawing/2014/main" id="{31B55431-7310-4754-A3ED-943AE521C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8" name="Text Box 7">
          <a:extLst>
            <a:ext uri="{FF2B5EF4-FFF2-40B4-BE49-F238E27FC236}">
              <a16:creationId xmlns:a16="http://schemas.microsoft.com/office/drawing/2014/main" id="{C1DAFFE1-7851-4866-81E2-6292325AC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89" name="Text Box 7">
          <a:extLst>
            <a:ext uri="{FF2B5EF4-FFF2-40B4-BE49-F238E27FC236}">
              <a16:creationId xmlns:a16="http://schemas.microsoft.com/office/drawing/2014/main" id="{6F6C800F-DF98-4C88-B0A1-2FBCF8AF17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0" name="Text Box 7">
          <a:extLst>
            <a:ext uri="{FF2B5EF4-FFF2-40B4-BE49-F238E27FC236}">
              <a16:creationId xmlns:a16="http://schemas.microsoft.com/office/drawing/2014/main" id="{E901418B-7C2E-4ECD-B5FB-43F5CE491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1" name="Text Box 7">
          <a:extLst>
            <a:ext uri="{FF2B5EF4-FFF2-40B4-BE49-F238E27FC236}">
              <a16:creationId xmlns:a16="http://schemas.microsoft.com/office/drawing/2014/main" id="{EC35687E-3494-426D-A9CA-01794FAF2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2" name="Text Box 7">
          <a:extLst>
            <a:ext uri="{FF2B5EF4-FFF2-40B4-BE49-F238E27FC236}">
              <a16:creationId xmlns:a16="http://schemas.microsoft.com/office/drawing/2014/main" id="{0C315CFD-74C6-470A-92C2-B4D206256C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3" name="Text Box 7">
          <a:extLst>
            <a:ext uri="{FF2B5EF4-FFF2-40B4-BE49-F238E27FC236}">
              <a16:creationId xmlns:a16="http://schemas.microsoft.com/office/drawing/2014/main" id="{1946359F-482F-4AD0-9761-5B97BCFE6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4" name="Text Box 7">
          <a:extLst>
            <a:ext uri="{FF2B5EF4-FFF2-40B4-BE49-F238E27FC236}">
              <a16:creationId xmlns:a16="http://schemas.microsoft.com/office/drawing/2014/main" id="{9B0AA42F-E1C8-450A-98E7-1F7B460B1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5" name="Text Box 7">
          <a:extLst>
            <a:ext uri="{FF2B5EF4-FFF2-40B4-BE49-F238E27FC236}">
              <a16:creationId xmlns:a16="http://schemas.microsoft.com/office/drawing/2014/main" id="{37160B89-A2AF-4B7E-B7C9-0C26469C7A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6" name="Text Box 7">
          <a:extLst>
            <a:ext uri="{FF2B5EF4-FFF2-40B4-BE49-F238E27FC236}">
              <a16:creationId xmlns:a16="http://schemas.microsoft.com/office/drawing/2014/main" id="{11C50AAF-C6DA-4C37-B106-720CD4C99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7" name="Text Box 7">
          <a:extLst>
            <a:ext uri="{FF2B5EF4-FFF2-40B4-BE49-F238E27FC236}">
              <a16:creationId xmlns:a16="http://schemas.microsoft.com/office/drawing/2014/main" id="{D6CE1ABD-5899-47CB-9D90-F82CE0C1E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8" name="Text Box 7">
          <a:extLst>
            <a:ext uri="{FF2B5EF4-FFF2-40B4-BE49-F238E27FC236}">
              <a16:creationId xmlns:a16="http://schemas.microsoft.com/office/drawing/2014/main" id="{F243E383-E20C-4621-A24C-FDCF802511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799" name="Text Box 7">
          <a:extLst>
            <a:ext uri="{FF2B5EF4-FFF2-40B4-BE49-F238E27FC236}">
              <a16:creationId xmlns:a16="http://schemas.microsoft.com/office/drawing/2014/main" id="{859E25E6-E5FA-490F-97BD-403BFBECB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0" name="Text Box 7">
          <a:extLst>
            <a:ext uri="{FF2B5EF4-FFF2-40B4-BE49-F238E27FC236}">
              <a16:creationId xmlns:a16="http://schemas.microsoft.com/office/drawing/2014/main" id="{92BDF806-71CC-4EDD-8C9F-6E7813F8D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1" name="Text Box 7">
          <a:extLst>
            <a:ext uri="{FF2B5EF4-FFF2-40B4-BE49-F238E27FC236}">
              <a16:creationId xmlns:a16="http://schemas.microsoft.com/office/drawing/2014/main" id="{0EE50FAA-9F3F-4FC2-9562-2B68349BD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2" name="Text Box 7">
          <a:extLst>
            <a:ext uri="{FF2B5EF4-FFF2-40B4-BE49-F238E27FC236}">
              <a16:creationId xmlns:a16="http://schemas.microsoft.com/office/drawing/2014/main" id="{507A7A41-1B18-41FB-A619-658F032CAF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3" name="Text Box 7">
          <a:extLst>
            <a:ext uri="{FF2B5EF4-FFF2-40B4-BE49-F238E27FC236}">
              <a16:creationId xmlns:a16="http://schemas.microsoft.com/office/drawing/2014/main" id="{53731DE3-8E47-4A51-97BF-98545BBA6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4" name="Text Box 7">
          <a:extLst>
            <a:ext uri="{FF2B5EF4-FFF2-40B4-BE49-F238E27FC236}">
              <a16:creationId xmlns:a16="http://schemas.microsoft.com/office/drawing/2014/main" id="{605A79A2-9E6F-4578-A5B8-D497773B7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5" name="Text Box 7">
          <a:extLst>
            <a:ext uri="{FF2B5EF4-FFF2-40B4-BE49-F238E27FC236}">
              <a16:creationId xmlns:a16="http://schemas.microsoft.com/office/drawing/2014/main" id="{27D765B1-0AA1-46D8-AB2E-0E1D39DC47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6" name="Text Box 7">
          <a:extLst>
            <a:ext uri="{FF2B5EF4-FFF2-40B4-BE49-F238E27FC236}">
              <a16:creationId xmlns:a16="http://schemas.microsoft.com/office/drawing/2014/main" id="{0E96663B-4068-4507-AB3E-17487BFFD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7" name="Text Box 7">
          <a:extLst>
            <a:ext uri="{FF2B5EF4-FFF2-40B4-BE49-F238E27FC236}">
              <a16:creationId xmlns:a16="http://schemas.microsoft.com/office/drawing/2014/main" id="{D1E78294-D9BF-4F74-BE3F-133AC264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8" name="Text Box 7">
          <a:extLst>
            <a:ext uri="{FF2B5EF4-FFF2-40B4-BE49-F238E27FC236}">
              <a16:creationId xmlns:a16="http://schemas.microsoft.com/office/drawing/2014/main" id="{056C04A4-753F-4404-8255-6632FB63F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09" name="Text Box 7">
          <a:extLst>
            <a:ext uri="{FF2B5EF4-FFF2-40B4-BE49-F238E27FC236}">
              <a16:creationId xmlns:a16="http://schemas.microsoft.com/office/drawing/2014/main" id="{70528BD0-A70A-4C99-A911-5A08F2BBAF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0" name="Text Box 7">
          <a:extLst>
            <a:ext uri="{FF2B5EF4-FFF2-40B4-BE49-F238E27FC236}">
              <a16:creationId xmlns:a16="http://schemas.microsoft.com/office/drawing/2014/main" id="{484931F5-689A-4C75-AA4E-610996653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1" name="Text Box 7">
          <a:extLst>
            <a:ext uri="{FF2B5EF4-FFF2-40B4-BE49-F238E27FC236}">
              <a16:creationId xmlns:a16="http://schemas.microsoft.com/office/drawing/2014/main" id="{1DF97CC4-8044-460C-8C80-7D6299D8F9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2" name="Text Box 7">
          <a:extLst>
            <a:ext uri="{FF2B5EF4-FFF2-40B4-BE49-F238E27FC236}">
              <a16:creationId xmlns:a16="http://schemas.microsoft.com/office/drawing/2014/main" id="{8B5952C1-AB67-47A1-B1EA-1A52F5DFE3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3" name="Text Box 7">
          <a:extLst>
            <a:ext uri="{FF2B5EF4-FFF2-40B4-BE49-F238E27FC236}">
              <a16:creationId xmlns:a16="http://schemas.microsoft.com/office/drawing/2014/main" id="{933E048B-BE8D-4EDC-8E21-85CD9221B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4" name="Text Box 7">
          <a:extLst>
            <a:ext uri="{FF2B5EF4-FFF2-40B4-BE49-F238E27FC236}">
              <a16:creationId xmlns:a16="http://schemas.microsoft.com/office/drawing/2014/main" id="{1E76C81C-55DF-4DE5-8F23-4B724E0CE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5" name="Text Box 7">
          <a:extLst>
            <a:ext uri="{FF2B5EF4-FFF2-40B4-BE49-F238E27FC236}">
              <a16:creationId xmlns:a16="http://schemas.microsoft.com/office/drawing/2014/main" id="{96AEC76E-AF89-4C1E-8FC1-F7B6FBA9F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6" name="Text Box 7">
          <a:extLst>
            <a:ext uri="{FF2B5EF4-FFF2-40B4-BE49-F238E27FC236}">
              <a16:creationId xmlns:a16="http://schemas.microsoft.com/office/drawing/2014/main" id="{26897174-6F28-49D9-B101-DAF345BFA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7" name="Text Box 7">
          <a:extLst>
            <a:ext uri="{FF2B5EF4-FFF2-40B4-BE49-F238E27FC236}">
              <a16:creationId xmlns:a16="http://schemas.microsoft.com/office/drawing/2014/main" id="{144885BC-B3C1-4A75-9D29-08CBB64A9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8" name="Text Box 7">
          <a:extLst>
            <a:ext uri="{FF2B5EF4-FFF2-40B4-BE49-F238E27FC236}">
              <a16:creationId xmlns:a16="http://schemas.microsoft.com/office/drawing/2014/main" id="{821E3F1E-272F-4118-A9C2-03EC49A1A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19" name="Text Box 7">
          <a:extLst>
            <a:ext uri="{FF2B5EF4-FFF2-40B4-BE49-F238E27FC236}">
              <a16:creationId xmlns:a16="http://schemas.microsoft.com/office/drawing/2014/main" id="{DAF5D970-69F7-4C76-8A70-6022FA2A55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0" name="Text Box 7">
          <a:extLst>
            <a:ext uri="{FF2B5EF4-FFF2-40B4-BE49-F238E27FC236}">
              <a16:creationId xmlns:a16="http://schemas.microsoft.com/office/drawing/2014/main" id="{522F3AE1-BFFE-4B19-A556-F83795479A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1" name="Text Box 7">
          <a:extLst>
            <a:ext uri="{FF2B5EF4-FFF2-40B4-BE49-F238E27FC236}">
              <a16:creationId xmlns:a16="http://schemas.microsoft.com/office/drawing/2014/main" id="{80AB9AA7-31AD-4443-A04F-FC4A9916C0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2" name="Text Box 7">
          <a:extLst>
            <a:ext uri="{FF2B5EF4-FFF2-40B4-BE49-F238E27FC236}">
              <a16:creationId xmlns:a16="http://schemas.microsoft.com/office/drawing/2014/main" id="{BE0F8946-8B85-44FB-8AF3-E59BB14DB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3" name="Text Box 7">
          <a:extLst>
            <a:ext uri="{FF2B5EF4-FFF2-40B4-BE49-F238E27FC236}">
              <a16:creationId xmlns:a16="http://schemas.microsoft.com/office/drawing/2014/main" id="{16329F59-08D9-471B-96CA-12CB4667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4" name="Text Box 7">
          <a:extLst>
            <a:ext uri="{FF2B5EF4-FFF2-40B4-BE49-F238E27FC236}">
              <a16:creationId xmlns:a16="http://schemas.microsoft.com/office/drawing/2014/main" id="{791194BA-526D-4346-9A5B-D94DC426E2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5" name="Text Box 7">
          <a:extLst>
            <a:ext uri="{FF2B5EF4-FFF2-40B4-BE49-F238E27FC236}">
              <a16:creationId xmlns:a16="http://schemas.microsoft.com/office/drawing/2014/main" id="{CE7BC759-7D87-448B-91E0-6228BD3E5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6" name="Text Box 7">
          <a:extLst>
            <a:ext uri="{FF2B5EF4-FFF2-40B4-BE49-F238E27FC236}">
              <a16:creationId xmlns:a16="http://schemas.microsoft.com/office/drawing/2014/main" id="{97BD5175-518E-4DE5-AF72-61291C4BD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7" name="Text Box 7">
          <a:extLst>
            <a:ext uri="{FF2B5EF4-FFF2-40B4-BE49-F238E27FC236}">
              <a16:creationId xmlns:a16="http://schemas.microsoft.com/office/drawing/2014/main" id="{469650BF-53FE-44CF-8DFF-2C91EFCC44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8" name="Text Box 7">
          <a:extLst>
            <a:ext uri="{FF2B5EF4-FFF2-40B4-BE49-F238E27FC236}">
              <a16:creationId xmlns:a16="http://schemas.microsoft.com/office/drawing/2014/main" id="{865E5117-C388-4778-9DFA-92F055127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29" name="Text Box 7">
          <a:extLst>
            <a:ext uri="{FF2B5EF4-FFF2-40B4-BE49-F238E27FC236}">
              <a16:creationId xmlns:a16="http://schemas.microsoft.com/office/drawing/2014/main" id="{8788FF2C-9BD5-48F0-8E07-18526E8F1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0" name="Text Box 7">
          <a:extLst>
            <a:ext uri="{FF2B5EF4-FFF2-40B4-BE49-F238E27FC236}">
              <a16:creationId xmlns:a16="http://schemas.microsoft.com/office/drawing/2014/main" id="{0B407286-4CB4-42D9-8129-0F32FF603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1" name="Text Box 7">
          <a:extLst>
            <a:ext uri="{FF2B5EF4-FFF2-40B4-BE49-F238E27FC236}">
              <a16:creationId xmlns:a16="http://schemas.microsoft.com/office/drawing/2014/main" id="{8225DF06-28F8-43E5-BFD1-C44AAA955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2" name="Text Box 7">
          <a:extLst>
            <a:ext uri="{FF2B5EF4-FFF2-40B4-BE49-F238E27FC236}">
              <a16:creationId xmlns:a16="http://schemas.microsoft.com/office/drawing/2014/main" id="{8A852548-73B0-4A74-A69C-3887AAC18A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3" name="Text Box 7">
          <a:extLst>
            <a:ext uri="{FF2B5EF4-FFF2-40B4-BE49-F238E27FC236}">
              <a16:creationId xmlns:a16="http://schemas.microsoft.com/office/drawing/2014/main" id="{8D7EAB60-F472-4235-9548-710E88232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4" name="Text Box 7">
          <a:extLst>
            <a:ext uri="{FF2B5EF4-FFF2-40B4-BE49-F238E27FC236}">
              <a16:creationId xmlns:a16="http://schemas.microsoft.com/office/drawing/2014/main" id="{3207A90D-7ED2-4453-86B6-BA139D158D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5" name="Text Box 7">
          <a:extLst>
            <a:ext uri="{FF2B5EF4-FFF2-40B4-BE49-F238E27FC236}">
              <a16:creationId xmlns:a16="http://schemas.microsoft.com/office/drawing/2014/main" id="{DCD2D024-55FF-484A-A869-2E9315B9C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6" name="Text Box 7">
          <a:extLst>
            <a:ext uri="{FF2B5EF4-FFF2-40B4-BE49-F238E27FC236}">
              <a16:creationId xmlns:a16="http://schemas.microsoft.com/office/drawing/2014/main" id="{53666105-CD2B-4F3D-9CEF-018E176CFD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7" name="Text Box 7">
          <a:extLst>
            <a:ext uri="{FF2B5EF4-FFF2-40B4-BE49-F238E27FC236}">
              <a16:creationId xmlns:a16="http://schemas.microsoft.com/office/drawing/2014/main" id="{FB44E5F6-ACFD-45BF-ABDE-F7EEE3F90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8" name="Text Box 7">
          <a:extLst>
            <a:ext uri="{FF2B5EF4-FFF2-40B4-BE49-F238E27FC236}">
              <a16:creationId xmlns:a16="http://schemas.microsoft.com/office/drawing/2014/main" id="{5D39C68A-086A-4370-9509-85AE00FFF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39" name="Text Box 7">
          <a:extLst>
            <a:ext uri="{FF2B5EF4-FFF2-40B4-BE49-F238E27FC236}">
              <a16:creationId xmlns:a16="http://schemas.microsoft.com/office/drawing/2014/main" id="{AAC12574-CA5B-42AA-8D0A-317BD095C5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0" name="Text Box 7">
          <a:extLst>
            <a:ext uri="{FF2B5EF4-FFF2-40B4-BE49-F238E27FC236}">
              <a16:creationId xmlns:a16="http://schemas.microsoft.com/office/drawing/2014/main" id="{6C3146C1-59DC-4238-8AC4-AEBA7FD51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1" name="Text Box 7">
          <a:extLst>
            <a:ext uri="{FF2B5EF4-FFF2-40B4-BE49-F238E27FC236}">
              <a16:creationId xmlns:a16="http://schemas.microsoft.com/office/drawing/2014/main" id="{4C4241B4-5973-47C4-8CE6-FA058FCEDC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2" name="Text Box 7">
          <a:extLst>
            <a:ext uri="{FF2B5EF4-FFF2-40B4-BE49-F238E27FC236}">
              <a16:creationId xmlns:a16="http://schemas.microsoft.com/office/drawing/2014/main" id="{93AF346D-0EDE-4F25-A807-BB3AA4E77A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3" name="Text Box 7">
          <a:extLst>
            <a:ext uri="{FF2B5EF4-FFF2-40B4-BE49-F238E27FC236}">
              <a16:creationId xmlns:a16="http://schemas.microsoft.com/office/drawing/2014/main" id="{BB6BFB6D-EDEB-48D2-922A-C9328DCC2E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4" name="Text Box 7">
          <a:extLst>
            <a:ext uri="{FF2B5EF4-FFF2-40B4-BE49-F238E27FC236}">
              <a16:creationId xmlns:a16="http://schemas.microsoft.com/office/drawing/2014/main" id="{329A9788-56D6-456A-BD98-6D6CA9239D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5" name="Text Box 7">
          <a:extLst>
            <a:ext uri="{FF2B5EF4-FFF2-40B4-BE49-F238E27FC236}">
              <a16:creationId xmlns:a16="http://schemas.microsoft.com/office/drawing/2014/main" id="{3F0413F8-8F1C-4796-B9FD-314DFA70E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6" name="Text Box 7">
          <a:extLst>
            <a:ext uri="{FF2B5EF4-FFF2-40B4-BE49-F238E27FC236}">
              <a16:creationId xmlns:a16="http://schemas.microsoft.com/office/drawing/2014/main" id="{6DDD217A-FDE7-40A2-A560-CFE5A9AC6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7" name="Text Box 7">
          <a:extLst>
            <a:ext uri="{FF2B5EF4-FFF2-40B4-BE49-F238E27FC236}">
              <a16:creationId xmlns:a16="http://schemas.microsoft.com/office/drawing/2014/main" id="{51DDB880-5BD9-424A-9986-A1C68D00BD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8" name="Text Box 7">
          <a:extLst>
            <a:ext uri="{FF2B5EF4-FFF2-40B4-BE49-F238E27FC236}">
              <a16:creationId xmlns:a16="http://schemas.microsoft.com/office/drawing/2014/main" id="{423BFC5F-4CD7-403C-98F4-184FAF9405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49" name="Text Box 7">
          <a:extLst>
            <a:ext uri="{FF2B5EF4-FFF2-40B4-BE49-F238E27FC236}">
              <a16:creationId xmlns:a16="http://schemas.microsoft.com/office/drawing/2014/main" id="{7D99A603-813D-40DA-9118-39F1770AB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0" name="Text Box 7">
          <a:extLst>
            <a:ext uri="{FF2B5EF4-FFF2-40B4-BE49-F238E27FC236}">
              <a16:creationId xmlns:a16="http://schemas.microsoft.com/office/drawing/2014/main" id="{16C95956-C174-4F07-B9BD-4A1DA548C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1" name="Text Box 7">
          <a:extLst>
            <a:ext uri="{FF2B5EF4-FFF2-40B4-BE49-F238E27FC236}">
              <a16:creationId xmlns:a16="http://schemas.microsoft.com/office/drawing/2014/main" id="{38F9EE78-1420-4D0A-B8D2-A10B56179D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2" name="Text Box 7">
          <a:extLst>
            <a:ext uri="{FF2B5EF4-FFF2-40B4-BE49-F238E27FC236}">
              <a16:creationId xmlns:a16="http://schemas.microsoft.com/office/drawing/2014/main" id="{E51996E7-79A8-446E-94D1-3B8FD134D6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3" name="Text Box 7">
          <a:extLst>
            <a:ext uri="{FF2B5EF4-FFF2-40B4-BE49-F238E27FC236}">
              <a16:creationId xmlns:a16="http://schemas.microsoft.com/office/drawing/2014/main" id="{C92E486A-DE78-4FEB-9CC2-AB15D796A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4" name="Text Box 7">
          <a:extLst>
            <a:ext uri="{FF2B5EF4-FFF2-40B4-BE49-F238E27FC236}">
              <a16:creationId xmlns:a16="http://schemas.microsoft.com/office/drawing/2014/main" id="{5D25CEF0-2F3E-4EE1-8901-671470180E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5" name="Text Box 7">
          <a:extLst>
            <a:ext uri="{FF2B5EF4-FFF2-40B4-BE49-F238E27FC236}">
              <a16:creationId xmlns:a16="http://schemas.microsoft.com/office/drawing/2014/main" id="{B6E02037-7665-40A2-AF93-AAD64E662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6" name="Text Box 7">
          <a:extLst>
            <a:ext uri="{FF2B5EF4-FFF2-40B4-BE49-F238E27FC236}">
              <a16:creationId xmlns:a16="http://schemas.microsoft.com/office/drawing/2014/main" id="{17E7DE84-B05A-4594-9E95-9DA25EEF8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7" name="Text Box 7">
          <a:extLst>
            <a:ext uri="{FF2B5EF4-FFF2-40B4-BE49-F238E27FC236}">
              <a16:creationId xmlns:a16="http://schemas.microsoft.com/office/drawing/2014/main" id="{4E1FE09F-009F-406A-B7FB-DE2AB30B7C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8" name="Text Box 7">
          <a:extLst>
            <a:ext uri="{FF2B5EF4-FFF2-40B4-BE49-F238E27FC236}">
              <a16:creationId xmlns:a16="http://schemas.microsoft.com/office/drawing/2014/main" id="{D2559AE8-2370-44F5-B11E-74E9F558A0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59" name="Text Box 7">
          <a:extLst>
            <a:ext uri="{FF2B5EF4-FFF2-40B4-BE49-F238E27FC236}">
              <a16:creationId xmlns:a16="http://schemas.microsoft.com/office/drawing/2014/main" id="{90892AA8-0755-437E-AA35-E32C25316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0" name="Text Box 7">
          <a:extLst>
            <a:ext uri="{FF2B5EF4-FFF2-40B4-BE49-F238E27FC236}">
              <a16:creationId xmlns:a16="http://schemas.microsoft.com/office/drawing/2014/main" id="{2B198EDC-729F-4141-99EE-4CB6CE637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1" name="Text Box 7">
          <a:extLst>
            <a:ext uri="{FF2B5EF4-FFF2-40B4-BE49-F238E27FC236}">
              <a16:creationId xmlns:a16="http://schemas.microsoft.com/office/drawing/2014/main" id="{2DCFD882-D5DD-4B30-BF65-B4F7C12716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2" name="Text Box 7">
          <a:extLst>
            <a:ext uri="{FF2B5EF4-FFF2-40B4-BE49-F238E27FC236}">
              <a16:creationId xmlns:a16="http://schemas.microsoft.com/office/drawing/2014/main" id="{28C1B675-4D20-49DF-A3BB-848107CBE1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3" name="Text Box 7">
          <a:extLst>
            <a:ext uri="{FF2B5EF4-FFF2-40B4-BE49-F238E27FC236}">
              <a16:creationId xmlns:a16="http://schemas.microsoft.com/office/drawing/2014/main" id="{C7DA4909-92F8-4773-8A47-57D979AF68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4" name="Text Box 7">
          <a:extLst>
            <a:ext uri="{FF2B5EF4-FFF2-40B4-BE49-F238E27FC236}">
              <a16:creationId xmlns:a16="http://schemas.microsoft.com/office/drawing/2014/main" id="{E4B8E3F0-87E5-4BB6-A291-7F04A00ABA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5" name="Text Box 7">
          <a:extLst>
            <a:ext uri="{FF2B5EF4-FFF2-40B4-BE49-F238E27FC236}">
              <a16:creationId xmlns:a16="http://schemas.microsoft.com/office/drawing/2014/main" id="{7ADD17C9-7BDB-476D-B8B5-61618B6092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6" name="Text Box 7">
          <a:extLst>
            <a:ext uri="{FF2B5EF4-FFF2-40B4-BE49-F238E27FC236}">
              <a16:creationId xmlns:a16="http://schemas.microsoft.com/office/drawing/2014/main" id="{AC44C0B2-A22C-4237-A8D2-B2C9549B7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7" name="Text Box 7">
          <a:extLst>
            <a:ext uri="{FF2B5EF4-FFF2-40B4-BE49-F238E27FC236}">
              <a16:creationId xmlns:a16="http://schemas.microsoft.com/office/drawing/2014/main" id="{AC8FC91F-15E1-439E-951F-E342BBAC70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8" name="Text Box 7">
          <a:extLst>
            <a:ext uri="{FF2B5EF4-FFF2-40B4-BE49-F238E27FC236}">
              <a16:creationId xmlns:a16="http://schemas.microsoft.com/office/drawing/2014/main" id="{92C1FF01-3604-4A2A-B8D1-4DE96E12A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69" name="Text Box 7">
          <a:extLst>
            <a:ext uri="{FF2B5EF4-FFF2-40B4-BE49-F238E27FC236}">
              <a16:creationId xmlns:a16="http://schemas.microsoft.com/office/drawing/2014/main" id="{4C88E6C4-170B-4BB1-AE03-73A9321B9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0" name="Text Box 7">
          <a:extLst>
            <a:ext uri="{FF2B5EF4-FFF2-40B4-BE49-F238E27FC236}">
              <a16:creationId xmlns:a16="http://schemas.microsoft.com/office/drawing/2014/main" id="{2D939D5C-5D36-4280-B5FE-26B9FD1C0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1" name="Text Box 7">
          <a:extLst>
            <a:ext uri="{FF2B5EF4-FFF2-40B4-BE49-F238E27FC236}">
              <a16:creationId xmlns:a16="http://schemas.microsoft.com/office/drawing/2014/main" id="{BE8A0747-08C3-4559-B72F-4573C9CB3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2" name="Text Box 7">
          <a:extLst>
            <a:ext uri="{FF2B5EF4-FFF2-40B4-BE49-F238E27FC236}">
              <a16:creationId xmlns:a16="http://schemas.microsoft.com/office/drawing/2014/main" id="{590732EE-639E-4C00-A8BF-9B5D867E33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3" name="Text Box 7">
          <a:extLst>
            <a:ext uri="{FF2B5EF4-FFF2-40B4-BE49-F238E27FC236}">
              <a16:creationId xmlns:a16="http://schemas.microsoft.com/office/drawing/2014/main" id="{FFD02A24-58AC-4EA1-BAE2-CB6EE8537B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4" name="Text Box 7">
          <a:extLst>
            <a:ext uri="{FF2B5EF4-FFF2-40B4-BE49-F238E27FC236}">
              <a16:creationId xmlns:a16="http://schemas.microsoft.com/office/drawing/2014/main" id="{BB1CE627-2D28-43F1-9E61-BCBCF0660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5" name="Text Box 7">
          <a:extLst>
            <a:ext uri="{FF2B5EF4-FFF2-40B4-BE49-F238E27FC236}">
              <a16:creationId xmlns:a16="http://schemas.microsoft.com/office/drawing/2014/main" id="{5EAD47AE-B47E-4A54-9D6C-36F4E7676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6" name="Text Box 7">
          <a:extLst>
            <a:ext uri="{FF2B5EF4-FFF2-40B4-BE49-F238E27FC236}">
              <a16:creationId xmlns:a16="http://schemas.microsoft.com/office/drawing/2014/main" id="{8165DD7F-B86D-4CE7-996C-F252AAA11C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7" name="Text Box 7">
          <a:extLst>
            <a:ext uri="{FF2B5EF4-FFF2-40B4-BE49-F238E27FC236}">
              <a16:creationId xmlns:a16="http://schemas.microsoft.com/office/drawing/2014/main" id="{F5654EEF-FD62-49DE-A83A-472BFDC026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8" name="Text Box 7">
          <a:extLst>
            <a:ext uri="{FF2B5EF4-FFF2-40B4-BE49-F238E27FC236}">
              <a16:creationId xmlns:a16="http://schemas.microsoft.com/office/drawing/2014/main" id="{558F53B4-E222-4B36-843B-4C211CB8B7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79" name="Text Box 7">
          <a:extLst>
            <a:ext uri="{FF2B5EF4-FFF2-40B4-BE49-F238E27FC236}">
              <a16:creationId xmlns:a16="http://schemas.microsoft.com/office/drawing/2014/main" id="{2B0A9A32-35D0-4E00-BC4D-E5369D8E08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0" name="Text Box 7">
          <a:extLst>
            <a:ext uri="{FF2B5EF4-FFF2-40B4-BE49-F238E27FC236}">
              <a16:creationId xmlns:a16="http://schemas.microsoft.com/office/drawing/2014/main" id="{2714918D-8844-4DC3-A93C-F0BAA6658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1" name="Text Box 7">
          <a:extLst>
            <a:ext uri="{FF2B5EF4-FFF2-40B4-BE49-F238E27FC236}">
              <a16:creationId xmlns:a16="http://schemas.microsoft.com/office/drawing/2014/main" id="{ECEA2268-A678-46D3-8AC8-B2C69AC9DC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2" name="Text Box 7">
          <a:extLst>
            <a:ext uri="{FF2B5EF4-FFF2-40B4-BE49-F238E27FC236}">
              <a16:creationId xmlns:a16="http://schemas.microsoft.com/office/drawing/2014/main" id="{4F98606C-427E-446F-B888-A094718CD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3" name="Text Box 7">
          <a:extLst>
            <a:ext uri="{FF2B5EF4-FFF2-40B4-BE49-F238E27FC236}">
              <a16:creationId xmlns:a16="http://schemas.microsoft.com/office/drawing/2014/main" id="{B068FC2C-DA8F-4724-9E35-01A35A1434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4" name="Text Box 7">
          <a:extLst>
            <a:ext uri="{FF2B5EF4-FFF2-40B4-BE49-F238E27FC236}">
              <a16:creationId xmlns:a16="http://schemas.microsoft.com/office/drawing/2014/main" id="{B5568A32-128F-48D1-81CD-4D3B2E8956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5" name="Text Box 7">
          <a:extLst>
            <a:ext uri="{FF2B5EF4-FFF2-40B4-BE49-F238E27FC236}">
              <a16:creationId xmlns:a16="http://schemas.microsoft.com/office/drawing/2014/main" id="{2A04D7B0-2723-4356-80FF-8A92923C5A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6" name="Text Box 7">
          <a:extLst>
            <a:ext uri="{FF2B5EF4-FFF2-40B4-BE49-F238E27FC236}">
              <a16:creationId xmlns:a16="http://schemas.microsoft.com/office/drawing/2014/main" id="{08B0E6DA-FD24-484A-9EA0-8CF75E444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7" name="Text Box 7">
          <a:extLst>
            <a:ext uri="{FF2B5EF4-FFF2-40B4-BE49-F238E27FC236}">
              <a16:creationId xmlns:a16="http://schemas.microsoft.com/office/drawing/2014/main" id="{180A1BC2-ABCB-46B7-9C41-BAFFEC7CBD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8" name="Text Box 7">
          <a:extLst>
            <a:ext uri="{FF2B5EF4-FFF2-40B4-BE49-F238E27FC236}">
              <a16:creationId xmlns:a16="http://schemas.microsoft.com/office/drawing/2014/main" id="{858FA83B-1E41-4E88-8EFC-4E3BE813C3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89" name="Text Box 7">
          <a:extLst>
            <a:ext uri="{FF2B5EF4-FFF2-40B4-BE49-F238E27FC236}">
              <a16:creationId xmlns:a16="http://schemas.microsoft.com/office/drawing/2014/main" id="{6DE7BD45-E65C-4091-9E02-CF267B030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0" name="Text Box 7">
          <a:extLst>
            <a:ext uri="{FF2B5EF4-FFF2-40B4-BE49-F238E27FC236}">
              <a16:creationId xmlns:a16="http://schemas.microsoft.com/office/drawing/2014/main" id="{C2123A68-7FAD-474B-8EEA-51B300474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1" name="Text Box 7">
          <a:extLst>
            <a:ext uri="{FF2B5EF4-FFF2-40B4-BE49-F238E27FC236}">
              <a16:creationId xmlns:a16="http://schemas.microsoft.com/office/drawing/2014/main" id="{39E9B6D4-488E-4CF4-B860-F16752525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2" name="Text Box 7">
          <a:extLst>
            <a:ext uri="{FF2B5EF4-FFF2-40B4-BE49-F238E27FC236}">
              <a16:creationId xmlns:a16="http://schemas.microsoft.com/office/drawing/2014/main" id="{815D5FBF-FC48-4526-A483-360A34C613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3" name="Text Box 7">
          <a:extLst>
            <a:ext uri="{FF2B5EF4-FFF2-40B4-BE49-F238E27FC236}">
              <a16:creationId xmlns:a16="http://schemas.microsoft.com/office/drawing/2014/main" id="{813E467D-59C4-4386-BC77-9D86656B2D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4" name="Text Box 7">
          <a:extLst>
            <a:ext uri="{FF2B5EF4-FFF2-40B4-BE49-F238E27FC236}">
              <a16:creationId xmlns:a16="http://schemas.microsoft.com/office/drawing/2014/main" id="{1B48325A-F9B6-404B-BEDA-622836A5A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5" name="Text Box 7">
          <a:extLst>
            <a:ext uri="{FF2B5EF4-FFF2-40B4-BE49-F238E27FC236}">
              <a16:creationId xmlns:a16="http://schemas.microsoft.com/office/drawing/2014/main" id="{B2F0F9CB-63ED-4EB9-B7AB-70B08174FC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6" name="Text Box 7">
          <a:extLst>
            <a:ext uri="{FF2B5EF4-FFF2-40B4-BE49-F238E27FC236}">
              <a16:creationId xmlns:a16="http://schemas.microsoft.com/office/drawing/2014/main" id="{3EC41B97-2440-4BD8-90C4-155733D44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7" name="Text Box 7">
          <a:extLst>
            <a:ext uri="{FF2B5EF4-FFF2-40B4-BE49-F238E27FC236}">
              <a16:creationId xmlns:a16="http://schemas.microsoft.com/office/drawing/2014/main" id="{B357DF52-B02C-4D3D-B193-29BD8C3B71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8" name="Text Box 7">
          <a:extLst>
            <a:ext uri="{FF2B5EF4-FFF2-40B4-BE49-F238E27FC236}">
              <a16:creationId xmlns:a16="http://schemas.microsoft.com/office/drawing/2014/main" id="{BEDBAB10-5D5A-46F1-A06B-08DA2D75B5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899" name="Text Box 7">
          <a:extLst>
            <a:ext uri="{FF2B5EF4-FFF2-40B4-BE49-F238E27FC236}">
              <a16:creationId xmlns:a16="http://schemas.microsoft.com/office/drawing/2014/main" id="{4F13B86C-A672-4906-A09B-AC6274D841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0" name="Text Box 7">
          <a:extLst>
            <a:ext uri="{FF2B5EF4-FFF2-40B4-BE49-F238E27FC236}">
              <a16:creationId xmlns:a16="http://schemas.microsoft.com/office/drawing/2014/main" id="{E9CB983F-5766-4240-A6DC-825B160FB0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1" name="Text Box 7">
          <a:extLst>
            <a:ext uri="{FF2B5EF4-FFF2-40B4-BE49-F238E27FC236}">
              <a16:creationId xmlns:a16="http://schemas.microsoft.com/office/drawing/2014/main" id="{8FD2CF4D-95CA-4602-A3EB-567F2338B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2" name="Text Box 7">
          <a:extLst>
            <a:ext uri="{FF2B5EF4-FFF2-40B4-BE49-F238E27FC236}">
              <a16:creationId xmlns:a16="http://schemas.microsoft.com/office/drawing/2014/main" id="{2AC7F7C4-F4C2-4EAF-821C-C8CBD0611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3" name="Text Box 7">
          <a:extLst>
            <a:ext uri="{FF2B5EF4-FFF2-40B4-BE49-F238E27FC236}">
              <a16:creationId xmlns:a16="http://schemas.microsoft.com/office/drawing/2014/main" id="{03F4013C-4C32-487F-AA61-0E1E39E0C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4" name="Text Box 7">
          <a:extLst>
            <a:ext uri="{FF2B5EF4-FFF2-40B4-BE49-F238E27FC236}">
              <a16:creationId xmlns:a16="http://schemas.microsoft.com/office/drawing/2014/main" id="{CF85B0E2-1C82-4EB4-8737-E841C818BC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5" name="Text Box 7">
          <a:extLst>
            <a:ext uri="{FF2B5EF4-FFF2-40B4-BE49-F238E27FC236}">
              <a16:creationId xmlns:a16="http://schemas.microsoft.com/office/drawing/2014/main" id="{691C9AE1-A7AB-4D95-ACD5-1455A918AE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2906" name="Text Box 7">
          <a:extLst>
            <a:ext uri="{FF2B5EF4-FFF2-40B4-BE49-F238E27FC236}">
              <a16:creationId xmlns:a16="http://schemas.microsoft.com/office/drawing/2014/main" id="{034F8C89-541D-4AAC-9331-849A771BBB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7" name="Text Box 7">
          <a:extLst>
            <a:ext uri="{FF2B5EF4-FFF2-40B4-BE49-F238E27FC236}">
              <a16:creationId xmlns:a16="http://schemas.microsoft.com/office/drawing/2014/main" id="{88ECC830-DCF5-421B-B98D-B48CB4077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8" name="Text Box 7">
          <a:extLst>
            <a:ext uri="{FF2B5EF4-FFF2-40B4-BE49-F238E27FC236}">
              <a16:creationId xmlns:a16="http://schemas.microsoft.com/office/drawing/2014/main" id="{6F08BEE2-F799-4B8D-89DB-BE968173F2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09" name="Text Box 7">
          <a:extLst>
            <a:ext uri="{FF2B5EF4-FFF2-40B4-BE49-F238E27FC236}">
              <a16:creationId xmlns:a16="http://schemas.microsoft.com/office/drawing/2014/main" id="{69BE41A5-6E99-4D0D-AC44-87F273BF8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0" name="Text Box 7">
          <a:extLst>
            <a:ext uri="{FF2B5EF4-FFF2-40B4-BE49-F238E27FC236}">
              <a16:creationId xmlns:a16="http://schemas.microsoft.com/office/drawing/2014/main" id="{06B27A0D-ABAB-46B5-9D9E-DF6DA0603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1" name="Text Box 7">
          <a:extLst>
            <a:ext uri="{FF2B5EF4-FFF2-40B4-BE49-F238E27FC236}">
              <a16:creationId xmlns:a16="http://schemas.microsoft.com/office/drawing/2014/main" id="{3A13AD6B-1427-4881-BF18-250D032519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2" name="Text Box 7">
          <a:extLst>
            <a:ext uri="{FF2B5EF4-FFF2-40B4-BE49-F238E27FC236}">
              <a16:creationId xmlns:a16="http://schemas.microsoft.com/office/drawing/2014/main" id="{113231DA-770E-46EC-9AEE-BB95BF5BB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3" name="Text Box 7">
          <a:extLst>
            <a:ext uri="{FF2B5EF4-FFF2-40B4-BE49-F238E27FC236}">
              <a16:creationId xmlns:a16="http://schemas.microsoft.com/office/drawing/2014/main" id="{0228292B-AD6D-44C2-BB92-CFACB83041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4" name="Text Box 7">
          <a:extLst>
            <a:ext uri="{FF2B5EF4-FFF2-40B4-BE49-F238E27FC236}">
              <a16:creationId xmlns:a16="http://schemas.microsoft.com/office/drawing/2014/main" id="{2CC04467-6F34-440F-A1CF-BEAD0D44D4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5" name="Text Box 7">
          <a:extLst>
            <a:ext uri="{FF2B5EF4-FFF2-40B4-BE49-F238E27FC236}">
              <a16:creationId xmlns:a16="http://schemas.microsoft.com/office/drawing/2014/main" id="{84741B99-6809-41FC-988E-2ED7F85AC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6" name="Text Box 7">
          <a:extLst>
            <a:ext uri="{FF2B5EF4-FFF2-40B4-BE49-F238E27FC236}">
              <a16:creationId xmlns:a16="http://schemas.microsoft.com/office/drawing/2014/main" id="{5980C44A-6393-4BB0-8798-9D43F76F3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7" name="Text Box 7">
          <a:extLst>
            <a:ext uri="{FF2B5EF4-FFF2-40B4-BE49-F238E27FC236}">
              <a16:creationId xmlns:a16="http://schemas.microsoft.com/office/drawing/2014/main" id="{9DD760A1-9215-412A-A753-437E0E347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8" name="Text Box 7">
          <a:extLst>
            <a:ext uri="{FF2B5EF4-FFF2-40B4-BE49-F238E27FC236}">
              <a16:creationId xmlns:a16="http://schemas.microsoft.com/office/drawing/2014/main" id="{C7CA0471-A5E0-4966-A092-05C0B7216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19" name="Text Box 7">
          <a:extLst>
            <a:ext uri="{FF2B5EF4-FFF2-40B4-BE49-F238E27FC236}">
              <a16:creationId xmlns:a16="http://schemas.microsoft.com/office/drawing/2014/main" id="{50E5C62E-3FCA-4C1C-AB3B-7A4B7C48E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0" name="Text Box 7">
          <a:extLst>
            <a:ext uri="{FF2B5EF4-FFF2-40B4-BE49-F238E27FC236}">
              <a16:creationId xmlns:a16="http://schemas.microsoft.com/office/drawing/2014/main" id="{6A5F8922-6D75-40C4-B417-878186A1BE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1" name="Text Box 7">
          <a:extLst>
            <a:ext uri="{FF2B5EF4-FFF2-40B4-BE49-F238E27FC236}">
              <a16:creationId xmlns:a16="http://schemas.microsoft.com/office/drawing/2014/main" id="{43269A04-5CE5-494F-AE36-15B1AB223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2" name="Text Box 7">
          <a:extLst>
            <a:ext uri="{FF2B5EF4-FFF2-40B4-BE49-F238E27FC236}">
              <a16:creationId xmlns:a16="http://schemas.microsoft.com/office/drawing/2014/main" id="{DC4D7545-1CAC-415F-A6A7-E97AC8BE26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3" name="Text Box 7">
          <a:extLst>
            <a:ext uri="{FF2B5EF4-FFF2-40B4-BE49-F238E27FC236}">
              <a16:creationId xmlns:a16="http://schemas.microsoft.com/office/drawing/2014/main" id="{1A88978E-53E0-49B4-86E7-63AE2111BD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4" name="Text Box 7">
          <a:extLst>
            <a:ext uri="{FF2B5EF4-FFF2-40B4-BE49-F238E27FC236}">
              <a16:creationId xmlns:a16="http://schemas.microsoft.com/office/drawing/2014/main" id="{D5B2CE0E-EF14-47B7-888E-A1E52B6F1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5" name="Text Box 7">
          <a:extLst>
            <a:ext uri="{FF2B5EF4-FFF2-40B4-BE49-F238E27FC236}">
              <a16:creationId xmlns:a16="http://schemas.microsoft.com/office/drawing/2014/main" id="{25ED8EEE-9D98-421D-BCB5-02CD7DD951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6" name="Text Box 7">
          <a:extLst>
            <a:ext uri="{FF2B5EF4-FFF2-40B4-BE49-F238E27FC236}">
              <a16:creationId xmlns:a16="http://schemas.microsoft.com/office/drawing/2014/main" id="{EC2A39F0-C922-4DEA-A2EC-19167051B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7" name="Text Box 7">
          <a:extLst>
            <a:ext uri="{FF2B5EF4-FFF2-40B4-BE49-F238E27FC236}">
              <a16:creationId xmlns:a16="http://schemas.microsoft.com/office/drawing/2014/main" id="{EEA7A57F-84E0-4B07-B394-34829099D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8" name="Text Box 7">
          <a:extLst>
            <a:ext uri="{FF2B5EF4-FFF2-40B4-BE49-F238E27FC236}">
              <a16:creationId xmlns:a16="http://schemas.microsoft.com/office/drawing/2014/main" id="{83CF9F90-27D3-4994-8A74-BF86F7404E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29" name="Text Box 7">
          <a:extLst>
            <a:ext uri="{FF2B5EF4-FFF2-40B4-BE49-F238E27FC236}">
              <a16:creationId xmlns:a16="http://schemas.microsoft.com/office/drawing/2014/main" id="{8B534F67-8F15-4D0B-AB60-FF7FFE589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0" name="Text Box 7">
          <a:extLst>
            <a:ext uri="{FF2B5EF4-FFF2-40B4-BE49-F238E27FC236}">
              <a16:creationId xmlns:a16="http://schemas.microsoft.com/office/drawing/2014/main" id="{49B9DF34-7E0F-4083-9F89-400B33B42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1" name="Text Box 7">
          <a:extLst>
            <a:ext uri="{FF2B5EF4-FFF2-40B4-BE49-F238E27FC236}">
              <a16:creationId xmlns:a16="http://schemas.microsoft.com/office/drawing/2014/main" id="{642F1EB4-7A4E-4F51-88F3-AEC0FF0DB7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2" name="Text Box 7">
          <a:extLst>
            <a:ext uri="{FF2B5EF4-FFF2-40B4-BE49-F238E27FC236}">
              <a16:creationId xmlns:a16="http://schemas.microsoft.com/office/drawing/2014/main" id="{2719B64D-10F6-4710-A3C1-5D453CD5C2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3" name="Text Box 7">
          <a:extLst>
            <a:ext uri="{FF2B5EF4-FFF2-40B4-BE49-F238E27FC236}">
              <a16:creationId xmlns:a16="http://schemas.microsoft.com/office/drawing/2014/main" id="{CB4FB59C-9275-4018-A25D-5C43FDFE7D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4" name="Text Box 7">
          <a:extLst>
            <a:ext uri="{FF2B5EF4-FFF2-40B4-BE49-F238E27FC236}">
              <a16:creationId xmlns:a16="http://schemas.microsoft.com/office/drawing/2014/main" id="{8FA158A5-547F-452F-9E03-00225789E9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5" name="Text Box 7">
          <a:extLst>
            <a:ext uri="{FF2B5EF4-FFF2-40B4-BE49-F238E27FC236}">
              <a16:creationId xmlns:a16="http://schemas.microsoft.com/office/drawing/2014/main" id="{9D1810AB-A214-405C-A8DA-D7610271B6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6" name="Text Box 7">
          <a:extLst>
            <a:ext uri="{FF2B5EF4-FFF2-40B4-BE49-F238E27FC236}">
              <a16:creationId xmlns:a16="http://schemas.microsoft.com/office/drawing/2014/main" id="{A76C6B49-9FE9-4871-90A4-388538AF1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7" name="Text Box 7">
          <a:extLst>
            <a:ext uri="{FF2B5EF4-FFF2-40B4-BE49-F238E27FC236}">
              <a16:creationId xmlns:a16="http://schemas.microsoft.com/office/drawing/2014/main" id="{56B0DDE5-B504-4CA3-8E43-DCA62A6167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8" name="Text Box 7">
          <a:extLst>
            <a:ext uri="{FF2B5EF4-FFF2-40B4-BE49-F238E27FC236}">
              <a16:creationId xmlns:a16="http://schemas.microsoft.com/office/drawing/2014/main" id="{F4B94304-4464-458E-B311-596E103F83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39" name="Text Box 7">
          <a:extLst>
            <a:ext uri="{FF2B5EF4-FFF2-40B4-BE49-F238E27FC236}">
              <a16:creationId xmlns:a16="http://schemas.microsoft.com/office/drawing/2014/main" id="{EF8FEFA0-E41D-498E-A2AA-D7FEF4CF33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0" name="Text Box 7">
          <a:extLst>
            <a:ext uri="{FF2B5EF4-FFF2-40B4-BE49-F238E27FC236}">
              <a16:creationId xmlns:a16="http://schemas.microsoft.com/office/drawing/2014/main" id="{65512D1D-806F-4122-B9F1-E26E1129B4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1" name="Text Box 7">
          <a:extLst>
            <a:ext uri="{FF2B5EF4-FFF2-40B4-BE49-F238E27FC236}">
              <a16:creationId xmlns:a16="http://schemas.microsoft.com/office/drawing/2014/main" id="{17D5FC86-04FB-4FB0-BFF5-5D93E0ACA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2" name="Text Box 7">
          <a:extLst>
            <a:ext uri="{FF2B5EF4-FFF2-40B4-BE49-F238E27FC236}">
              <a16:creationId xmlns:a16="http://schemas.microsoft.com/office/drawing/2014/main" id="{571BC7CF-54E7-4C17-BF16-87E18C555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3" name="Text Box 7">
          <a:extLst>
            <a:ext uri="{FF2B5EF4-FFF2-40B4-BE49-F238E27FC236}">
              <a16:creationId xmlns:a16="http://schemas.microsoft.com/office/drawing/2014/main" id="{E01D5EB1-9920-4604-BABC-2D39C4E0D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4" name="Text Box 7">
          <a:extLst>
            <a:ext uri="{FF2B5EF4-FFF2-40B4-BE49-F238E27FC236}">
              <a16:creationId xmlns:a16="http://schemas.microsoft.com/office/drawing/2014/main" id="{15B2D3B3-B775-410B-8835-9AC05FF0F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5" name="Text Box 7">
          <a:extLst>
            <a:ext uri="{FF2B5EF4-FFF2-40B4-BE49-F238E27FC236}">
              <a16:creationId xmlns:a16="http://schemas.microsoft.com/office/drawing/2014/main" id="{6CAC2250-3C4C-4812-95CB-D527CF0914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6" name="Text Box 7">
          <a:extLst>
            <a:ext uri="{FF2B5EF4-FFF2-40B4-BE49-F238E27FC236}">
              <a16:creationId xmlns:a16="http://schemas.microsoft.com/office/drawing/2014/main" id="{4ECB5EE9-D8B8-4965-81A1-ED6B5733A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7" name="Text Box 7">
          <a:extLst>
            <a:ext uri="{FF2B5EF4-FFF2-40B4-BE49-F238E27FC236}">
              <a16:creationId xmlns:a16="http://schemas.microsoft.com/office/drawing/2014/main" id="{35E5497B-BC2D-47CC-ACB0-6B0987B775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8" name="Text Box 7">
          <a:extLst>
            <a:ext uri="{FF2B5EF4-FFF2-40B4-BE49-F238E27FC236}">
              <a16:creationId xmlns:a16="http://schemas.microsoft.com/office/drawing/2014/main" id="{68EF7660-EEA7-4030-BF90-A73FE1D4BB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49" name="Text Box 7">
          <a:extLst>
            <a:ext uri="{FF2B5EF4-FFF2-40B4-BE49-F238E27FC236}">
              <a16:creationId xmlns:a16="http://schemas.microsoft.com/office/drawing/2014/main" id="{205A513F-2844-4397-9DD2-E11AF694FD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0" name="Text Box 7">
          <a:extLst>
            <a:ext uri="{FF2B5EF4-FFF2-40B4-BE49-F238E27FC236}">
              <a16:creationId xmlns:a16="http://schemas.microsoft.com/office/drawing/2014/main" id="{67E2FDE9-A955-49F3-B46D-BDEF4DD76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1" name="Text Box 7">
          <a:extLst>
            <a:ext uri="{FF2B5EF4-FFF2-40B4-BE49-F238E27FC236}">
              <a16:creationId xmlns:a16="http://schemas.microsoft.com/office/drawing/2014/main" id="{349B7645-1AAA-4515-AB6D-AEF484378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2" name="Text Box 7">
          <a:extLst>
            <a:ext uri="{FF2B5EF4-FFF2-40B4-BE49-F238E27FC236}">
              <a16:creationId xmlns:a16="http://schemas.microsoft.com/office/drawing/2014/main" id="{7053E7A9-8566-4BF3-AE15-2DF9E9EBCF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3" name="Text Box 7">
          <a:extLst>
            <a:ext uri="{FF2B5EF4-FFF2-40B4-BE49-F238E27FC236}">
              <a16:creationId xmlns:a16="http://schemas.microsoft.com/office/drawing/2014/main" id="{D44824AA-5AE8-45B0-8951-368A0F4A2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4" name="Text Box 7">
          <a:extLst>
            <a:ext uri="{FF2B5EF4-FFF2-40B4-BE49-F238E27FC236}">
              <a16:creationId xmlns:a16="http://schemas.microsoft.com/office/drawing/2014/main" id="{515A6464-8811-4FF0-921A-F3CA59C068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5" name="Text Box 7">
          <a:extLst>
            <a:ext uri="{FF2B5EF4-FFF2-40B4-BE49-F238E27FC236}">
              <a16:creationId xmlns:a16="http://schemas.microsoft.com/office/drawing/2014/main" id="{DE8294DB-2CE5-488F-82CD-9BF8743024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6" name="Text Box 7">
          <a:extLst>
            <a:ext uri="{FF2B5EF4-FFF2-40B4-BE49-F238E27FC236}">
              <a16:creationId xmlns:a16="http://schemas.microsoft.com/office/drawing/2014/main" id="{3FEF39CF-82B3-4EDE-AEA5-2E7096B0D2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7" name="Text Box 7">
          <a:extLst>
            <a:ext uri="{FF2B5EF4-FFF2-40B4-BE49-F238E27FC236}">
              <a16:creationId xmlns:a16="http://schemas.microsoft.com/office/drawing/2014/main" id="{1DA3313D-F20D-4E78-B320-E49BD1B84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8" name="Text Box 7">
          <a:extLst>
            <a:ext uri="{FF2B5EF4-FFF2-40B4-BE49-F238E27FC236}">
              <a16:creationId xmlns:a16="http://schemas.microsoft.com/office/drawing/2014/main" id="{A0BFDE73-12D9-449D-98A7-70F546D72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59" name="Text Box 7">
          <a:extLst>
            <a:ext uri="{FF2B5EF4-FFF2-40B4-BE49-F238E27FC236}">
              <a16:creationId xmlns:a16="http://schemas.microsoft.com/office/drawing/2014/main" id="{4892D181-A167-43C2-AB72-86AF7B6E38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0" name="Text Box 7">
          <a:extLst>
            <a:ext uri="{FF2B5EF4-FFF2-40B4-BE49-F238E27FC236}">
              <a16:creationId xmlns:a16="http://schemas.microsoft.com/office/drawing/2014/main" id="{9795C8B8-BAF5-4463-B516-08E64226CA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1" name="Text Box 7">
          <a:extLst>
            <a:ext uri="{FF2B5EF4-FFF2-40B4-BE49-F238E27FC236}">
              <a16:creationId xmlns:a16="http://schemas.microsoft.com/office/drawing/2014/main" id="{1C2FD75F-354B-482B-A9B8-65272D677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2" name="Text Box 7">
          <a:extLst>
            <a:ext uri="{FF2B5EF4-FFF2-40B4-BE49-F238E27FC236}">
              <a16:creationId xmlns:a16="http://schemas.microsoft.com/office/drawing/2014/main" id="{9E137918-B1DC-4045-8657-3DC5D3E2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3" name="Text Box 7">
          <a:extLst>
            <a:ext uri="{FF2B5EF4-FFF2-40B4-BE49-F238E27FC236}">
              <a16:creationId xmlns:a16="http://schemas.microsoft.com/office/drawing/2014/main" id="{A8013ADD-F3C7-40E9-BB0A-AC834AFAD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4" name="Text Box 7">
          <a:extLst>
            <a:ext uri="{FF2B5EF4-FFF2-40B4-BE49-F238E27FC236}">
              <a16:creationId xmlns:a16="http://schemas.microsoft.com/office/drawing/2014/main" id="{873355B9-149F-41B6-92A1-DA2D306065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5" name="Text Box 7">
          <a:extLst>
            <a:ext uri="{FF2B5EF4-FFF2-40B4-BE49-F238E27FC236}">
              <a16:creationId xmlns:a16="http://schemas.microsoft.com/office/drawing/2014/main" id="{C26AE46B-B964-4669-BDF4-B39828822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6" name="Text Box 7">
          <a:extLst>
            <a:ext uri="{FF2B5EF4-FFF2-40B4-BE49-F238E27FC236}">
              <a16:creationId xmlns:a16="http://schemas.microsoft.com/office/drawing/2014/main" id="{EFA2F451-6B01-4E07-B0D0-8FD71FEEAE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7" name="Text Box 7">
          <a:extLst>
            <a:ext uri="{FF2B5EF4-FFF2-40B4-BE49-F238E27FC236}">
              <a16:creationId xmlns:a16="http://schemas.microsoft.com/office/drawing/2014/main" id="{C79C2B74-1415-4780-94FF-5BC60E26F5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8" name="Text Box 7">
          <a:extLst>
            <a:ext uri="{FF2B5EF4-FFF2-40B4-BE49-F238E27FC236}">
              <a16:creationId xmlns:a16="http://schemas.microsoft.com/office/drawing/2014/main" id="{56739C09-BD79-4986-BBDA-58955B293A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69" name="Text Box 7">
          <a:extLst>
            <a:ext uri="{FF2B5EF4-FFF2-40B4-BE49-F238E27FC236}">
              <a16:creationId xmlns:a16="http://schemas.microsoft.com/office/drawing/2014/main" id="{4640DA43-DDAB-472B-86AA-CA92CDFAC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0" name="Text Box 7">
          <a:extLst>
            <a:ext uri="{FF2B5EF4-FFF2-40B4-BE49-F238E27FC236}">
              <a16:creationId xmlns:a16="http://schemas.microsoft.com/office/drawing/2014/main" id="{A2FBFEFE-BAB8-4EB4-BB7D-30077F0BDD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1" name="Text Box 7">
          <a:extLst>
            <a:ext uri="{FF2B5EF4-FFF2-40B4-BE49-F238E27FC236}">
              <a16:creationId xmlns:a16="http://schemas.microsoft.com/office/drawing/2014/main" id="{D4582183-53FF-43A3-A542-3D5F27C4B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2" name="Text Box 7">
          <a:extLst>
            <a:ext uri="{FF2B5EF4-FFF2-40B4-BE49-F238E27FC236}">
              <a16:creationId xmlns:a16="http://schemas.microsoft.com/office/drawing/2014/main" id="{57B8F5FE-C941-4C12-B79E-99A9DC13C8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3" name="Text Box 7">
          <a:extLst>
            <a:ext uri="{FF2B5EF4-FFF2-40B4-BE49-F238E27FC236}">
              <a16:creationId xmlns:a16="http://schemas.microsoft.com/office/drawing/2014/main" id="{59C52A46-92ED-4C0A-A851-3CEA84B56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4" name="Text Box 7">
          <a:extLst>
            <a:ext uri="{FF2B5EF4-FFF2-40B4-BE49-F238E27FC236}">
              <a16:creationId xmlns:a16="http://schemas.microsoft.com/office/drawing/2014/main" id="{BB2F0850-D55E-453E-B005-F4CB6BF4B7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5" name="Text Box 7">
          <a:extLst>
            <a:ext uri="{FF2B5EF4-FFF2-40B4-BE49-F238E27FC236}">
              <a16:creationId xmlns:a16="http://schemas.microsoft.com/office/drawing/2014/main" id="{14B4EBF6-B93C-4C2E-A872-5D343396E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6" name="Text Box 7">
          <a:extLst>
            <a:ext uri="{FF2B5EF4-FFF2-40B4-BE49-F238E27FC236}">
              <a16:creationId xmlns:a16="http://schemas.microsoft.com/office/drawing/2014/main" id="{CA3D47EE-AC75-4F44-A42F-7B31EC0C46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7" name="Text Box 7">
          <a:extLst>
            <a:ext uri="{FF2B5EF4-FFF2-40B4-BE49-F238E27FC236}">
              <a16:creationId xmlns:a16="http://schemas.microsoft.com/office/drawing/2014/main" id="{7C8B7843-B367-44F6-96F9-9D17D2CAB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8" name="Text Box 7">
          <a:extLst>
            <a:ext uri="{FF2B5EF4-FFF2-40B4-BE49-F238E27FC236}">
              <a16:creationId xmlns:a16="http://schemas.microsoft.com/office/drawing/2014/main" id="{0780770D-21A5-4AA6-B8CA-DEA34A714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79" name="Text Box 7">
          <a:extLst>
            <a:ext uri="{FF2B5EF4-FFF2-40B4-BE49-F238E27FC236}">
              <a16:creationId xmlns:a16="http://schemas.microsoft.com/office/drawing/2014/main" id="{4067D6D7-2E51-40F9-8245-8627387F60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0" name="Text Box 7">
          <a:extLst>
            <a:ext uri="{FF2B5EF4-FFF2-40B4-BE49-F238E27FC236}">
              <a16:creationId xmlns:a16="http://schemas.microsoft.com/office/drawing/2014/main" id="{60F99F12-7168-4C7D-8046-B6CA4B248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1" name="Text Box 7">
          <a:extLst>
            <a:ext uri="{FF2B5EF4-FFF2-40B4-BE49-F238E27FC236}">
              <a16:creationId xmlns:a16="http://schemas.microsoft.com/office/drawing/2014/main" id="{0D6728DA-B810-48CE-9100-06AF96098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2" name="Text Box 7">
          <a:extLst>
            <a:ext uri="{FF2B5EF4-FFF2-40B4-BE49-F238E27FC236}">
              <a16:creationId xmlns:a16="http://schemas.microsoft.com/office/drawing/2014/main" id="{3196A8BB-A121-4C6D-908B-BFE330F717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3" name="Text Box 7">
          <a:extLst>
            <a:ext uri="{FF2B5EF4-FFF2-40B4-BE49-F238E27FC236}">
              <a16:creationId xmlns:a16="http://schemas.microsoft.com/office/drawing/2014/main" id="{2DE07881-70A9-4D17-A1E6-8FBD743C66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4" name="Text Box 7">
          <a:extLst>
            <a:ext uri="{FF2B5EF4-FFF2-40B4-BE49-F238E27FC236}">
              <a16:creationId xmlns:a16="http://schemas.microsoft.com/office/drawing/2014/main" id="{4935A735-825F-4583-8461-3CE2D9F57C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5" name="Text Box 7">
          <a:extLst>
            <a:ext uri="{FF2B5EF4-FFF2-40B4-BE49-F238E27FC236}">
              <a16:creationId xmlns:a16="http://schemas.microsoft.com/office/drawing/2014/main" id="{4116D148-52A2-4D5C-A9A7-E28D373DCC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6" name="Text Box 7">
          <a:extLst>
            <a:ext uri="{FF2B5EF4-FFF2-40B4-BE49-F238E27FC236}">
              <a16:creationId xmlns:a16="http://schemas.microsoft.com/office/drawing/2014/main" id="{D9801B2C-2567-4C73-9508-983AC0D44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7" name="Text Box 7">
          <a:extLst>
            <a:ext uri="{FF2B5EF4-FFF2-40B4-BE49-F238E27FC236}">
              <a16:creationId xmlns:a16="http://schemas.microsoft.com/office/drawing/2014/main" id="{251E6BEB-9E53-4810-BF5B-92288A81FD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8" name="Text Box 7">
          <a:extLst>
            <a:ext uri="{FF2B5EF4-FFF2-40B4-BE49-F238E27FC236}">
              <a16:creationId xmlns:a16="http://schemas.microsoft.com/office/drawing/2014/main" id="{C4860F6B-CE80-46BC-9068-A2D293943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89" name="Text Box 7">
          <a:extLst>
            <a:ext uri="{FF2B5EF4-FFF2-40B4-BE49-F238E27FC236}">
              <a16:creationId xmlns:a16="http://schemas.microsoft.com/office/drawing/2014/main" id="{3D29A4CE-BF42-4E65-A6C8-AE122629D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0" name="Text Box 7">
          <a:extLst>
            <a:ext uri="{FF2B5EF4-FFF2-40B4-BE49-F238E27FC236}">
              <a16:creationId xmlns:a16="http://schemas.microsoft.com/office/drawing/2014/main" id="{7F72F68B-7E38-45E5-81D8-D3F7A6DE2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1" name="Text Box 7">
          <a:extLst>
            <a:ext uri="{FF2B5EF4-FFF2-40B4-BE49-F238E27FC236}">
              <a16:creationId xmlns:a16="http://schemas.microsoft.com/office/drawing/2014/main" id="{03441E75-92FD-47F2-989E-A6B215829C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2" name="Text Box 7">
          <a:extLst>
            <a:ext uri="{FF2B5EF4-FFF2-40B4-BE49-F238E27FC236}">
              <a16:creationId xmlns:a16="http://schemas.microsoft.com/office/drawing/2014/main" id="{853ADCC6-E495-41DF-87B4-DC5FDAD9F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3" name="Text Box 7">
          <a:extLst>
            <a:ext uri="{FF2B5EF4-FFF2-40B4-BE49-F238E27FC236}">
              <a16:creationId xmlns:a16="http://schemas.microsoft.com/office/drawing/2014/main" id="{72790AAA-9279-4254-BCA6-2ABD9FBD8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4" name="Text Box 7">
          <a:extLst>
            <a:ext uri="{FF2B5EF4-FFF2-40B4-BE49-F238E27FC236}">
              <a16:creationId xmlns:a16="http://schemas.microsoft.com/office/drawing/2014/main" id="{585EA96C-ECA7-4B3B-B17E-F754070D5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5" name="Text Box 7">
          <a:extLst>
            <a:ext uri="{FF2B5EF4-FFF2-40B4-BE49-F238E27FC236}">
              <a16:creationId xmlns:a16="http://schemas.microsoft.com/office/drawing/2014/main" id="{6B92848C-0306-462F-B2FC-8B9D58CDC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6" name="Text Box 7">
          <a:extLst>
            <a:ext uri="{FF2B5EF4-FFF2-40B4-BE49-F238E27FC236}">
              <a16:creationId xmlns:a16="http://schemas.microsoft.com/office/drawing/2014/main" id="{982A2EEE-3E00-4DBF-BF3F-5739BD7E16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7" name="Text Box 7">
          <a:extLst>
            <a:ext uri="{FF2B5EF4-FFF2-40B4-BE49-F238E27FC236}">
              <a16:creationId xmlns:a16="http://schemas.microsoft.com/office/drawing/2014/main" id="{0E7AA2D2-0057-4449-A0AA-069B399F95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8" name="Text Box 7">
          <a:extLst>
            <a:ext uri="{FF2B5EF4-FFF2-40B4-BE49-F238E27FC236}">
              <a16:creationId xmlns:a16="http://schemas.microsoft.com/office/drawing/2014/main" id="{B975D145-95F7-4FDC-98C1-641E7FCA8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999" name="Text Box 7">
          <a:extLst>
            <a:ext uri="{FF2B5EF4-FFF2-40B4-BE49-F238E27FC236}">
              <a16:creationId xmlns:a16="http://schemas.microsoft.com/office/drawing/2014/main" id="{91CF3E62-4948-4CEA-862D-1B82A0B363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0" name="Text Box 7">
          <a:extLst>
            <a:ext uri="{FF2B5EF4-FFF2-40B4-BE49-F238E27FC236}">
              <a16:creationId xmlns:a16="http://schemas.microsoft.com/office/drawing/2014/main" id="{3604A5F8-BE84-44E6-99F1-B79CF58CE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1" name="Text Box 7">
          <a:extLst>
            <a:ext uri="{FF2B5EF4-FFF2-40B4-BE49-F238E27FC236}">
              <a16:creationId xmlns:a16="http://schemas.microsoft.com/office/drawing/2014/main" id="{21DDEE49-BDB4-4ED0-94DC-AB6D060B7D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2" name="Text Box 7">
          <a:extLst>
            <a:ext uri="{FF2B5EF4-FFF2-40B4-BE49-F238E27FC236}">
              <a16:creationId xmlns:a16="http://schemas.microsoft.com/office/drawing/2014/main" id="{B14061FE-D795-4671-BD57-C6B8028585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3" name="Text Box 7">
          <a:extLst>
            <a:ext uri="{FF2B5EF4-FFF2-40B4-BE49-F238E27FC236}">
              <a16:creationId xmlns:a16="http://schemas.microsoft.com/office/drawing/2014/main" id="{A6E45647-42BA-481D-B82C-5B48DEDF3E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4" name="Text Box 7">
          <a:extLst>
            <a:ext uri="{FF2B5EF4-FFF2-40B4-BE49-F238E27FC236}">
              <a16:creationId xmlns:a16="http://schemas.microsoft.com/office/drawing/2014/main" id="{13E94A4E-9422-437B-A389-5E733AF90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5" name="Text Box 7">
          <a:extLst>
            <a:ext uri="{FF2B5EF4-FFF2-40B4-BE49-F238E27FC236}">
              <a16:creationId xmlns:a16="http://schemas.microsoft.com/office/drawing/2014/main" id="{5A9E2CDF-1B18-4582-9788-A4ABC079D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6" name="Text Box 7">
          <a:extLst>
            <a:ext uri="{FF2B5EF4-FFF2-40B4-BE49-F238E27FC236}">
              <a16:creationId xmlns:a16="http://schemas.microsoft.com/office/drawing/2014/main" id="{05C69EFE-0800-4813-8B06-A1BAFB85E8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7" name="Text Box 7">
          <a:extLst>
            <a:ext uri="{FF2B5EF4-FFF2-40B4-BE49-F238E27FC236}">
              <a16:creationId xmlns:a16="http://schemas.microsoft.com/office/drawing/2014/main" id="{0FC8CA76-CB8C-42F4-934D-689D46A9C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8" name="Text Box 7">
          <a:extLst>
            <a:ext uri="{FF2B5EF4-FFF2-40B4-BE49-F238E27FC236}">
              <a16:creationId xmlns:a16="http://schemas.microsoft.com/office/drawing/2014/main" id="{BF315185-B569-456C-9986-8630C5DED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09" name="Text Box 7">
          <a:extLst>
            <a:ext uri="{FF2B5EF4-FFF2-40B4-BE49-F238E27FC236}">
              <a16:creationId xmlns:a16="http://schemas.microsoft.com/office/drawing/2014/main" id="{6D6A5340-CDE2-44AB-9827-2D4457D15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0" name="Text Box 7">
          <a:extLst>
            <a:ext uri="{FF2B5EF4-FFF2-40B4-BE49-F238E27FC236}">
              <a16:creationId xmlns:a16="http://schemas.microsoft.com/office/drawing/2014/main" id="{C3CDC7F2-0B6B-4D19-8BF0-665D0CB465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1" name="Text Box 7">
          <a:extLst>
            <a:ext uri="{FF2B5EF4-FFF2-40B4-BE49-F238E27FC236}">
              <a16:creationId xmlns:a16="http://schemas.microsoft.com/office/drawing/2014/main" id="{562EABBC-240B-495F-AEFB-CBD13BCF95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2" name="Text Box 7">
          <a:extLst>
            <a:ext uri="{FF2B5EF4-FFF2-40B4-BE49-F238E27FC236}">
              <a16:creationId xmlns:a16="http://schemas.microsoft.com/office/drawing/2014/main" id="{D9D09C43-944C-496D-8E61-02DE1FFD8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3" name="Text Box 7">
          <a:extLst>
            <a:ext uri="{FF2B5EF4-FFF2-40B4-BE49-F238E27FC236}">
              <a16:creationId xmlns:a16="http://schemas.microsoft.com/office/drawing/2014/main" id="{315DF8C0-A0B4-4CB5-96A2-6CBB82BC4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4" name="Text Box 7">
          <a:extLst>
            <a:ext uri="{FF2B5EF4-FFF2-40B4-BE49-F238E27FC236}">
              <a16:creationId xmlns:a16="http://schemas.microsoft.com/office/drawing/2014/main" id="{431315EC-384E-4186-9015-A0946E24C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5" name="Text Box 7">
          <a:extLst>
            <a:ext uri="{FF2B5EF4-FFF2-40B4-BE49-F238E27FC236}">
              <a16:creationId xmlns:a16="http://schemas.microsoft.com/office/drawing/2014/main" id="{D4B507D1-550A-4BB6-967E-788A3BAB8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6" name="Text Box 7">
          <a:extLst>
            <a:ext uri="{FF2B5EF4-FFF2-40B4-BE49-F238E27FC236}">
              <a16:creationId xmlns:a16="http://schemas.microsoft.com/office/drawing/2014/main" id="{1D0E9A05-80CF-4966-954F-9BE66C111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7" name="Text Box 7">
          <a:extLst>
            <a:ext uri="{FF2B5EF4-FFF2-40B4-BE49-F238E27FC236}">
              <a16:creationId xmlns:a16="http://schemas.microsoft.com/office/drawing/2014/main" id="{1F90DA2B-3EAF-4D5F-959A-D6B381836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8" name="Text Box 7">
          <a:extLst>
            <a:ext uri="{FF2B5EF4-FFF2-40B4-BE49-F238E27FC236}">
              <a16:creationId xmlns:a16="http://schemas.microsoft.com/office/drawing/2014/main" id="{43A76E53-A496-40E9-B934-DB0090B29A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19" name="Text Box 7">
          <a:extLst>
            <a:ext uri="{FF2B5EF4-FFF2-40B4-BE49-F238E27FC236}">
              <a16:creationId xmlns:a16="http://schemas.microsoft.com/office/drawing/2014/main" id="{A08C41F1-1880-4E42-8467-EB314E562A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0" name="Text Box 7">
          <a:extLst>
            <a:ext uri="{FF2B5EF4-FFF2-40B4-BE49-F238E27FC236}">
              <a16:creationId xmlns:a16="http://schemas.microsoft.com/office/drawing/2014/main" id="{F56A0196-8ACF-4AAA-81D3-07A21B772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1" name="Text Box 7">
          <a:extLst>
            <a:ext uri="{FF2B5EF4-FFF2-40B4-BE49-F238E27FC236}">
              <a16:creationId xmlns:a16="http://schemas.microsoft.com/office/drawing/2014/main" id="{D491F630-F2D1-4384-821F-A0A4BA57B4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2" name="Text Box 7">
          <a:extLst>
            <a:ext uri="{FF2B5EF4-FFF2-40B4-BE49-F238E27FC236}">
              <a16:creationId xmlns:a16="http://schemas.microsoft.com/office/drawing/2014/main" id="{BC39B8EA-D586-444D-9296-7D4F8D5D16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3" name="Text Box 7">
          <a:extLst>
            <a:ext uri="{FF2B5EF4-FFF2-40B4-BE49-F238E27FC236}">
              <a16:creationId xmlns:a16="http://schemas.microsoft.com/office/drawing/2014/main" id="{F5B02F5C-4192-41B0-B087-17E9226F60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4" name="Text Box 7">
          <a:extLst>
            <a:ext uri="{FF2B5EF4-FFF2-40B4-BE49-F238E27FC236}">
              <a16:creationId xmlns:a16="http://schemas.microsoft.com/office/drawing/2014/main" id="{447F7228-8E49-41EF-AAE2-DC4FD8019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5" name="Text Box 7">
          <a:extLst>
            <a:ext uri="{FF2B5EF4-FFF2-40B4-BE49-F238E27FC236}">
              <a16:creationId xmlns:a16="http://schemas.microsoft.com/office/drawing/2014/main" id="{4FE57186-C933-4D0E-868A-3B3AD4CCB5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6" name="Text Box 7">
          <a:extLst>
            <a:ext uri="{FF2B5EF4-FFF2-40B4-BE49-F238E27FC236}">
              <a16:creationId xmlns:a16="http://schemas.microsoft.com/office/drawing/2014/main" id="{655A1C2E-2CAB-480D-8F0A-067C5FEDF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7" name="Text Box 7">
          <a:extLst>
            <a:ext uri="{FF2B5EF4-FFF2-40B4-BE49-F238E27FC236}">
              <a16:creationId xmlns:a16="http://schemas.microsoft.com/office/drawing/2014/main" id="{DA4C3603-5090-4B71-9B1A-03DFFA21CF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8" name="Text Box 7">
          <a:extLst>
            <a:ext uri="{FF2B5EF4-FFF2-40B4-BE49-F238E27FC236}">
              <a16:creationId xmlns:a16="http://schemas.microsoft.com/office/drawing/2014/main" id="{5065E2B0-FAF4-42CB-A7ED-FF1E8D04FF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29" name="Text Box 7">
          <a:extLst>
            <a:ext uri="{FF2B5EF4-FFF2-40B4-BE49-F238E27FC236}">
              <a16:creationId xmlns:a16="http://schemas.microsoft.com/office/drawing/2014/main" id="{16F4FC7B-6467-4A6F-9A94-A5B07E82DB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0" name="Text Box 7">
          <a:extLst>
            <a:ext uri="{FF2B5EF4-FFF2-40B4-BE49-F238E27FC236}">
              <a16:creationId xmlns:a16="http://schemas.microsoft.com/office/drawing/2014/main" id="{A48136BE-5E21-4348-A9C3-5927D67C0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1" name="Text Box 7">
          <a:extLst>
            <a:ext uri="{FF2B5EF4-FFF2-40B4-BE49-F238E27FC236}">
              <a16:creationId xmlns:a16="http://schemas.microsoft.com/office/drawing/2014/main" id="{8C2C609C-AEBD-4E9C-BF7D-14EBE862D7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2" name="Text Box 7">
          <a:extLst>
            <a:ext uri="{FF2B5EF4-FFF2-40B4-BE49-F238E27FC236}">
              <a16:creationId xmlns:a16="http://schemas.microsoft.com/office/drawing/2014/main" id="{5E2B1571-7CCD-4B8E-BDE4-1BA3197C0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3" name="Text Box 7">
          <a:extLst>
            <a:ext uri="{FF2B5EF4-FFF2-40B4-BE49-F238E27FC236}">
              <a16:creationId xmlns:a16="http://schemas.microsoft.com/office/drawing/2014/main" id="{BCC6F6DD-F12A-4614-9838-249754BEA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4" name="Text Box 7">
          <a:extLst>
            <a:ext uri="{FF2B5EF4-FFF2-40B4-BE49-F238E27FC236}">
              <a16:creationId xmlns:a16="http://schemas.microsoft.com/office/drawing/2014/main" id="{3BEEC594-B4DC-46E9-841C-FF92A3438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5" name="Text Box 7">
          <a:extLst>
            <a:ext uri="{FF2B5EF4-FFF2-40B4-BE49-F238E27FC236}">
              <a16:creationId xmlns:a16="http://schemas.microsoft.com/office/drawing/2014/main" id="{2760CA74-E0A6-43BE-8FCA-66282CB82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6" name="Text Box 7">
          <a:extLst>
            <a:ext uri="{FF2B5EF4-FFF2-40B4-BE49-F238E27FC236}">
              <a16:creationId xmlns:a16="http://schemas.microsoft.com/office/drawing/2014/main" id="{6915AA14-639F-46FC-B870-A17DCACDC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7" name="Text Box 7">
          <a:extLst>
            <a:ext uri="{FF2B5EF4-FFF2-40B4-BE49-F238E27FC236}">
              <a16:creationId xmlns:a16="http://schemas.microsoft.com/office/drawing/2014/main" id="{75F93719-694C-4505-A908-FBE472AEF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8" name="Text Box 7">
          <a:extLst>
            <a:ext uri="{FF2B5EF4-FFF2-40B4-BE49-F238E27FC236}">
              <a16:creationId xmlns:a16="http://schemas.microsoft.com/office/drawing/2014/main" id="{6C2FBE9E-3175-463D-8175-1BC576920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39" name="Text Box 7">
          <a:extLst>
            <a:ext uri="{FF2B5EF4-FFF2-40B4-BE49-F238E27FC236}">
              <a16:creationId xmlns:a16="http://schemas.microsoft.com/office/drawing/2014/main" id="{D9DB6BC9-A69A-4E9E-A01B-7EBFBD28A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0" name="Text Box 7">
          <a:extLst>
            <a:ext uri="{FF2B5EF4-FFF2-40B4-BE49-F238E27FC236}">
              <a16:creationId xmlns:a16="http://schemas.microsoft.com/office/drawing/2014/main" id="{41027A1A-6659-4959-86A4-4FACF0792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1" name="Text Box 7">
          <a:extLst>
            <a:ext uri="{FF2B5EF4-FFF2-40B4-BE49-F238E27FC236}">
              <a16:creationId xmlns:a16="http://schemas.microsoft.com/office/drawing/2014/main" id="{E329BA99-31DB-48DD-848E-7F20FA9FB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2" name="Text Box 7">
          <a:extLst>
            <a:ext uri="{FF2B5EF4-FFF2-40B4-BE49-F238E27FC236}">
              <a16:creationId xmlns:a16="http://schemas.microsoft.com/office/drawing/2014/main" id="{16339402-D96F-4D5F-A08C-01B535E57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3" name="Text Box 7">
          <a:extLst>
            <a:ext uri="{FF2B5EF4-FFF2-40B4-BE49-F238E27FC236}">
              <a16:creationId xmlns:a16="http://schemas.microsoft.com/office/drawing/2014/main" id="{4C277A92-9618-4FEF-ABCB-A481BAEA1D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4" name="Text Box 7">
          <a:extLst>
            <a:ext uri="{FF2B5EF4-FFF2-40B4-BE49-F238E27FC236}">
              <a16:creationId xmlns:a16="http://schemas.microsoft.com/office/drawing/2014/main" id="{A0165268-82DD-495E-8B4D-1D97590D0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5" name="Text Box 7">
          <a:extLst>
            <a:ext uri="{FF2B5EF4-FFF2-40B4-BE49-F238E27FC236}">
              <a16:creationId xmlns:a16="http://schemas.microsoft.com/office/drawing/2014/main" id="{235E4515-234E-4476-BAD2-551E2FBD06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6" name="Text Box 7">
          <a:extLst>
            <a:ext uri="{FF2B5EF4-FFF2-40B4-BE49-F238E27FC236}">
              <a16:creationId xmlns:a16="http://schemas.microsoft.com/office/drawing/2014/main" id="{2D05168C-9D39-47AC-B6E4-7C7F51C22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7" name="Text Box 7">
          <a:extLst>
            <a:ext uri="{FF2B5EF4-FFF2-40B4-BE49-F238E27FC236}">
              <a16:creationId xmlns:a16="http://schemas.microsoft.com/office/drawing/2014/main" id="{8A165458-2B43-49B9-8CAB-59703B7B3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8" name="Text Box 7">
          <a:extLst>
            <a:ext uri="{FF2B5EF4-FFF2-40B4-BE49-F238E27FC236}">
              <a16:creationId xmlns:a16="http://schemas.microsoft.com/office/drawing/2014/main" id="{ED2F7A3F-EBA6-4C28-B312-A9786378E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49" name="Text Box 7">
          <a:extLst>
            <a:ext uri="{FF2B5EF4-FFF2-40B4-BE49-F238E27FC236}">
              <a16:creationId xmlns:a16="http://schemas.microsoft.com/office/drawing/2014/main" id="{FA0A733B-E0A9-4F2F-840F-CF1079221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0" name="Text Box 7">
          <a:extLst>
            <a:ext uri="{FF2B5EF4-FFF2-40B4-BE49-F238E27FC236}">
              <a16:creationId xmlns:a16="http://schemas.microsoft.com/office/drawing/2014/main" id="{C0753237-EEFF-4FB0-91AD-13CAA25BA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1" name="Text Box 7">
          <a:extLst>
            <a:ext uri="{FF2B5EF4-FFF2-40B4-BE49-F238E27FC236}">
              <a16:creationId xmlns:a16="http://schemas.microsoft.com/office/drawing/2014/main" id="{7241E2D3-1FF6-4FDA-A498-29278860E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2" name="Text Box 7">
          <a:extLst>
            <a:ext uri="{FF2B5EF4-FFF2-40B4-BE49-F238E27FC236}">
              <a16:creationId xmlns:a16="http://schemas.microsoft.com/office/drawing/2014/main" id="{5D3C40BA-F7BB-4F36-AA61-7CB69955E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3" name="Text Box 7">
          <a:extLst>
            <a:ext uri="{FF2B5EF4-FFF2-40B4-BE49-F238E27FC236}">
              <a16:creationId xmlns:a16="http://schemas.microsoft.com/office/drawing/2014/main" id="{666A4DAF-E68A-4047-A141-33B60B76E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4" name="Text Box 7">
          <a:extLst>
            <a:ext uri="{FF2B5EF4-FFF2-40B4-BE49-F238E27FC236}">
              <a16:creationId xmlns:a16="http://schemas.microsoft.com/office/drawing/2014/main" id="{4DEDDDA7-1ADD-4351-BC6E-A55CADE3E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5" name="Text Box 7">
          <a:extLst>
            <a:ext uri="{FF2B5EF4-FFF2-40B4-BE49-F238E27FC236}">
              <a16:creationId xmlns:a16="http://schemas.microsoft.com/office/drawing/2014/main" id="{D8779060-D72E-4374-BFC8-C82F95A0B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6" name="Text Box 7">
          <a:extLst>
            <a:ext uri="{FF2B5EF4-FFF2-40B4-BE49-F238E27FC236}">
              <a16:creationId xmlns:a16="http://schemas.microsoft.com/office/drawing/2014/main" id="{0250DDEF-C763-45D4-B2EB-D6448C48CC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7" name="Text Box 7">
          <a:extLst>
            <a:ext uri="{FF2B5EF4-FFF2-40B4-BE49-F238E27FC236}">
              <a16:creationId xmlns:a16="http://schemas.microsoft.com/office/drawing/2014/main" id="{FB38FBE4-F1DE-4EE4-BEC5-64C241C76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8" name="Text Box 7">
          <a:extLst>
            <a:ext uri="{FF2B5EF4-FFF2-40B4-BE49-F238E27FC236}">
              <a16:creationId xmlns:a16="http://schemas.microsoft.com/office/drawing/2014/main" id="{C7964E44-2DB2-42DE-9539-154DF74C8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59" name="Text Box 7">
          <a:extLst>
            <a:ext uri="{FF2B5EF4-FFF2-40B4-BE49-F238E27FC236}">
              <a16:creationId xmlns:a16="http://schemas.microsoft.com/office/drawing/2014/main" id="{86D724B1-7AB4-4213-B706-1C46B8FBA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0" name="Text Box 7">
          <a:extLst>
            <a:ext uri="{FF2B5EF4-FFF2-40B4-BE49-F238E27FC236}">
              <a16:creationId xmlns:a16="http://schemas.microsoft.com/office/drawing/2014/main" id="{E9ECDB1A-4FA1-4C13-98A3-C2698F361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1" name="Text Box 7">
          <a:extLst>
            <a:ext uri="{FF2B5EF4-FFF2-40B4-BE49-F238E27FC236}">
              <a16:creationId xmlns:a16="http://schemas.microsoft.com/office/drawing/2014/main" id="{6EF4AE93-7D61-4B37-85D5-5EADC4E3D4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2" name="Text Box 7">
          <a:extLst>
            <a:ext uri="{FF2B5EF4-FFF2-40B4-BE49-F238E27FC236}">
              <a16:creationId xmlns:a16="http://schemas.microsoft.com/office/drawing/2014/main" id="{43A25DCF-BA34-4BAD-B844-CE6E48B877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3" name="Text Box 7">
          <a:extLst>
            <a:ext uri="{FF2B5EF4-FFF2-40B4-BE49-F238E27FC236}">
              <a16:creationId xmlns:a16="http://schemas.microsoft.com/office/drawing/2014/main" id="{1A501FAA-363F-457B-995B-6537671863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4" name="Text Box 7">
          <a:extLst>
            <a:ext uri="{FF2B5EF4-FFF2-40B4-BE49-F238E27FC236}">
              <a16:creationId xmlns:a16="http://schemas.microsoft.com/office/drawing/2014/main" id="{147A9B9E-0BD8-479A-BCB3-79B8D57024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5" name="Text Box 7">
          <a:extLst>
            <a:ext uri="{FF2B5EF4-FFF2-40B4-BE49-F238E27FC236}">
              <a16:creationId xmlns:a16="http://schemas.microsoft.com/office/drawing/2014/main" id="{FC5B7E92-F64E-4C76-99F1-D95D3479C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6" name="Text Box 7">
          <a:extLst>
            <a:ext uri="{FF2B5EF4-FFF2-40B4-BE49-F238E27FC236}">
              <a16:creationId xmlns:a16="http://schemas.microsoft.com/office/drawing/2014/main" id="{1207548F-BF78-4BAC-8305-1F32BBFBC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7" name="Text Box 7">
          <a:extLst>
            <a:ext uri="{FF2B5EF4-FFF2-40B4-BE49-F238E27FC236}">
              <a16:creationId xmlns:a16="http://schemas.microsoft.com/office/drawing/2014/main" id="{7A89C7E1-D7BF-4DB7-9D25-E9126E2C13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8" name="Text Box 7">
          <a:extLst>
            <a:ext uri="{FF2B5EF4-FFF2-40B4-BE49-F238E27FC236}">
              <a16:creationId xmlns:a16="http://schemas.microsoft.com/office/drawing/2014/main" id="{ED8987E8-56C7-4D77-B2C5-96BDB0BC84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69" name="Text Box 7">
          <a:extLst>
            <a:ext uri="{FF2B5EF4-FFF2-40B4-BE49-F238E27FC236}">
              <a16:creationId xmlns:a16="http://schemas.microsoft.com/office/drawing/2014/main" id="{49B66F9C-67C9-485A-8C06-D0824FE63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0" name="Text Box 7">
          <a:extLst>
            <a:ext uri="{FF2B5EF4-FFF2-40B4-BE49-F238E27FC236}">
              <a16:creationId xmlns:a16="http://schemas.microsoft.com/office/drawing/2014/main" id="{A2CC18B8-8D53-486E-BD32-D77B875F4C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1" name="Text Box 7">
          <a:extLst>
            <a:ext uri="{FF2B5EF4-FFF2-40B4-BE49-F238E27FC236}">
              <a16:creationId xmlns:a16="http://schemas.microsoft.com/office/drawing/2014/main" id="{7B3DF65C-8E58-4E88-BB92-418E21FF32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2" name="Text Box 7">
          <a:extLst>
            <a:ext uri="{FF2B5EF4-FFF2-40B4-BE49-F238E27FC236}">
              <a16:creationId xmlns:a16="http://schemas.microsoft.com/office/drawing/2014/main" id="{FDF3F5DC-2D96-46C0-AE4E-58D6A45982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3" name="Text Box 7">
          <a:extLst>
            <a:ext uri="{FF2B5EF4-FFF2-40B4-BE49-F238E27FC236}">
              <a16:creationId xmlns:a16="http://schemas.microsoft.com/office/drawing/2014/main" id="{D1685415-56FF-4E1D-8206-154172C1D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4" name="Text Box 7">
          <a:extLst>
            <a:ext uri="{FF2B5EF4-FFF2-40B4-BE49-F238E27FC236}">
              <a16:creationId xmlns:a16="http://schemas.microsoft.com/office/drawing/2014/main" id="{89E2919E-7303-48B3-B8E2-0339C16E4E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5" name="Text Box 7">
          <a:extLst>
            <a:ext uri="{FF2B5EF4-FFF2-40B4-BE49-F238E27FC236}">
              <a16:creationId xmlns:a16="http://schemas.microsoft.com/office/drawing/2014/main" id="{9B626FFB-ACE3-463D-A50F-6E589E1790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6" name="Text Box 7">
          <a:extLst>
            <a:ext uri="{FF2B5EF4-FFF2-40B4-BE49-F238E27FC236}">
              <a16:creationId xmlns:a16="http://schemas.microsoft.com/office/drawing/2014/main" id="{5AAD3013-1DBE-4803-8919-FD04BB217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7" name="Text Box 7">
          <a:extLst>
            <a:ext uri="{FF2B5EF4-FFF2-40B4-BE49-F238E27FC236}">
              <a16:creationId xmlns:a16="http://schemas.microsoft.com/office/drawing/2014/main" id="{5CE36CF1-C897-405D-8DB6-433F16A37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8" name="Text Box 7">
          <a:extLst>
            <a:ext uri="{FF2B5EF4-FFF2-40B4-BE49-F238E27FC236}">
              <a16:creationId xmlns:a16="http://schemas.microsoft.com/office/drawing/2014/main" id="{0435DBF5-10B0-496D-9409-AA1A1C362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79" name="Text Box 7">
          <a:extLst>
            <a:ext uri="{FF2B5EF4-FFF2-40B4-BE49-F238E27FC236}">
              <a16:creationId xmlns:a16="http://schemas.microsoft.com/office/drawing/2014/main" id="{6F5D8F7B-37CF-467D-B9AC-C5DA36D5BD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0" name="Text Box 7">
          <a:extLst>
            <a:ext uri="{FF2B5EF4-FFF2-40B4-BE49-F238E27FC236}">
              <a16:creationId xmlns:a16="http://schemas.microsoft.com/office/drawing/2014/main" id="{EA07F680-0C17-4587-8236-6766A2B75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1" name="Text Box 7">
          <a:extLst>
            <a:ext uri="{FF2B5EF4-FFF2-40B4-BE49-F238E27FC236}">
              <a16:creationId xmlns:a16="http://schemas.microsoft.com/office/drawing/2014/main" id="{20CE1E26-DE03-434A-96B9-B27DDFA12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2" name="Text Box 7">
          <a:extLst>
            <a:ext uri="{FF2B5EF4-FFF2-40B4-BE49-F238E27FC236}">
              <a16:creationId xmlns:a16="http://schemas.microsoft.com/office/drawing/2014/main" id="{F09DD035-F242-40B1-9365-D6B966D1E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3" name="Text Box 7">
          <a:extLst>
            <a:ext uri="{FF2B5EF4-FFF2-40B4-BE49-F238E27FC236}">
              <a16:creationId xmlns:a16="http://schemas.microsoft.com/office/drawing/2014/main" id="{D7DE906E-F9FE-4EBE-965A-5F47BEE6D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4" name="Text Box 7">
          <a:extLst>
            <a:ext uri="{FF2B5EF4-FFF2-40B4-BE49-F238E27FC236}">
              <a16:creationId xmlns:a16="http://schemas.microsoft.com/office/drawing/2014/main" id="{FCD47516-D1DE-47B6-A295-18704B53C2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5" name="Text Box 7">
          <a:extLst>
            <a:ext uri="{FF2B5EF4-FFF2-40B4-BE49-F238E27FC236}">
              <a16:creationId xmlns:a16="http://schemas.microsoft.com/office/drawing/2014/main" id="{AF48B20F-7DC4-4D91-BC9A-8ECD5F5ED8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6" name="Text Box 7">
          <a:extLst>
            <a:ext uri="{FF2B5EF4-FFF2-40B4-BE49-F238E27FC236}">
              <a16:creationId xmlns:a16="http://schemas.microsoft.com/office/drawing/2014/main" id="{12B9CFA6-9F9A-48FE-B679-F9328E4833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7" name="Text Box 7">
          <a:extLst>
            <a:ext uri="{FF2B5EF4-FFF2-40B4-BE49-F238E27FC236}">
              <a16:creationId xmlns:a16="http://schemas.microsoft.com/office/drawing/2014/main" id="{0531B930-EE21-4CFA-9B6D-104AAB13D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8" name="Text Box 7">
          <a:extLst>
            <a:ext uri="{FF2B5EF4-FFF2-40B4-BE49-F238E27FC236}">
              <a16:creationId xmlns:a16="http://schemas.microsoft.com/office/drawing/2014/main" id="{455D3D77-48EE-4D08-9757-E6F63FD7D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89" name="Text Box 7">
          <a:extLst>
            <a:ext uri="{FF2B5EF4-FFF2-40B4-BE49-F238E27FC236}">
              <a16:creationId xmlns:a16="http://schemas.microsoft.com/office/drawing/2014/main" id="{FC203A37-2506-4CD9-BCC1-5EAA48ADD9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0" name="Text Box 7">
          <a:extLst>
            <a:ext uri="{FF2B5EF4-FFF2-40B4-BE49-F238E27FC236}">
              <a16:creationId xmlns:a16="http://schemas.microsoft.com/office/drawing/2014/main" id="{2171B6F1-D2D1-4670-887B-EF5BE56D78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1" name="Text Box 7">
          <a:extLst>
            <a:ext uri="{FF2B5EF4-FFF2-40B4-BE49-F238E27FC236}">
              <a16:creationId xmlns:a16="http://schemas.microsoft.com/office/drawing/2014/main" id="{8F5B473D-DE4C-4C15-BCA9-063BCDDCBE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2" name="Text Box 7">
          <a:extLst>
            <a:ext uri="{FF2B5EF4-FFF2-40B4-BE49-F238E27FC236}">
              <a16:creationId xmlns:a16="http://schemas.microsoft.com/office/drawing/2014/main" id="{B511C7D7-947E-4005-849C-A6CC179A91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3" name="Text Box 7">
          <a:extLst>
            <a:ext uri="{FF2B5EF4-FFF2-40B4-BE49-F238E27FC236}">
              <a16:creationId xmlns:a16="http://schemas.microsoft.com/office/drawing/2014/main" id="{3CD92A37-B5CC-48AE-8A7F-085C5A0A30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4" name="Text Box 7">
          <a:extLst>
            <a:ext uri="{FF2B5EF4-FFF2-40B4-BE49-F238E27FC236}">
              <a16:creationId xmlns:a16="http://schemas.microsoft.com/office/drawing/2014/main" id="{FD88CD42-6B79-4195-8EF7-A4EE87096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5" name="Text Box 7">
          <a:extLst>
            <a:ext uri="{FF2B5EF4-FFF2-40B4-BE49-F238E27FC236}">
              <a16:creationId xmlns:a16="http://schemas.microsoft.com/office/drawing/2014/main" id="{C7323AC1-2ACE-4D3F-B3C8-2EFA0BC6B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6" name="Text Box 7">
          <a:extLst>
            <a:ext uri="{FF2B5EF4-FFF2-40B4-BE49-F238E27FC236}">
              <a16:creationId xmlns:a16="http://schemas.microsoft.com/office/drawing/2014/main" id="{25194B21-CEA4-4CA6-B615-C8CE86C5A5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7" name="Text Box 7">
          <a:extLst>
            <a:ext uri="{FF2B5EF4-FFF2-40B4-BE49-F238E27FC236}">
              <a16:creationId xmlns:a16="http://schemas.microsoft.com/office/drawing/2014/main" id="{08356534-8CC4-423A-A481-54BE65575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8" name="Text Box 7">
          <a:extLst>
            <a:ext uri="{FF2B5EF4-FFF2-40B4-BE49-F238E27FC236}">
              <a16:creationId xmlns:a16="http://schemas.microsoft.com/office/drawing/2014/main" id="{A1042596-DE3E-4601-BD0F-894D51E4C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099" name="Text Box 7">
          <a:extLst>
            <a:ext uri="{FF2B5EF4-FFF2-40B4-BE49-F238E27FC236}">
              <a16:creationId xmlns:a16="http://schemas.microsoft.com/office/drawing/2014/main" id="{9D7B2AFD-47DC-4721-AB3F-7F7CFDA7B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0" name="Text Box 7">
          <a:extLst>
            <a:ext uri="{FF2B5EF4-FFF2-40B4-BE49-F238E27FC236}">
              <a16:creationId xmlns:a16="http://schemas.microsoft.com/office/drawing/2014/main" id="{2844B851-7EA3-4F32-A788-EC9E502305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1" name="Text Box 7">
          <a:extLst>
            <a:ext uri="{FF2B5EF4-FFF2-40B4-BE49-F238E27FC236}">
              <a16:creationId xmlns:a16="http://schemas.microsoft.com/office/drawing/2014/main" id="{C67FE8DF-716E-4EF6-A594-39BA4D2A1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2" name="Text Box 7">
          <a:extLst>
            <a:ext uri="{FF2B5EF4-FFF2-40B4-BE49-F238E27FC236}">
              <a16:creationId xmlns:a16="http://schemas.microsoft.com/office/drawing/2014/main" id="{00BF296B-EB10-41F9-AA7C-BD5FAE05E3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3" name="Text Box 7">
          <a:extLst>
            <a:ext uri="{FF2B5EF4-FFF2-40B4-BE49-F238E27FC236}">
              <a16:creationId xmlns:a16="http://schemas.microsoft.com/office/drawing/2014/main" id="{77907C22-F2FC-4562-8336-E384D24F30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4" name="Text Box 7">
          <a:extLst>
            <a:ext uri="{FF2B5EF4-FFF2-40B4-BE49-F238E27FC236}">
              <a16:creationId xmlns:a16="http://schemas.microsoft.com/office/drawing/2014/main" id="{318ECA48-50D0-4406-8A87-F8A42638F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5" name="Text Box 7">
          <a:extLst>
            <a:ext uri="{FF2B5EF4-FFF2-40B4-BE49-F238E27FC236}">
              <a16:creationId xmlns:a16="http://schemas.microsoft.com/office/drawing/2014/main" id="{C85487A9-E7A7-4741-B344-963890B676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6" name="Text Box 7">
          <a:extLst>
            <a:ext uri="{FF2B5EF4-FFF2-40B4-BE49-F238E27FC236}">
              <a16:creationId xmlns:a16="http://schemas.microsoft.com/office/drawing/2014/main" id="{D8233376-B8BA-4CC8-93D8-29DE14F9F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7" name="Text Box 7">
          <a:extLst>
            <a:ext uri="{FF2B5EF4-FFF2-40B4-BE49-F238E27FC236}">
              <a16:creationId xmlns:a16="http://schemas.microsoft.com/office/drawing/2014/main" id="{A5D0F9AA-D53D-4C03-95D3-865C5624D4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8" name="Text Box 7">
          <a:extLst>
            <a:ext uri="{FF2B5EF4-FFF2-40B4-BE49-F238E27FC236}">
              <a16:creationId xmlns:a16="http://schemas.microsoft.com/office/drawing/2014/main" id="{85B171BD-392D-4041-BF0F-08D19E04CE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09" name="Text Box 7">
          <a:extLst>
            <a:ext uri="{FF2B5EF4-FFF2-40B4-BE49-F238E27FC236}">
              <a16:creationId xmlns:a16="http://schemas.microsoft.com/office/drawing/2014/main" id="{BCAC5BDE-2804-425C-BB8C-CFA9F79C1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0" name="Text Box 7">
          <a:extLst>
            <a:ext uri="{FF2B5EF4-FFF2-40B4-BE49-F238E27FC236}">
              <a16:creationId xmlns:a16="http://schemas.microsoft.com/office/drawing/2014/main" id="{DA69DC02-98AD-45F3-8CF4-03D30E2799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1" name="Text Box 7">
          <a:extLst>
            <a:ext uri="{FF2B5EF4-FFF2-40B4-BE49-F238E27FC236}">
              <a16:creationId xmlns:a16="http://schemas.microsoft.com/office/drawing/2014/main" id="{B8CFD087-4444-42AB-9659-5E30543F51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2" name="Text Box 7">
          <a:extLst>
            <a:ext uri="{FF2B5EF4-FFF2-40B4-BE49-F238E27FC236}">
              <a16:creationId xmlns:a16="http://schemas.microsoft.com/office/drawing/2014/main" id="{092358E2-231A-4D05-B023-3CB9A07A8E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3" name="Text Box 7">
          <a:extLst>
            <a:ext uri="{FF2B5EF4-FFF2-40B4-BE49-F238E27FC236}">
              <a16:creationId xmlns:a16="http://schemas.microsoft.com/office/drawing/2014/main" id="{4C91665D-B967-4DB1-B17B-56B2739BB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4" name="Text Box 7">
          <a:extLst>
            <a:ext uri="{FF2B5EF4-FFF2-40B4-BE49-F238E27FC236}">
              <a16:creationId xmlns:a16="http://schemas.microsoft.com/office/drawing/2014/main" id="{2B2D7ECF-5C79-4C50-A68B-4E4A681A33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115" name="Text Box 7">
          <a:extLst>
            <a:ext uri="{FF2B5EF4-FFF2-40B4-BE49-F238E27FC236}">
              <a16:creationId xmlns:a16="http://schemas.microsoft.com/office/drawing/2014/main" id="{A3B763E5-7D91-49EA-89B1-66DC16DBA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6" name="Text Box 7">
          <a:extLst>
            <a:ext uri="{FF2B5EF4-FFF2-40B4-BE49-F238E27FC236}">
              <a16:creationId xmlns:a16="http://schemas.microsoft.com/office/drawing/2014/main" id="{C4EB1540-B79B-460E-98D0-2DABDA743E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7" name="Text Box 7">
          <a:extLst>
            <a:ext uri="{FF2B5EF4-FFF2-40B4-BE49-F238E27FC236}">
              <a16:creationId xmlns:a16="http://schemas.microsoft.com/office/drawing/2014/main" id="{DED790B6-7FB8-4B29-9B46-CE8147810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8" name="Text Box 7">
          <a:extLst>
            <a:ext uri="{FF2B5EF4-FFF2-40B4-BE49-F238E27FC236}">
              <a16:creationId xmlns:a16="http://schemas.microsoft.com/office/drawing/2014/main" id="{C3837FEB-CCEC-44EB-8D05-6A6856616D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19" name="Text Box 7">
          <a:extLst>
            <a:ext uri="{FF2B5EF4-FFF2-40B4-BE49-F238E27FC236}">
              <a16:creationId xmlns:a16="http://schemas.microsoft.com/office/drawing/2014/main" id="{F4FE5B72-824F-4FD6-A075-CC733B8906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0" name="Text Box 7">
          <a:extLst>
            <a:ext uri="{FF2B5EF4-FFF2-40B4-BE49-F238E27FC236}">
              <a16:creationId xmlns:a16="http://schemas.microsoft.com/office/drawing/2014/main" id="{EBCD01D3-A683-48F4-8D5F-1BA5961F0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1" name="Text Box 7">
          <a:extLst>
            <a:ext uri="{FF2B5EF4-FFF2-40B4-BE49-F238E27FC236}">
              <a16:creationId xmlns:a16="http://schemas.microsoft.com/office/drawing/2014/main" id="{BA5EB465-34F3-4531-AC67-0FDD53976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2" name="Text Box 7">
          <a:extLst>
            <a:ext uri="{FF2B5EF4-FFF2-40B4-BE49-F238E27FC236}">
              <a16:creationId xmlns:a16="http://schemas.microsoft.com/office/drawing/2014/main" id="{52D0372E-727A-42BC-B82A-1EC8620A9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3" name="Text Box 7">
          <a:extLst>
            <a:ext uri="{FF2B5EF4-FFF2-40B4-BE49-F238E27FC236}">
              <a16:creationId xmlns:a16="http://schemas.microsoft.com/office/drawing/2014/main" id="{3B049A2A-223B-436A-949C-ED14DB21F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4" name="Text Box 7">
          <a:extLst>
            <a:ext uri="{FF2B5EF4-FFF2-40B4-BE49-F238E27FC236}">
              <a16:creationId xmlns:a16="http://schemas.microsoft.com/office/drawing/2014/main" id="{E4089F0E-0CFC-40DE-987D-45103E6DA9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5" name="Text Box 7">
          <a:extLst>
            <a:ext uri="{FF2B5EF4-FFF2-40B4-BE49-F238E27FC236}">
              <a16:creationId xmlns:a16="http://schemas.microsoft.com/office/drawing/2014/main" id="{54698A01-6DB7-4B5B-90E9-36D9643A8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6" name="Text Box 7">
          <a:extLst>
            <a:ext uri="{FF2B5EF4-FFF2-40B4-BE49-F238E27FC236}">
              <a16:creationId xmlns:a16="http://schemas.microsoft.com/office/drawing/2014/main" id="{67744DE4-3BFB-4F8C-BD29-D3235291A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7" name="Text Box 7">
          <a:extLst>
            <a:ext uri="{FF2B5EF4-FFF2-40B4-BE49-F238E27FC236}">
              <a16:creationId xmlns:a16="http://schemas.microsoft.com/office/drawing/2014/main" id="{32ACFAD2-BCA1-4EE4-BF1F-E6D8C749F1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8" name="Text Box 7">
          <a:extLst>
            <a:ext uri="{FF2B5EF4-FFF2-40B4-BE49-F238E27FC236}">
              <a16:creationId xmlns:a16="http://schemas.microsoft.com/office/drawing/2014/main" id="{7DEA0CBE-67E6-4F69-B699-0E12D7826F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29" name="Text Box 7">
          <a:extLst>
            <a:ext uri="{FF2B5EF4-FFF2-40B4-BE49-F238E27FC236}">
              <a16:creationId xmlns:a16="http://schemas.microsoft.com/office/drawing/2014/main" id="{B73FF728-9577-4BF1-8292-F82409DA6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0" name="Text Box 7">
          <a:extLst>
            <a:ext uri="{FF2B5EF4-FFF2-40B4-BE49-F238E27FC236}">
              <a16:creationId xmlns:a16="http://schemas.microsoft.com/office/drawing/2014/main" id="{73784645-B133-45AE-A774-6A3F25D89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1" name="Text Box 7">
          <a:extLst>
            <a:ext uri="{FF2B5EF4-FFF2-40B4-BE49-F238E27FC236}">
              <a16:creationId xmlns:a16="http://schemas.microsoft.com/office/drawing/2014/main" id="{35372768-378D-46F9-817A-63C77F821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2" name="Text Box 7">
          <a:extLst>
            <a:ext uri="{FF2B5EF4-FFF2-40B4-BE49-F238E27FC236}">
              <a16:creationId xmlns:a16="http://schemas.microsoft.com/office/drawing/2014/main" id="{2F27DF35-4622-4E82-8A23-4E5736A0B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3" name="Text Box 7">
          <a:extLst>
            <a:ext uri="{FF2B5EF4-FFF2-40B4-BE49-F238E27FC236}">
              <a16:creationId xmlns:a16="http://schemas.microsoft.com/office/drawing/2014/main" id="{7C51B07C-2997-4DF5-88C4-B16461D53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4" name="Text Box 7">
          <a:extLst>
            <a:ext uri="{FF2B5EF4-FFF2-40B4-BE49-F238E27FC236}">
              <a16:creationId xmlns:a16="http://schemas.microsoft.com/office/drawing/2014/main" id="{35BD327D-2A78-478B-877B-1E6E7073E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5" name="Text Box 7">
          <a:extLst>
            <a:ext uri="{FF2B5EF4-FFF2-40B4-BE49-F238E27FC236}">
              <a16:creationId xmlns:a16="http://schemas.microsoft.com/office/drawing/2014/main" id="{399BD855-C7F9-49DC-B5E3-4A7F146061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6" name="Text Box 7">
          <a:extLst>
            <a:ext uri="{FF2B5EF4-FFF2-40B4-BE49-F238E27FC236}">
              <a16:creationId xmlns:a16="http://schemas.microsoft.com/office/drawing/2014/main" id="{B963D037-816B-437F-B8BE-0F60A3846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7" name="Text Box 7">
          <a:extLst>
            <a:ext uri="{FF2B5EF4-FFF2-40B4-BE49-F238E27FC236}">
              <a16:creationId xmlns:a16="http://schemas.microsoft.com/office/drawing/2014/main" id="{A90DC965-D79E-4DC8-A25F-9901A6F276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8" name="Text Box 7">
          <a:extLst>
            <a:ext uri="{FF2B5EF4-FFF2-40B4-BE49-F238E27FC236}">
              <a16:creationId xmlns:a16="http://schemas.microsoft.com/office/drawing/2014/main" id="{D6DFE729-845A-4035-8640-DD12DC7580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39" name="Text Box 7">
          <a:extLst>
            <a:ext uri="{FF2B5EF4-FFF2-40B4-BE49-F238E27FC236}">
              <a16:creationId xmlns:a16="http://schemas.microsoft.com/office/drawing/2014/main" id="{B10962B6-1872-4162-9A23-8AE813D398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0" name="Text Box 7">
          <a:extLst>
            <a:ext uri="{FF2B5EF4-FFF2-40B4-BE49-F238E27FC236}">
              <a16:creationId xmlns:a16="http://schemas.microsoft.com/office/drawing/2014/main" id="{416A9860-6A4A-4DF3-988D-237172F7C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1" name="Text Box 7">
          <a:extLst>
            <a:ext uri="{FF2B5EF4-FFF2-40B4-BE49-F238E27FC236}">
              <a16:creationId xmlns:a16="http://schemas.microsoft.com/office/drawing/2014/main" id="{827609BB-28F5-4E70-A109-97A7FDAD35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2" name="Text Box 7">
          <a:extLst>
            <a:ext uri="{FF2B5EF4-FFF2-40B4-BE49-F238E27FC236}">
              <a16:creationId xmlns:a16="http://schemas.microsoft.com/office/drawing/2014/main" id="{36DC40AC-0C2E-4BA2-A9C8-D5F6D9F06F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3" name="Text Box 7">
          <a:extLst>
            <a:ext uri="{FF2B5EF4-FFF2-40B4-BE49-F238E27FC236}">
              <a16:creationId xmlns:a16="http://schemas.microsoft.com/office/drawing/2014/main" id="{D924FF20-8079-48A8-8861-588231E735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4" name="Text Box 7">
          <a:extLst>
            <a:ext uri="{FF2B5EF4-FFF2-40B4-BE49-F238E27FC236}">
              <a16:creationId xmlns:a16="http://schemas.microsoft.com/office/drawing/2014/main" id="{256A5B13-1BD1-40D1-B13D-6DB394553A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5" name="Text Box 7">
          <a:extLst>
            <a:ext uri="{FF2B5EF4-FFF2-40B4-BE49-F238E27FC236}">
              <a16:creationId xmlns:a16="http://schemas.microsoft.com/office/drawing/2014/main" id="{F98E8563-7ADB-42FC-8F10-A4F8A4E85B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6" name="Text Box 7">
          <a:extLst>
            <a:ext uri="{FF2B5EF4-FFF2-40B4-BE49-F238E27FC236}">
              <a16:creationId xmlns:a16="http://schemas.microsoft.com/office/drawing/2014/main" id="{E6D3A6BF-70A3-4A12-A8FA-226596A12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7" name="Text Box 7">
          <a:extLst>
            <a:ext uri="{FF2B5EF4-FFF2-40B4-BE49-F238E27FC236}">
              <a16:creationId xmlns:a16="http://schemas.microsoft.com/office/drawing/2014/main" id="{0333B50C-42A3-491E-9AA8-02C24FE6B0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8" name="Text Box 7">
          <a:extLst>
            <a:ext uri="{FF2B5EF4-FFF2-40B4-BE49-F238E27FC236}">
              <a16:creationId xmlns:a16="http://schemas.microsoft.com/office/drawing/2014/main" id="{2EFAF9B3-8F8C-43B8-8CAD-220CD2A0A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49" name="Text Box 7">
          <a:extLst>
            <a:ext uri="{FF2B5EF4-FFF2-40B4-BE49-F238E27FC236}">
              <a16:creationId xmlns:a16="http://schemas.microsoft.com/office/drawing/2014/main" id="{490FCF77-A139-4378-9748-4665FEEDD5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0" name="Text Box 7">
          <a:extLst>
            <a:ext uri="{FF2B5EF4-FFF2-40B4-BE49-F238E27FC236}">
              <a16:creationId xmlns:a16="http://schemas.microsoft.com/office/drawing/2014/main" id="{113AE39E-D976-406E-A82A-B0614C0E7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1" name="Text Box 7">
          <a:extLst>
            <a:ext uri="{FF2B5EF4-FFF2-40B4-BE49-F238E27FC236}">
              <a16:creationId xmlns:a16="http://schemas.microsoft.com/office/drawing/2014/main" id="{023B169D-FAA8-4FA3-A2B9-29DD447539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2" name="Text Box 7">
          <a:extLst>
            <a:ext uri="{FF2B5EF4-FFF2-40B4-BE49-F238E27FC236}">
              <a16:creationId xmlns:a16="http://schemas.microsoft.com/office/drawing/2014/main" id="{1E404E07-A2FC-47BD-BA4D-F45062626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3" name="Text Box 7">
          <a:extLst>
            <a:ext uri="{FF2B5EF4-FFF2-40B4-BE49-F238E27FC236}">
              <a16:creationId xmlns:a16="http://schemas.microsoft.com/office/drawing/2014/main" id="{F272C99F-80E7-4838-9D3C-9BD5DB2C0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4" name="Text Box 7">
          <a:extLst>
            <a:ext uri="{FF2B5EF4-FFF2-40B4-BE49-F238E27FC236}">
              <a16:creationId xmlns:a16="http://schemas.microsoft.com/office/drawing/2014/main" id="{FCC64FF7-DE2D-4496-A8BB-EBBE14E392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5" name="Text Box 7">
          <a:extLst>
            <a:ext uri="{FF2B5EF4-FFF2-40B4-BE49-F238E27FC236}">
              <a16:creationId xmlns:a16="http://schemas.microsoft.com/office/drawing/2014/main" id="{0ACF1DFB-DD15-4813-8980-1633082EDC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6" name="Text Box 7">
          <a:extLst>
            <a:ext uri="{FF2B5EF4-FFF2-40B4-BE49-F238E27FC236}">
              <a16:creationId xmlns:a16="http://schemas.microsoft.com/office/drawing/2014/main" id="{9C7CA4EE-705C-4B10-9853-6D976C735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7" name="Text Box 7">
          <a:extLst>
            <a:ext uri="{FF2B5EF4-FFF2-40B4-BE49-F238E27FC236}">
              <a16:creationId xmlns:a16="http://schemas.microsoft.com/office/drawing/2014/main" id="{29E9CFCC-BDF7-41CB-A12F-4D1FC54139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8" name="Text Box 7">
          <a:extLst>
            <a:ext uri="{FF2B5EF4-FFF2-40B4-BE49-F238E27FC236}">
              <a16:creationId xmlns:a16="http://schemas.microsoft.com/office/drawing/2014/main" id="{4AFCBDA5-FDFD-450C-994D-C903DCD02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59" name="Text Box 7">
          <a:extLst>
            <a:ext uri="{FF2B5EF4-FFF2-40B4-BE49-F238E27FC236}">
              <a16:creationId xmlns:a16="http://schemas.microsoft.com/office/drawing/2014/main" id="{17C93345-BF77-40E7-BFD7-5CDD7DF86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0" name="Text Box 7">
          <a:extLst>
            <a:ext uri="{FF2B5EF4-FFF2-40B4-BE49-F238E27FC236}">
              <a16:creationId xmlns:a16="http://schemas.microsoft.com/office/drawing/2014/main" id="{E1EA8952-3112-4CE4-9D10-CACAD13218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1" name="Text Box 7">
          <a:extLst>
            <a:ext uri="{FF2B5EF4-FFF2-40B4-BE49-F238E27FC236}">
              <a16:creationId xmlns:a16="http://schemas.microsoft.com/office/drawing/2014/main" id="{9E7CD768-6657-487D-BC11-9DB5701852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2" name="Text Box 7">
          <a:extLst>
            <a:ext uri="{FF2B5EF4-FFF2-40B4-BE49-F238E27FC236}">
              <a16:creationId xmlns:a16="http://schemas.microsoft.com/office/drawing/2014/main" id="{7540822A-8C31-408D-8AA1-9A870C6465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3" name="Text Box 7">
          <a:extLst>
            <a:ext uri="{FF2B5EF4-FFF2-40B4-BE49-F238E27FC236}">
              <a16:creationId xmlns:a16="http://schemas.microsoft.com/office/drawing/2014/main" id="{C3510218-21A6-4B0C-8CC1-BB2D2F396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4" name="Text Box 7">
          <a:extLst>
            <a:ext uri="{FF2B5EF4-FFF2-40B4-BE49-F238E27FC236}">
              <a16:creationId xmlns:a16="http://schemas.microsoft.com/office/drawing/2014/main" id="{C5C19CF4-8A57-4819-9C79-01EC508B11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5" name="Text Box 7">
          <a:extLst>
            <a:ext uri="{FF2B5EF4-FFF2-40B4-BE49-F238E27FC236}">
              <a16:creationId xmlns:a16="http://schemas.microsoft.com/office/drawing/2014/main" id="{7534C12F-645D-41B9-B9BE-6C036A5224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6" name="Text Box 7">
          <a:extLst>
            <a:ext uri="{FF2B5EF4-FFF2-40B4-BE49-F238E27FC236}">
              <a16:creationId xmlns:a16="http://schemas.microsoft.com/office/drawing/2014/main" id="{2A75E226-C5E6-4FB7-90E8-653B71E33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7" name="Text Box 7">
          <a:extLst>
            <a:ext uri="{FF2B5EF4-FFF2-40B4-BE49-F238E27FC236}">
              <a16:creationId xmlns:a16="http://schemas.microsoft.com/office/drawing/2014/main" id="{2C426864-60FC-4C23-B11D-F02684A9AD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8" name="Text Box 7">
          <a:extLst>
            <a:ext uri="{FF2B5EF4-FFF2-40B4-BE49-F238E27FC236}">
              <a16:creationId xmlns:a16="http://schemas.microsoft.com/office/drawing/2014/main" id="{FFDBBE7A-920C-4DC9-A89A-E8B111ABFE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69" name="Text Box 7">
          <a:extLst>
            <a:ext uri="{FF2B5EF4-FFF2-40B4-BE49-F238E27FC236}">
              <a16:creationId xmlns:a16="http://schemas.microsoft.com/office/drawing/2014/main" id="{B3302CE0-3063-4C95-BC48-8DB915DE67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0" name="Text Box 7">
          <a:extLst>
            <a:ext uri="{FF2B5EF4-FFF2-40B4-BE49-F238E27FC236}">
              <a16:creationId xmlns:a16="http://schemas.microsoft.com/office/drawing/2014/main" id="{79881D96-CE2C-4F8F-8239-D09058676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1" name="Text Box 7">
          <a:extLst>
            <a:ext uri="{FF2B5EF4-FFF2-40B4-BE49-F238E27FC236}">
              <a16:creationId xmlns:a16="http://schemas.microsoft.com/office/drawing/2014/main" id="{12870F3E-8A2E-4760-B14D-214D901633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2" name="Text Box 7">
          <a:extLst>
            <a:ext uri="{FF2B5EF4-FFF2-40B4-BE49-F238E27FC236}">
              <a16:creationId xmlns:a16="http://schemas.microsoft.com/office/drawing/2014/main" id="{87EFAF74-10D1-45AD-8F74-0D94303073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3" name="Text Box 7">
          <a:extLst>
            <a:ext uri="{FF2B5EF4-FFF2-40B4-BE49-F238E27FC236}">
              <a16:creationId xmlns:a16="http://schemas.microsoft.com/office/drawing/2014/main" id="{11DC22E1-FB2A-4A1C-9904-628F9A1EC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4" name="Text Box 7">
          <a:extLst>
            <a:ext uri="{FF2B5EF4-FFF2-40B4-BE49-F238E27FC236}">
              <a16:creationId xmlns:a16="http://schemas.microsoft.com/office/drawing/2014/main" id="{AECA6707-8D80-4482-A09A-C2470F6FD5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5" name="Text Box 7">
          <a:extLst>
            <a:ext uri="{FF2B5EF4-FFF2-40B4-BE49-F238E27FC236}">
              <a16:creationId xmlns:a16="http://schemas.microsoft.com/office/drawing/2014/main" id="{DB17B145-ADFA-4837-B866-43E23ADA06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6" name="Text Box 7">
          <a:extLst>
            <a:ext uri="{FF2B5EF4-FFF2-40B4-BE49-F238E27FC236}">
              <a16:creationId xmlns:a16="http://schemas.microsoft.com/office/drawing/2014/main" id="{F6CE122C-CFB5-4D44-8237-C79F010653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7" name="Text Box 7">
          <a:extLst>
            <a:ext uri="{FF2B5EF4-FFF2-40B4-BE49-F238E27FC236}">
              <a16:creationId xmlns:a16="http://schemas.microsoft.com/office/drawing/2014/main" id="{5EDAC90A-249A-40CC-BBC4-01E871BBC3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8" name="Text Box 7">
          <a:extLst>
            <a:ext uri="{FF2B5EF4-FFF2-40B4-BE49-F238E27FC236}">
              <a16:creationId xmlns:a16="http://schemas.microsoft.com/office/drawing/2014/main" id="{2C68EB1E-E776-4487-9EF6-B77336A17C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79" name="Text Box 7">
          <a:extLst>
            <a:ext uri="{FF2B5EF4-FFF2-40B4-BE49-F238E27FC236}">
              <a16:creationId xmlns:a16="http://schemas.microsoft.com/office/drawing/2014/main" id="{091B6BB0-B885-4033-9DE0-E10D86AE2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0" name="Text Box 7">
          <a:extLst>
            <a:ext uri="{FF2B5EF4-FFF2-40B4-BE49-F238E27FC236}">
              <a16:creationId xmlns:a16="http://schemas.microsoft.com/office/drawing/2014/main" id="{D5F25553-46DB-4234-8359-841200E544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1" name="Text Box 7">
          <a:extLst>
            <a:ext uri="{FF2B5EF4-FFF2-40B4-BE49-F238E27FC236}">
              <a16:creationId xmlns:a16="http://schemas.microsoft.com/office/drawing/2014/main" id="{8BFEE93D-DA3D-48F5-8DCA-5268C55F85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2" name="Text Box 7">
          <a:extLst>
            <a:ext uri="{FF2B5EF4-FFF2-40B4-BE49-F238E27FC236}">
              <a16:creationId xmlns:a16="http://schemas.microsoft.com/office/drawing/2014/main" id="{99085082-CF05-4021-8AF6-5958E0809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3" name="Text Box 7">
          <a:extLst>
            <a:ext uri="{FF2B5EF4-FFF2-40B4-BE49-F238E27FC236}">
              <a16:creationId xmlns:a16="http://schemas.microsoft.com/office/drawing/2014/main" id="{BEB32EC8-D0F8-45B5-86D6-DE097F849F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4" name="Text Box 7">
          <a:extLst>
            <a:ext uri="{FF2B5EF4-FFF2-40B4-BE49-F238E27FC236}">
              <a16:creationId xmlns:a16="http://schemas.microsoft.com/office/drawing/2014/main" id="{751855B2-C65F-4104-8770-FE20754BB3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5" name="Text Box 7">
          <a:extLst>
            <a:ext uri="{FF2B5EF4-FFF2-40B4-BE49-F238E27FC236}">
              <a16:creationId xmlns:a16="http://schemas.microsoft.com/office/drawing/2014/main" id="{92116B7B-A91E-4CAA-AAAB-FB3D2617A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6" name="Text Box 7">
          <a:extLst>
            <a:ext uri="{FF2B5EF4-FFF2-40B4-BE49-F238E27FC236}">
              <a16:creationId xmlns:a16="http://schemas.microsoft.com/office/drawing/2014/main" id="{5A367F97-D56F-458C-8DB2-5333870E2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7" name="Text Box 7">
          <a:extLst>
            <a:ext uri="{FF2B5EF4-FFF2-40B4-BE49-F238E27FC236}">
              <a16:creationId xmlns:a16="http://schemas.microsoft.com/office/drawing/2014/main" id="{F8B274A9-417E-4754-9F61-DC5053BADD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8" name="Text Box 7">
          <a:extLst>
            <a:ext uri="{FF2B5EF4-FFF2-40B4-BE49-F238E27FC236}">
              <a16:creationId xmlns:a16="http://schemas.microsoft.com/office/drawing/2014/main" id="{B2809616-75D7-48E7-9A21-0C3CF14E6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89" name="Text Box 7">
          <a:extLst>
            <a:ext uri="{FF2B5EF4-FFF2-40B4-BE49-F238E27FC236}">
              <a16:creationId xmlns:a16="http://schemas.microsoft.com/office/drawing/2014/main" id="{462327C3-B60A-4EA9-A411-C955F9152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0" name="Text Box 7">
          <a:extLst>
            <a:ext uri="{FF2B5EF4-FFF2-40B4-BE49-F238E27FC236}">
              <a16:creationId xmlns:a16="http://schemas.microsoft.com/office/drawing/2014/main" id="{80DB9453-39E3-4F67-AA8E-01C80E52ED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1" name="Text Box 7">
          <a:extLst>
            <a:ext uri="{FF2B5EF4-FFF2-40B4-BE49-F238E27FC236}">
              <a16:creationId xmlns:a16="http://schemas.microsoft.com/office/drawing/2014/main" id="{9CD26584-88D8-42E6-8254-FE099653AA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2" name="Text Box 7">
          <a:extLst>
            <a:ext uri="{FF2B5EF4-FFF2-40B4-BE49-F238E27FC236}">
              <a16:creationId xmlns:a16="http://schemas.microsoft.com/office/drawing/2014/main" id="{9C9046D2-F83E-4CA4-AE43-D10F3F894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3" name="Text Box 7">
          <a:extLst>
            <a:ext uri="{FF2B5EF4-FFF2-40B4-BE49-F238E27FC236}">
              <a16:creationId xmlns:a16="http://schemas.microsoft.com/office/drawing/2014/main" id="{473C9951-32BB-4E22-A0C8-84764486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4" name="Text Box 7">
          <a:extLst>
            <a:ext uri="{FF2B5EF4-FFF2-40B4-BE49-F238E27FC236}">
              <a16:creationId xmlns:a16="http://schemas.microsoft.com/office/drawing/2014/main" id="{78F346CD-A4C6-43FE-B0E1-40BBC086DB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5" name="Text Box 7">
          <a:extLst>
            <a:ext uri="{FF2B5EF4-FFF2-40B4-BE49-F238E27FC236}">
              <a16:creationId xmlns:a16="http://schemas.microsoft.com/office/drawing/2014/main" id="{24D963AB-4D71-47AD-A1FE-8C622B125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6" name="Text Box 7">
          <a:extLst>
            <a:ext uri="{FF2B5EF4-FFF2-40B4-BE49-F238E27FC236}">
              <a16:creationId xmlns:a16="http://schemas.microsoft.com/office/drawing/2014/main" id="{43421EA2-755B-4896-8533-4D83137AA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7" name="Text Box 7">
          <a:extLst>
            <a:ext uri="{FF2B5EF4-FFF2-40B4-BE49-F238E27FC236}">
              <a16:creationId xmlns:a16="http://schemas.microsoft.com/office/drawing/2014/main" id="{06F21B75-49F6-43FD-BE37-6A7A4F9218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8" name="Text Box 7">
          <a:extLst>
            <a:ext uri="{FF2B5EF4-FFF2-40B4-BE49-F238E27FC236}">
              <a16:creationId xmlns:a16="http://schemas.microsoft.com/office/drawing/2014/main" id="{EE4DFC17-1AC6-4EAC-93BF-DFA2CF072D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199" name="Text Box 7">
          <a:extLst>
            <a:ext uri="{FF2B5EF4-FFF2-40B4-BE49-F238E27FC236}">
              <a16:creationId xmlns:a16="http://schemas.microsoft.com/office/drawing/2014/main" id="{5BAB95DF-5975-44EF-B91A-12E8EAE417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0" name="Text Box 7">
          <a:extLst>
            <a:ext uri="{FF2B5EF4-FFF2-40B4-BE49-F238E27FC236}">
              <a16:creationId xmlns:a16="http://schemas.microsoft.com/office/drawing/2014/main" id="{7EDEB08E-CC25-47BF-A1CC-DDB5460146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1" name="Text Box 7">
          <a:extLst>
            <a:ext uri="{FF2B5EF4-FFF2-40B4-BE49-F238E27FC236}">
              <a16:creationId xmlns:a16="http://schemas.microsoft.com/office/drawing/2014/main" id="{C34D8A82-37EE-44DF-987B-8C9B2F7A40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2" name="Text Box 7">
          <a:extLst>
            <a:ext uri="{FF2B5EF4-FFF2-40B4-BE49-F238E27FC236}">
              <a16:creationId xmlns:a16="http://schemas.microsoft.com/office/drawing/2014/main" id="{3BB0D533-5DE9-4CD1-B76A-C5790CEB4C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3" name="Text Box 7">
          <a:extLst>
            <a:ext uri="{FF2B5EF4-FFF2-40B4-BE49-F238E27FC236}">
              <a16:creationId xmlns:a16="http://schemas.microsoft.com/office/drawing/2014/main" id="{1892A4F4-2044-488A-B7C2-D16A1A7C53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4" name="Text Box 7">
          <a:extLst>
            <a:ext uri="{FF2B5EF4-FFF2-40B4-BE49-F238E27FC236}">
              <a16:creationId xmlns:a16="http://schemas.microsoft.com/office/drawing/2014/main" id="{5656A076-7B28-4064-A81A-65EDC05ED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5" name="Text Box 7">
          <a:extLst>
            <a:ext uri="{FF2B5EF4-FFF2-40B4-BE49-F238E27FC236}">
              <a16:creationId xmlns:a16="http://schemas.microsoft.com/office/drawing/2014/main" id="{7200F92F-C6AD-44E9-9049-5F8C0F4D27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6" name="Text Box 7">
          <a:extLst>
            <a:ext uri="{FF2B5EF4-FFF2-40B4-BE49-F238E27FC236}">
              <a16:creationId xmlns:a16="http://schemas.microsoft.com/office/drawing/2014/main" id="{5A27718A-1A4C-4E55-8A1A-BBCF456E9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7" name="Text Box 7">
          <a:extLst>
            <a:ext uri="{FF2B5EF4-FFF2-40B4-BE49-F238E27FC236}">
              <a16:creationId xmlns:a16="http://schemas.microsoft.com/office/drawing/2014/main" id="{2C29604A-B325-42A1-A11B-F93223303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8" name="Text Box 7">
          <a:extLst>
            <a:ext uri="{FF2B5EF4-FFF2-40B4-BE49-F238E27FC236}">
              <a16:creationId xmlns:a16="http://schemas.microsoft.com/office/drawing/2014/main" id="{EF99FAD4-965E-42FF-85D9-A88A4CA803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09" name="Text Box 7">
          <a:extLst>
            <a:ext uri="{FF2B5EF4-FFF2-40B4-BE49-F238E27FC236}">
              <a16:creationId xmlns:a16="http://schemas.microsoft.com/office/drawing/2014/main" id="{EA159FBB-C19A-41F3-ABC3-7DFFB286C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0" name="Text Box 7">
          <a:extLst>
            <a:ext uri="{FF2B5EF4-FFF2-40B4-BE49-F238E27FC236}">
              <a16:creationId xmlns:a16="http://schemas.microsoft.com/office/drawing/2014/main" id="{876003D3-FFDB-48F8-9196-7D5A94716E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1" name="Text Box 7">
          <a:extLst>
            <a:ext uri="{FF2B5EF4-FFF2-40B4-BE49-F238E27FC236}">
              <a16:creationId xmlns:a16="http://schemas.microsoft.com/office/drawing/2014/main" id="{F2E65F2B-F2E5-4E1E-BEF6-1695768044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2" name="Text Box 7">
          <a:extLst>
            <a:ext uri="{FF2B5EF4-FFF2-40B4-BE49-F238E27FC236}">
              <a16:creationId xmlns:a16="http://schemas.microsoft.com/office/drawing/2014/main" id="{301A5BE2-5C9C-40F6-8B81-82385E966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3" name="Text Box 7">
          <a:extLst>
            <a:ext uri="{FF2B5EF4-FFF2-40B4-BE49-F238E27FC236}">
              <a16:creationId xmlns:a16="http://schemas.microsoft.com/office/drawing/2014/main" id="{755B3D41-3C4E-42B3-B63A-F79308EF42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4" name="Text Box 7">
          <a:extLst>
            <a:ext uri="{FF2B5EF4-FFF2-40B4-BE49-F238E27FC236}">
              <a16:creationId xmlns:a16="http://schemas.microsoft.com/office/drawing/2014/main" id="{13223641-765A-4CA3-8501-062A1604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5" name="Text Box 7">
          <a:extLst>
            <a:ext uri="{FF2B5EF4-FFF2-40B4-BE49-F238E27FC236}">
              <a16:creationId xmlns:a16="http://schemas.microsoft.com/office/drawing/2014/main" id="{BEB875FF-1749-4CBB-83B6-C0FEE9159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6" name="Text Box 7">
          <a:extLst>
            <a:ext uri="{FF2B5EF4-FFF2-40B4-BE49-F238E27FC236}">
              <a16:creationId xmlns:a16="http://schemas.microsoft.com/office/drawing/2014/main" id="{77C62DE6-405E-4C92-9D73-E1CD52C88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7" name="Text Box 7">
          <a:extLst>
            <a:ext uri="{FF2B5EF4-FFF2-40B4-BE49-F238E27FC236}">
              <a16:creationId xmlns:a16="http://schemas.microsoft.com/office/drawing/2014/main" id="{F772AAF4-2F0B-4E7F-9C20-88EBCF40B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8" name="Text Box 7">
          <a:extLst>
            <a:ext uri="{FF2B5EF4-FFF2-40B4-BE49-F238E27FC236}">
              <a16:creationId xmlns:a16="http://schemas.microsoft.com/office/drawing/2014/main" id="{2EC4C622-F21E-4374-B6BF-3637EF0509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19" name="Text Box 7">
          <a:extLst>
            <a:ext uri="{FF2B5EF4-FFF2-40B4-BE49-F238E27FC236}">
              <a16:creationId xmlns:a16="http://schemas.microsoft.com/office/drawing/2014/main" id="{24BD4D4B-61E2-49F4-9DEC-A2FA455FD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0" name="Text Box 7">
          <a:extLst>
            <a:ext uri="{FF2B5EF4-FFF2-40B4-BE49-F238E27FC236}">
              <a16:creationId xmlns:a16="http://schemas.microsoft.com/office/drawing/2014/main" id="{ACB66FB7-D31F-4F34-A9C4-F78363A4C8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1" name="Text Box 7">
          <a:extLst>
            <a:ext uri="{FF2B5EF4-FFF2-40B4-BE49-F238E27FC236}">
              <a16:creationId xmlns:a16="http://schemas.microsoft.com/office/drawing/2014/main" id="{BB26C607-50D6-46F9-A020-E8D9942EC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2" name="Text Box 7">
          <a:extLst>
            <a:ext uri="{FF2B5EF4-FFF2-40B4-BE49-F238E27FC236}">
              <a16:creationId xmlns:a16="http://schemas.microsoft.com/office/drawing/2014/main" id="{C27EC720-3E36-43F7-97A6-7938129FE8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3" name="Text Box 7">
          <a:extLst>
            <a:ext uri="{FF2B5EF4-FFF2-40B4-BE49-F238E27FC236}">
              <a16:creationId xmlns:a16="http://schemas.microsoft.com/office/drawing/2014/main" id="{6C0FFF29-E74C-406C-BBA8-EE23A7F41E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4" name="Text Box 7">
          <a:extLst>
            <a:ext uri="{FF2B5EF4-FFF2-40B4-BE49-F238E27FC236}">
              <a16:creationId xmlns:a16="http://schemas.microsoft.com/office/drawing/2014/main" id="{F89FE75E-F759-4497-8B18-2C71A041B9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5" name="Text Box 7">
          <a:extLst>
            <a:ext uri="{FF2B5EF4-FFF2-40B4-BE49-F238E27FC236}">
              <a16:creationId xmlns:a16="http://schemas.microsoft.com/office/drawing/2014/main" id="{10C7A21D-54A6-4B38-9B87-DBB205400E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6" name="Text Box 7">
          <a:extLst>
            <a:ext uri="{FF2B5EF4-FFF2-40B4-BE49-F238E27FC236}">
              <a16:creationId xmlns:a16="http://schemas.microsoft.com/office/drawing/2014/main" id="{CC938E51-BC11-4E2A-8AE0-5B902EDA50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7" name="Text Box 7">
          <a:extLst>
            <a:ext uri="{FF2B5EF4-FFF2-40B4-BE49-F238E27FC236}">
              <a16:creationId xmlns:a16="http://schemas.microsoft.com/office/drawing/2014/main" id="{669895EE-2127-4EFB-8BDE-91A0AC890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8" name="Text Box 7">
          <a:extLst>
            <a:ext uri="{FF2B5EF4-FFF2-40B4-BE49-F238E27FC236}">
              <a16:creationId xmlns:a16="http://schemas.microsoft.com/office/drawing/2014/main" id="{6DB87568-0B76-4574-B31D-038249AC2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29" name="Text Box 7">
          <a:extLst>
            <a:ext uri="{FF2B5EF4-FFF2-40B4-BE49-F238E27FC236}">
              <a16:creationId xmlns:a16="http://schemas.microsoft.com/office/drawing/2014/main" id="{D7EBD1A0-084D-4842-91E5-E257A2FD3D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0" name="Text Box 7">
          <a:extLst>
            <a:ext uri="{FF2B5EF4-FFF2-40B4-BE49-F238E27FC236}">
              <a16:creationId xmlns:a16="http://schemas.microsoft.com/office/drawing/2014/main" id="{46F5C1B7-3BC2-4A66-A862-CCD9A0824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1" name="Text Box 7">
          <a:extLst>
            <a:ext uri="{FF2B5EF4-FFF2-40B4-BE49-F238E27FC236}">
              <a16:creationId xmlns:a16="http://schemas.microsoft.com/office/drawing/2014/main" id="{2793D28A-08B0-4BD8-93A6-0331C020E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2" name="Text Box 7">
          <a:extLst>
            <a:ext uri="{FF2B5EF4-FFF2-40B4-BE49-F238E27FC236}">
              <a16:creationId xmlns:a16="http://schemas.microsoft.com/office/drawing/2014/main" id="{89974AB0-F640-42A2-9BCC-F6A15F7B0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3" name="Text Box 7">
          <a:extLst>
            <a:ext uri="{FF2B5EF4-FFF2-40B4-BE49-F238E27FC236}">
              <a16:creationId xmlns:a16="http://schemas.microsoft.com/office/drawing/2014/main" id="{5799C063-E487-4DF4-B0C0-20655FFFA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4" name="Text Box 7">
          <a:extLst>
            <a:ext uri="{FF2B5EF4-FFF2-40B4-BE49-F238E27FC236}">
              <a16:creationId xmlns:a16="http://schemas.microsoft.com/office/drawing/2014/main" id="{9E5598D5-51B1-4EE7-A7AE-5F631B477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5" name="Text Box 7">
          <a:extLst>
            <a:ext uri="{FF2B5EF4-FFF2-40B4-BE49-F238E27FC236}">
              <a16:creationId xmlns:a16="http://schemas.microsoft.com/office/drawing/2014/main" id="{3B339056-7890-432C-8440-5774DE3CB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6" name="Text Box 7">
          <a:extLst>
            <a:ext uri="{FF2B5EF4-FFF2-40B4-BE49-F238E27FC236}">
              <a16:creationId xmlns:a16="http://schemas.microsoft.com/office/drawing/2014/main" id="{6E7C338D-C0D6-47B7-B8F0-4296F766B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7" name="Text Box 7">
          <a:extLst>
            <a:ext uri="{FF2B5EF4-FFF2-40B4-BE49-F238E27FC236}">
              <a16:creationId xmlns:a16="http://schemas.microsoft.com/office/drawing/2014/main" id="{53037073-4D04-428A-AB0D-F7D3451C4C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8" name="Text Box 7">
          <a:extLst>
            <a:ext uri="{FF2B5EF4-FFF2-40B4-BE49-F238E27FC236}">
              <a16:creationId xmlns:a16="http://schemas.microsoft.com/office/drawing/2014/main" id="{231E8DB8-33AB-45C6-A8F3-369E39598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39" name="Text Box 7">
          <a:extLst>
            <a:ext uri="{FF2B5EF4-FFF2-40B4-BE49-F238E27FC236}">
              <a16:creationId xmlns:a16="http://schemas.microsoft.com/office/drawing/2014/main" id="{537489FB-95FC-4D6F-9A62-17A952C8B9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0" name="Text Box 7">
          <a:extLst>
            <a:ext uri="{FF2B5EF4-FFF2-40B4-BE49-F238E27FC236}">
              <a16:creationId xmlns:a16="http://schemas.microsoft.com/office/drawing/2014/main" id="{69837C45-2E2E-4AE3-BF3B-B71E66EF48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1" name="Text Box 7">
          <a:extLst>
            <a:ext uri="{FF2B5EF4-FFF2-40B4-BE49-F238E27FC236}">
              <a16:creationId xmlns:a16="http://schemas.microsoft.com/office/drawing/2014/main" id="{DAD8A5C8-B7ED-4378-8207-ABDAFA5EF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2" name="Text Box 7">
          <a:extLst>
            <a:ext uri="{FF2B5EF4-FFF2-40B4-BE49-F238E27FC236}">
              <a16:creationId xmlns:a16="http://schemas.microsoft.com/office/drawing/2014/main" id="{EC05F6EF-28FD-4AD4-AE63-AC82438C84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3" name="Text Box 7">
          <a:extLst>
            <a:ext uri="{FF2B5EF4-FFF2-40B4-BE49-F238E27FC236}">
              <a16:creationId xmlns:a16="http://schemas.microsoft.com/office/drawing/2014/main" id="{A4806267-374E-49F1-8387-0F94D4EB29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4" name="Text Box 7">
          <a:extLst>
            <a:ext uri="{FF2B5EF4-FFF2-40B4-BE49-F238E27FC236}">
              <a16:creationId xmlns:a16="http://schemas.microsoft.com/office/drawing/2014/main" id="{667D3BD2-96BB-41BB-A347-989896D31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5" name="Text Box 7">
          <a:extLst>
            <a:ext uri="{FF2B5EF4-FFF2-40B4-BE49-F238E27FC236}">
              <a16:creationId xmlns:a16="http://schemas.microsoft.com/office/drawing/2014/main" id="{70F23B43-1B33-4CA3-902C-92F3E56AE8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6" name="Text Box 7">
          <a:extLst>
            <a:ext uri="{FF2B5EF4-FFF2-40B4-BE49-F238E27FC236}">
              <a16:creationId xmlns:a16="http://schemas.microsoft.com/office/drawing/2014/main" id="{4BBA6EF1-782D-4BD3-BF5C-9E8BEB68A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7" name="Text Box 7">
          <a:extLst>
            <a:ext uri="{FF2B5EF4-FFF2-40B4-BE49-F238E27FC236}">
              <a16:creationId xmlns:a16="http://schemas.microsoft.com/office/drawing/2014/main" id="{20BD1972-AF68-4731-81CD-CB8B2F638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8" name="Text Box 7">
          <a:extLst>
            <a:ext uri="{FF2B5EF4-FFF2-40B4-BE49-F238E27FC236}">
              <a16:creationId xmlns:a16="http://schemas.microsoft.com/office/drawing/2014/main" id="{74311303-58B8-4DF3-852E-2F0D647462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49" name="Text Box 7">
          <a:extLst>
            <a:ext uri="{FF2B5EF4-FFF2-40B4-BE49-F238E27FC236}">
              <a16:creationId xmlns:a16="http://schemas.microsoft.com/office/drawing/2014/main" id="{403425FF-C8DA-4971-92F2-FA1F2D9A25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0" name="Text Box 7">
          <a:extLst>
            <a:ext uri="{FF2B5EF4-FFF2-40B4-BE49-F238E27FC236}">
              <a16:creationId xmlns:a16="http://schemas.microsoft.com/office/drawing/2014/main" id="{FC7DC6DA-19C3-4F05-9FFD-113B13DBC3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1" name="Text Box 7">
          <a:extLst>
            <a:ext uri="{FF2B5EF4-FFF2-40B4-BE49-F238E27FC236}">
              <a16:creationId xmlns:a16="http://schemas.microsoft.com/office/drawing/2014/main" id="{ECE12E79-CEF7-45AA-BB8A-F3F08F206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2" name="Text Box 7">
          <a:extLst>
            <a:ext uri="{FF2B5EF4-FFF2-40B4-BE49-F238E27FC236}">
              <a16:creationId xmlns:a16="http://schemas.microsoft.com/office/drawing/2014/main" id="{D9B2ACDA-4532-40C5-A14E-E6F3C93BA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3" name="Text Box 7">
          <a:extLst>
            <a:ext uri="{FF2B5EF4-FFF2-40B4-BE49-F238E27FC236}">
              <a16:creationId xmlns:a16="http://schemas.microsoft.com/office/drawing/2014/main" id="{6649F4E1-4B14-4E68-976F-21D9F3363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4" name="Text Box 7">
          <a:extLst>
            <a:ext uri="{FF2B5EF4-FFF2-40B4-BE49-F238E27FC236}">
              <a16:creationId xmlns:a16="http://schemas.microsoft.com/office/drawing/2014/main" id="{A6E3B940-FCED-4D8C-A4AF-96A695015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5" name="Text Box 7">
          <a:extLst>
            <a:ext uri="{FF2B5EF4-FFF2-40B4-BE49-F238E27FC236}">
              <a16:creationId xmlns:a16="http://schemas.microsoft.com/office/drawing/2014/main" id="{D804905E-B241-4C86-B0BA-6EC249E94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6" name="Text Box 7">
          <a:extLst>
            <a:ext uri="{FF2B5EF4-FFF2-40B4-BE49-F238E27FC236}">
              <a16:creationId xmlns:a16="http://schemas.microsoft.com/office/drawing/2014/main" id="{48EB5964-609A-4CF8-8161-C4D646AC29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7" name="Text Box 7">
          <a:extLst>
            <a:ext uri="{FF2B5EF4-FFF2-40B4-BE49-F238E27FC236}">
              <a16:creationId xmlns:a16="http://schemas.microsoft.com/office/drawing/2014/main" id="{FF856119-CAF7-4CC0-8937-EA28DDE611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8" name="Text Box 7">
          <a:extLst>
            <a:ext uri="{FF2B5EF4-FFF2-40B4-BE49-F238E27FC236}">
              <a16:creationId xmlns:a16="http://schemas.microsoft.com/office/drawing/2014/main" id="{DC24BCE1-7036-4DB4-AB73-FEB1AD50DD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59" name="Text Box 7">
          <a:extLst>
            <a:ext uri="{FF2B5EF4-FFF2-40B4-BE49-F238E27FC236}">
              <a16:creationId xmlns:a16="http://schemas.microsoft.com/office/drawing/2014/main" id="{556FB3D1-3FEC-4007-B4D6-5706203C3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0" name="Text Box 7">
          <a:extLst>
            <a:ext uri="{FF2B5EF4-FFF2-40B4-BE49-F238E27FC236}">
              <a16:creationId xmlns:a16="http://schemas.microsoft.com/office/drawing/2014/main" id="{D754FD8C-3F5B-4097-9426-80CE54E11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1" name="Text Box 7">
          <a:extLst>
            <a:ext uri="{FF2B5EF4-FFF2-40B4-BE49-F238E27FC236}">
              <a16:creationId xmlns:a16="http://schemas.microsoft.com/office/drawing/2014/main" id="{9B100677-57B7-4D07-A9B1-34423100F6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2" name="Text Box 7">
          <a:extLst>
            <a:ext uri="{FF2B5EF4-FFF2-40B4-BE49-F238E27FC236}">
              <a16:creationId xmlns:a16="http://schemas.microsoft.com/office/drawing/2014/main" id="{6E9A1167-490B-414F-B294-833F670F1C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3" name="Text Box 7">
          <a:extLst>
            <a:ext uri="{FF2B5EF4-FFF2-40B4-BE49-F238E27FC236}">
              <a16:creationId xmlns:a16="http://schemas.microsoft.com/office/drawing/2014/main" id="{01D46E39-40C2-4581-A50D-91024E32EC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4" name="Text Box 7">
          <a:extLst>
            <a:ext uri="{FF2B5EF4-FFF2-40B4-BE49-F238E27FC236}">
              <a16:creationId xmlns:a16="http://schemas.microsoft.com/office/drawing/2014/main" id="{EA14AB42-ADFB-4A5E-9B30-74883DCC2A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5" name="Text Box 7">
          <a:extLst>
            <a:ext uri="{FF2B5EF4-FFF2-40B4-BE49-F238E27FC236}">
              <a16:creationId xmlns:a16="http://schemas.microsoft.com/office/drawing/2014/main" id="{BDBD3EC9-EDE2-4E19-89D8-24F70DE54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6" name="Text Box 7">
          <a:extLst>
            <a:ext uri="{FF2B5EF4-FFF2-40B4-BE49-F238E27FC236}">
              <a16:creationId xmlns:a16="http://schemas.microsoft.com/office/drawing/2014/main" id="{B1ED7E94-FE4D-4EFE-ACCF-FE7FE4902C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7" name="Text Box 7">
          <a:extLst>
            <a:ext uri="{FF2B5EF4-FFF2-40B4-BE49-F238E27FC236}">
              <a16:creationId xmlns:a16="http://schemas.microsoft.com/office/drawing/2014/main" id="{C757830A-C258-4C69-87A9-0881EBD4E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8" name="Text Box 7">
          <a:extLst>
            <a:ext uri="{FF2B5EF4-FFF2-40B4-BE49-F238E27FC236}">
              <a16:creationId xmlns:a16="http://schemas.microsoft.com/office/drawing/2014/main" id="{2F98FF65-4A5A-44AB-B54E-8653712D2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69" name="Text Box 7">
          <a:extLst>
            <a:ext uri="{FF2B5EF4-FFF2-40B4-BE49-F238E27FC236}">
              <a16:creationId xmlns:a16="http://schemas.microsoft.com/office/drawing/2014/main" id="{7A35894A-B527-4DCB-BEF2-5752ED724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0" name="Text Box 7">
          <a:extLst>
            <a:ext uri="{FF2B5EF4-FFF2-40B4-BE49-F238E27FC236}">
              <a16:creationId xmlns:a16="http://schemas.microsoft.com/office/drawing/2014/main" id="{67A0CDFA-3F66-4CD9-8E46-E3A9C723A7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1" name="Text Box 7">
          <a:extLst>
            <a:ext uri="{FF2B5EF4-FFF2-40B4-BE49-F238E27FC236}">
              <a16:creationId xmlns:a16="http://schemas.microsoft.com/office/drawing/2014/main" id="{D4FDF3AC-EE4A-4E5F-AFD7-8F4FEF6861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2" name="Text Box 7">
          <a:extLst>
            <a:ext uri="{FF2B5EF4-FFF2-40B4-BE49-F238E27FC236}">
              <a16:creationId xmlns:a16="http://schemas.microsoft.com/office/drawing/2014/main" id="{7F5FF94A-39B1-4BA5-80C1-8D76BCD8A6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3" name="Text Box 7">
          <a:extLst>
            <a:ext uri="{FF2B5EF4-FFF2-40B4-BE49-F238E27FC236}">
              <a16:creationId xmlns:a16="http://schemas.microsoft.com/office/drawing/2014/main" id="{80A723FC-365E-4351-A55A-51F639B2BE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4" name="Text Box 7">
          <a:extLst>
            <a:ext uri="{FF2B5EF4-FFF2-40B4-BE49-F238E27FC236}">
              <a16:creationId xmlns:a16="http://schemas.microsoft.com/office/drawing/2014/main" id="{5EEA9EDD-80C2-40B6-B0E0-E1BE104B7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5" name="Text Box 7">
          <a:extLst>
            <a:ext uri="{FF2B5EF4-FFF2-40B4-BE49-F238E27FC236}">
              <a16:creationId xmlns:a16="http://schemas.microsoft.com/office/drawing/2014/main" id="{C359A462-5A01-435F-881C-655BA4C358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6" name="Text Box 7">
          <a:extLst>
            <a:ext uri="{FF2B5EF4-FFF2-40B4-BE49-F238E27FC236}">
              <a16:creationId xmlns:a16="http://schemas.microsoft.com/office/drawing/2014/main" id="{AA143367-51B5-4349-8E2F-4EAD86467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7" name="Text Box 7">
          <a:extLst>
            <a:ext uri="{FF2B5EF4-FFF2-40B4-BE49-F238E27FC236}">
              <a16:creationId xmlns:a16="http://schemas.microsoft.com/office/drawing/2014/main" id="{EA053348-C943-41A3-8954-DDB5ABC73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8" name="Text Box 7">
          <a:extLst>
            <a:ext uri="{FF2B5EF4-FFF2-40B4-BE49-F238E27FC236}">
              <a16:creationId xmlns:a16="http://schemas.microsoft.com/office/drawing/2014/main" id="{9998CB7B-EC16-4637-84F7-16E93CC9B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79" name="Text Box 7">
          <a:extLst>
            <a:ext uri="{FF2B5EF4-FFF2-40B4-BE49-F238E27FC236}">
              <a16:creationId xmlns:a16="http://schemas.microsoft.com/office/drawing/2014/main" id="{522618C4-66D0-4EEF-9F3F-0C372CC34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0" name="Text Box 7">
          <a:extLst>
            <a:ext uri="{FF2B5EF4-FFF2-40B4-BE49-F238E27FC236}">
              <a16:creationId xmlns:a16="http://schemas.microsoft.com/office/drawing/2014/main" id="{E1122218-3003-4642-9BDB-E80219C68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1" name="Text Box 7">
          <a:extLst>
            <a:ext uri="{FF2B5EF4-FFF2-40B4-BE49-F238E27FC236}">
              <a16:creationId xmlns:a16="http://schemas.microsoft.com/office/drawing/2014/main" id="{6D70F81F-7B7B-4D27-851D-B9393AC42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2" name="Text Box 7">
          <a:extLst>
            <a:ext uri="{FF2B5EF4-FFF2-40B4-BE49-F238E27FC236}">
              <a16:creationId xmlns:a16="http://schemas.microsoft.com/office/drawing/2014/main" id="{2AEA7B6D-C137-4AE8-B9E1-87A7959C7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3" name="Text Box 7">
          <a:extLst>
            <a:ext uri="{FF2B5EF4-FFF2-40B4-BE49-F238E27FC236}">
              <a16:creationId xmlns:a16="http://schemas.microsoft.com/office/drawing/2014/main" id="{0E867C31-39F5-46B6-902F-C38080747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4" name="Text Box 7">
          <a:extLst>
            <a:ext uri="{FF2B5EF4-FFF2-40B4-BE49-F238E27FC236}">
              <a16:creationId xmlns:a16="http://schemas.microsoft.com/office/drawing/2014/main" id="{68B7C3BE-3B74-4E26-B59A-33C8A61527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5" name="Text Box 7">
          <a:extLst>
            <a:ext uri="{FF2B5EF4-FFF2-40B4-BE49-F238E27FC236}">
              <a16:creationId xmlns:a16="http://schemas.microsoft.com/office/drawing/2014/main" id="{A9E1F0AD-F35A-4278-9A27-9901CD8C1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6" name="Text Box 7">
          <a:extLst>
            <a:ext uri="{FF2B5EF4-FFF2-40B4-BE49-F238E27FC236}">
              <a16:creationId xmlns:a16="http://schemas.microsoft.com/office/drawing/2014/main" id="{C20F7116-200C-4BC2-847C-ECC690B168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7" name="Text Box 7">
          <a:extLst>
            <a:ext uri="{FF2B5EF4-FFF2-40B4-BE49-F238E27FC236}">
              <a16:creationId xmlns:a16="http://schemas.microsoft.com/office/drawing/2014/main" id="{E912AFD5-9B72-4B00-AE4A-B4DF3D8A53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8" name="Text Box 7">
          <a:extLst>
            <a:ext uri="{FF2B5EF4-FFF2-40B4-BE49-F238E27FC236}">
              <a16:creationId xmlns:a16="http://schemas.microsoft.com/office/drawing/2014/main" id="{84C59F18-EEF2-4F57-BD4E-CD540EF2E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89" name="Text Box 7">
          <a:extLst>
            <a:ext uri="{FF2B5EF4-FFF2-40B4-BE49-F238E27FC236}">
              <a16:creationId xmlns:a16="http://schemas.microsoft.com/office/drawing/2014/main" id="{84F92C15-9A34-450F-9FE1-5CF08BE39E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0" name="Text Box 7">
          <a:extLst>
            <a:ext uri="{FF2B5EF4-FFF2-40B4-BE49-F238E27FC236}">
              <a16:creationId xmlns:a16="http://schemas.microsoft.com/office/drawing/2014/main" id="{F5B65BD4-A50D-43E2-A3F6-7EE49DAB3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1" name="Text Box 7">
          <a:extLst>
            <a:ext uri="{FF2B5EF4-FFF2-40B4-BE49-F238E27FC236}">
              <a16:creationId xmlns:a16="http://schemas.microsoft.com/office/drawing/2014/main" id="{43BD8334-68F0-45D6-8660-70DBA5F0A8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2" name="Text Box 7">
          <a:extLst>
            <a:ext uri="{FF2B5EF4-FFF2-40B4-BE49-F238E27FC236}">
              <a16:creationId xmlns:a16="http://schemas.microsoft.com/office/drawing/2014/main" id="{6905DD64-7055-4E22-8CA7-E640F8B52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3" name="Text Box 7">
          <a:extLst>
            <a:ext uri="{FF2B5EF4-FFF2-40B4-BE49-F238E27FC236}">
              <a16:creationId xmlns:a16="http://schemas.microsoft.com/office/drawing/2014/main" id="{1BD83762-3CD2-4A34-87B0-DD11A1929D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4" name="Text Box 7">
          <a:extLst>
            <a:ext uri="{FF2B5EF4-FFF2-40B4-BE49-F238E27FC236}">
              <a16:creationId xmlns:a16="http://schemas.microsoft.com/office/drawing/2014/main" id="{4D214934-5EC8-42C1-A169-5974DAA1BB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5" name="Text Box 7">
          <a:extLst>
            <a:ext uri="{FF2B5EF4-FFF2-40B4-BE49-F238E27FC236}">
              <a16:creationId xmlns:a16="http://schemas.microsoft.com/office/drawing/2014/main" id="{115E0D16-4422-4A8F-8FA8-61D398A749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6" name="Text Box 7">
          <a:extLst>
            <a:ext uri="{FF2B5EF4-FFF2-40B4-BE49-F238E27FC236}">
              <a16:creationId xmlns:a16="http://schemas.microsoft.com/office/drawing/2014/main" id="{B222B3CA-B027-4279-AB4B-58247084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7" name="Text Box 7">
          <a:extLst>
            <a:ext uri="{FF2B5EF4-FFF2-40B4-BE49-F238E27FC236}">
              <a16:creationId xmlns:a16="http://schemas.microsoft.com/office/drawing/2014/main" id="{518D89BB-214A-4829-BA7F-9CBA80C49B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8" name="Text Box 7">
          <a:extLst>
            <a:ext uri="{FF2B5EF4-FFF2-40B4-BE49-F238E27FC236}">
              <a16:creationId xmlns:a16="http://schemas.microsoft.com/office/drawing/2014/main" id="{C5BDA16E-E241-4F5B-882A-E97BF6075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299" name="Text Box 7">
          <a:extLst>
            <a:ext uri="{FF2B5EF4-FFF2-40B4-BE49-F238E27FC236}">
              <a16:creationId xmlns:a16="http://schemas.microsoft.com/office/drawing/2014/main" id="{BF1651DB-22B0-440A-AD04-7589A96CB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0" name="Text Box 7">
          <a:extLst>
            <a:ext uri="{FF2B5EF4-FFF2-40B4-BE49-F238E27FC236}">
              <a16:creationId xmlns:a16="http://schemas.microsoft.com/office/drawing/2014/main" id="{0A3CE4B3-A0CF-43D2-B226-180E05FB87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1" name="Text Box 7">
          <a:extLst>
            <a:ext uri="{FF2B5EF4-FFF2-40B4-BE49-F238E27FC236}">
              <a16:creationId xmlns:a16="http://schemas.microsoft.com/office/drawing/2014/main" id="{C49D6FBE-8C3C-49A1-A972-39C9ABF88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2" name="Text Box 7">
          <a:extLst>
            <a:ext uri="{FF2B5EF4-FFF2-40B4-BE49-F238E27FC236}">
              <a16:creationId xmlns:a16="http://schemas.microsoft.com/office/drawing/2014/main" id="{69DE89D6-8229-470C-B7CB-4A746B68F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3" name="Text Box 7">
          <a:extLst>
            <a:ext uri="{FF2B5EF4-FFF2-40B4-BE49-F238E27FC236}">
              <a16:creationId xmlns:a16="http://schemas.microsoft.com/office/drawing/2014/main" id="{1EF53184-9CC1-4D30-885C-79B3DB381A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4" name="Text Box 7">
          <a:extLst>
            <a:ext uri="{FF2B5EF4-FFF2-40B4-BE49-F238E27FC236}">
              <a16:creationId xmlns:a16="http://schemas.microsoft.com/office/drawing/2014/main" id="{411F40A7-EEF8-4033-90D9-9774C533AE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5" name="Text Box 7">
          <a:extLst>
            <a:ext uri="{FF2B5EF4-FFF2-40B4-BE49-F238E27FC236}">
              <a16:creationId xmlns:a16="http://schemas.microsoft.com/office/drawing/2014/main" id="{9742E888-F4D9-46A4-BF57-40D358913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6" name="Text Box 7">
          <a:extLst>
            <a:ext uri="{FF2B5EF4-FFF2-40B4-BE49-F238E27FC236}">
              <a16:creationId xmlns:a16="http://schemas.microsoft.com/office/drawing/2014/main" id="{4FE7B9ED-437D-43D7-B61E-E913A7A32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7" name="Text Box 7">
          <a:extLst>
            <a:ext uri="{FF2B5EF4-FFF2-40B4-BE49-F238E27FC236}">
              <a16:creationId xmlns:a16="http://schemas.microsoft.com/office/drawing/2014/main" id="{2E7F1B5F-632A-4771-BDB9-189CF7FD1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8" name="Text Box 7">
          <a:extLst>
            <a:ext uri="{FF2B5EF4-FFF2-40B4-BE49-F238E27FC236}">
              <a16:creationId xmlns:a16="http://schemas.microsoft.com/office/drawing/2014/main" id="{C9104DE9-B0AA-49F8-B8E2-0F8EDCEA5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09" name="Text Box 7">
          <a:extLst>
            <a:ext uri="{FF2B5EF4-FFF2-40B4-BE49-F238E27FC236}">
              <a16:creationId xmlns:a16="http://schemas.microsoft.com/office/drawing/2014/main" id="{CAF81D06-A3D5-4B78-92D7-6687570B9D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0" name="Text Box 7">
          <a:extLst>
            <a:ext uri="{FF2B5EF4-FFF2-40B4-BE49-F238E27FC236}">
              <a16:creationId xmlns:a16="http://schemas.microsoft.com/office/drawing/2014/main" id="{BA6A47E9-2100-4C29-AC35-278CE217DA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1" name="Text Box 7">
          <a:extLst>
            <a:ext uri="{FF2B5EF4-FFF2-40B4-BE49-F238E27FC236}">
              <a16:creationId xmlns:a16="http://schemas.microsoft.com/office/drawing/2014/main" id="{C7629C6D-7954-4A24-9831-578B12D27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2" name="Text Box 7">
          <a:extLst>
            <a:ext uri="{FF2B5EF4-FFF2-40B4-BE49-F238E27FC236}">
              <a16:creationId xmlns:a16="http://schemas.microsoft.com/office/drawing/2014/main" id="{8E130457-6253-4F0F-B93B-6AC4D2A74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3" name="Text Box 7">
          <a:extLst>
            <a:ext uri="{FF2B5EF4-FFF2-40B4-BE49-F238E27FC236}">
              <a16:creationId xmlns:a16="http://schemas.microsoft.com/office/drawing/2014/main" id="{FBD9AA5D-3754-467D-978F-8193AFCBC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4" name="Text Box 7">
          <a:extLst>
            <a:ext uri="{FF2B5EF4-FFF2-40B4-BE49-F238E27FC236}">
              <a16:creationId xmlns:a16="http://schemas.microsoft.com/office/drawing/2014/main" id="{C83B338E-BDA2-4314-9A33-5F71DE6A0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5" name="Text Box 7">
          <a:extLst>
            <a:ext uri="{FF2B5EF4-FFF2-40B4-BE49-F238E27FC236}">
              <a16:creationId xmlns:a16="http://schemas.microsoft.com/office/drawing/2014/main" id="{3FA6D455-2577-43E4-B521-12C4BEE5C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6" name="Text Box 7">
          <a:extLst>
            <a:ext uri="{FF2B5EF4-FFF2-40B4-BE49-F238E27FC236}">
              <a16:creationId xmlns:a16="http://schemas.microsoft.com/office/drawing/2014/main" id="{A2395A7E-EBC5-4790-82C9-46460811A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7" name="Text Box 7">
          <a:extLst>
            <a:ext uri="{FF2B5EF4-FFF2-40B4-BE49-F238E27FC236}">
              <a16:creationId xmlns:a16="http://schemas.microsoft.com/office/drawing/2014/main" id="{3A92AF85-D8AE-40F7-BFD4-DD4394EFE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8" name="Text Box 7">
          <a:extLst>
            <a:ext uri="{FF2B5EF4-FFF2-40B4-BE49-F238E27FC236}">
              <a16:creationId xmlns:a16="http://schemas.microsoft.com/office/drawing/2014/main" id="{96606362-72AB-4558-B272-E600B2B1F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19" name="Text Box 7">
          <a:extLst>
            <a:ext uri="{FF2B5EF4-FFF2-40B4-BE49-F238E27FC236}">
              <a16:creationId xmlns:a16="http://schemas.microsoft.com/office/drawing/2014/main" id="{3013F2C5-CBB9-493E-BB8C-05BBDEE2A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20" name="Text Box 7">
          <a:extLst>
            <a:ext uri="{FF2B5EF4-FFF2-40B4-BE49-F238E27FC236}">
              <a16:creationId xmlns:a16="http://schemas.microsoft.com/office/drawing/2014/main" id="{D9E84641-89FD-4872-A778-66794D66D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21" name="Text Box 7">
          <a:extLst>
            <a:ext uri="{FF2B5EF4-FFF2-40B4-BE49-F238E27FC236}">
              <a16:creationId xmlns:a16="http://schemas.microsoft.com/office/drawing/2014/main" id="{0E6E40D9-FB32-4555-8C59-236B24BE8B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22" name="Text Box 7">
          <a:extLst>
            <a:ext uri="{FF2B5EF4-FFF2-40B4-BE49-F238E27FC236}">
              <a16:creationId xmlns:a16="http://schemas.microsoft.com/office/drawing/2014/main" id="{A007C6BE-2B8F-4069-94A4-6364FCB87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23" name="Text Box 7">
          <a:extLst>
            <a:ext uri="{FF2B5EF4-FFF2-40B4-BE49-F238E27FC236}">
              <a16:creationId xmlns:a16="http://schemas.microsoft.com/office/drawing/2014/main" id="{FDE3FD24-2E9A-472F-9194-8B473FA7A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324" name="Text Box 7">
          <a:extLst>
            <a:ext uri="{FF2B5EF4-FFF2-40B4-BE49-F238E27FC236}">
              <a16:creationId xmlns:a16="http://schemas.microsoft.com/office/drawing/2014/main" id="{9DEB2FD8-5496-40BD-B020-DD40E1F0C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325" name="Text Box 7">
          <a:extLst>
            <a:ext uri="{FF2B5EF4-FFF2-40B4-BE49-F238E27FC236}">
              <a16:creationId xmlns:a16="http://schemas.microsoft.com/office/drawing/2014/main" id="{293B390A-F42E-41DA-AA1D-C0BAF50A3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326" name="Text Box 7">
          <a:extLst>
            <a:ext uri="{FF2B5EF4-FFF2-40B4-BE49-F238E27FC236}">
              <a16:creationId xmlns:a16="http://schemas.microsoft.com/office/drawing/2014/main" id="{F1D723E3-E92F-4AF2-A7B6-0ABC807D75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327" name="Text Box 7">
          <a:extLst>
            <a:ext uri="{FF2B5EF4-FFF2-40B4-BE49-F238E27FC236}">
              <a16:creationId xmlns:a16="http://schemas.microsoft.com/office/drawing/2014/main" id="{EB145F0D-25C7-44BC-87A4-6117B30B2F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328" name="Text Box 7">
          <a:extLst>
            <a:ext uri="{FF2B5EF4-FFF2-40B4-BE49-F238E27FC236}">
              <a16:creationId xmlns:a16="http://schemas.microsoft.com/office/drawing/2014/main" id="{771F6881-C925-4872-B5EC-20E735C57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329" name="Text Box 7">
          <a:extLst>
            <a:ext uri="{FF2B5EF4-FFF2-40B4-BE49-F238E27FC236}">
              <a16:creationId xmlns:a16="http://schemas.microsoft.com/office/drawing/2014/main" id="{651312CE-C8D1-4685-9430-F163075AC2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330" name="Text Box 7">
          <a:extLst>
            <a:ext uri="{FF2B5EF4-FFF2-40B4-BE49-F238E27FC236}">
              <a16:creationId xmlns:a16="http://schemas.microsoft.com/office/drawing/2014/main" id="{BBA20A17-D2DF-482E-9B08-2E091D14C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331" name="Text Box 7">
          <a:extLst>
            <a:ext uri="{FF2B5EF4-FFF2-40B4-BE49-F238E27FC236}">
              <a16:creationId xmlns:a16="http://schemas.microsoft.com/office/drawing/2014/main" id="{74A7FFA8-CE0E-44D5-B8E3-F7A633E00A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332" name="Text Box 7">
          <a:extLst>
            <a:ext uri="{FF2B5EF4-FFF2-40B4-BE49-F238E27FC236}">
              <a16:creationId xmlns:a16="http://schemas.microsoft.com/office/drawing/2014/main" id="{41697AF1-6787-4E6B-9C9C-3E166E6760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333" name="Text Box 7">
          <a:extLst>
            <a:ext uri="{FF2B5EF4-FFF2-40B4-BE49-F238E27FC236}">
              <a16:creationId xmlns:a16="http://schemas.microsoft.com/office/drawing/2014/main" id="{3956B2C1-6906-4391-9756-D991252F2E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334" name="Text Box 7">
          <a:extLst>
            <a:ext uri="{FF2B5EF4-FFF2-40B4-BE49-F238E27FC236}">
              <a16:creationId xmlns:a16="http://schemas.microsoft.com/office/drawing/2014/main" id="{9D142BD4-8F04-4723-8308-91B3F5C03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35" name="Text Box 7">
          <a:extLst>
            <a:ext uri="{FF2B5EF4-FFF2-40B4-BE49-F238E27FC236}">
              <a16:creationId xmlns:a16="http://schemas.microsoft.com/office/drawing/2014/main" id="{1A6E1FD1-F358-42FB-9387-24B8487D37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36" name="Text Box 7">
          <a:extLst>
            <a:ext uri="{FF2B5EF4-FFF2-40B4-BE49-F238E27FC236}">
              <a16:creationId xmlns:a16="http://schemas.microsoft.com/office/drawing/2014/main" id="{740E4E8D-3CD9-4BB5-9A00-213319E87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37" name="Text Box 7">
          <a:extLst>
            <a:ext uri="{FF2B5EF4-FFF2-40B4-BE49-F238E27FC236}">
              <a16:creationId xmlns:a16="http://schemas.microsoft.com/office/drawing/2014/main" id="{56EEC6DF-671B-413F-8E97-694D453F7A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38" name="Text Box 7">
          <a:extLst>
            <a:ext uri="{FF2B5EF4-FFF2-40B4-BE49-F238E27FC236}">
              <a16:creationId xmlns:a16="http://schemas.microsoft.com/office/drawing/2014/main" id="{A943564C-CB77-4272-AC2C-DC5E657874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39" name="Text Box 7">
          <a:extLst>
            <a:ext uri="{FF2B5EF4-FFF2-40B4-BE49-F238E27FC236}">
              <a16:creationId xmlns:a16="http://schemas.microsoft.com/office/drawing/2014/main" id="{F13E468E-5FE9-4A4C-9094-375700237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0" name="Text Box 7">
          <a:extLst>
            <a:ext uri="{FF2B5EF4-FFF2-40B4-BE49-F238E27FC236}">
              <a16:creationId xmlns:a16="http://schemas.microsoft.com/office/drawing/2014/main" id="{834374C3-1D7E-46E3-B5FE-DD834A2DCA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1" name="Text Box 7">
          <a:extLst>
            <a:ext uri="{FF2B5EF4-FFF2-40B4-BE49-F238E27FC236}">
              <a16:creationId xmlns:a16="http://schemas.microsoft.com/office/drawing/2014/main" id="{D6E76703-D02D-41FC-B50F-17A742C3B5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2" name="Text Box 7">
          <a:extLst>
            <a:ext uri="{FF2B5EF4-FFF2-40B4-BE49-F238E27FC236}">
              <a16:creationId xmlns:a16="http://schemas.microsoft.com/office/drawing/2014/main" id="{A9B0DA74-0751-4CC7-97C9-D242349B3A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3" name="Text Box 7">
          <a:extLst>
            <a:ext uri="{FF2B5EF4-FFF2-40B4-BE49-F238E27FC236}">
              <a16:creationId xmlns:a16="http://schemas.microsoft.com/office/drawing/2014/main" id="{C7F94153-4B88-407E-AF81-9D6F9BD8D0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4" name="Text Box 7">
          <a:extLst>
            <a:ext uri="{FF2B5EF4-FFF2-40B4-BE49-F238E27FC236}">
              <a16:creationId xmlns:a16="http://schemas.microsoft.com/office/drawing/2014/main" id="{161AA96B-E9E1-48DE-A049-FE4C2F978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5" name="Text Box 7">
          <a:extLst>
            <a:ext uri="{FF2B5EF4-FFF2-40B4-BE49-F238E27FC236}">
              <a16:creationId xmlns:a16="http://schemas.microsoft.com/office/drawing/2014/main" id="{E4A20285-7E20-483F-97B0-44939B071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6" name="Text Box 7">
          <a:extLst>
            <a:ext uri="{FF2B5EF4-FFF2-40B4-BE49-F238E27FC236}">
              <a16:creationId xmlns:a16="http://schemas.microsoft.com/office/drawing/2014/main" id="{512624A0-0938-4C18-BDD0-82092BF808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7" name="Text Box 7">
          <a:extLst>
            <a:ext uri="{FF2B5EF4-FFF2-40B4-BE49-F238E27FC236}">
              <a16:creationId xmlns:a16="http://schemas.microsoft.com/office/drawing/2014/main" id="{3EDCA88F-7E26-4C48-B1C0-15BE2CBD13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8" name="Text Box 7">
          <a:extLst>
            <a:ext uri="{FF2B5EF4-FFF2-40B4-BE49-F238E27FC236}">
              <a16:creationId xmlns:a16="http://schemas.microsoft.com/office/drawing/2014/main" id="{B3A86BF6-DC80-4C17-A9D5-A8FD75C01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49" name="Text Box 7">
          <a:extLst>
            <a:ext uri="{FF2B5EF4-FFF2-40B4-BE49-F238E27FC236}">
              <a16:creationId xmlns:a16="http://schemas.microsoft.com/office/drawing/2014/main" id="{F9D94536-2213-4FE9-B4E6-6A4299D527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0" name="Text Box 7">
          <a:extLst>
            <a:ext uri="{FF2B5EF4-FFF2-40B4-BE49-F238E27FC236}">
              <a16:creationId xmlns:a16="http://schemas.microsoft.com/office/drawing/2014/main" id="{6C1F7C1B-EEE1-43B0-8B47-D69A5BA2B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1" name="Text Box 7">
          <a:extLst>
            <a:ext uri="{FF2B5EF4-FFF2-40B4-BE49-F238E27FC236}">
              <a16:creationId xmlns:a16="http://schemas.microsoft.com/office/drawing/2014/main" id="{E4DDE735-0549-4499-9DB4-F4F74B96D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2" name="Text Box 7">
          <a:extLst>
            <a:ext uri="{FF2B5EF4-FFF2-40B4-BE49-F238E27FC236}">
              <a16:creationId xmlns:a16="http://schemas.microsoft.com/office/drawing/2014/main" id="{63106F52-2419-40D0-9465-5509BCF346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3" name="Text Box 7">
          <a:extLst>
            <a:ext uri="{FF2B5EF4-FFF2-40B4-BE49-F238E27FC236}">
              <a16:creationId xmlns:a16="http://schemas.microsoft.com/office/drawing/2014/main" id="{72FAFE15-3169-421B-9F03-ECBDD03FD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4" name="Text Box 7">
          <a:extLst>
            <a:ext uri="{FF2B5EF4-FFF2-40B4-BE49-F238E27FC236}">
              <a16:creationId xmlns:a16="http://schemas.microsoft.com/office/drawing/2014/main" id="{B8D3BB13-6013-4266-9509-B4A2D6711C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5" name="Text Box 7">
          <a:extLst>
            <a:ext uri="{FF2B5EF4-FFF2-40B4-BE49-F238E27FC236}">
              <a16:creationId xmlns:a16="http://schemas.microsoft.com/office/drawing/2014/main" id="{F2CC951D-A054-4E3F-94EE-B608A5BAB4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6" name="Text Box 7">
          <a:extLst>
            <a:ext uri="{FF2B5EF4-FFF2-40B4-BE49-F238E27FC236}">
              <a16:creationId xmlns:a16="http://schemas.microsoft.com/office/drawing/2014/main" id="{3BCA200B-D197-4DB7-920B-109422BDB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7" name="Text Box 7">
          <a:extLst>
            <a:ext uri="{FF2B5EF4-FFF2-40B4-BE49-F238E27FC236}">
              <a16:creationId xmlns:a16="http://schemas.microsoft.com/office/drawing/2014/main" id="{6E1C8DD3-DD8F-441C-99E9-331EB1FD8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8" name="Text Box 7">
          <a:extLst>
            <a:ext uri="{FF2B5EF4-FFF2-40B4-BE49-F238E27FC236}">
              <a16:creationId xmlns:a16="http://schemas.microsoft.com/office/drawing/2014/main" id="{D8697AB3-5696-440A-AEB7-C226EEC563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59" name="Text Box 7">
          <a:extLst>
            <a:ext uri="{FF2B5EF4-FFF2-40B4-BE49-F238E27FC236}">
              <a16:creationId xmlns:a16="http://schemas.microsoft.com/office/drawing/2014/main" id="{A2E5B82B-FC89-47B3-BB47-E42408BEF9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0" name="Text Box 7">
          <a:extLst>
            <a:ext uri="{FF2B5EF4-FFF2-40B4-BE49-F238E27FC236}">
              <a16:creationId xmlns:a16="http://schemas.microsoft.com/office/drawing/2014/main" id="{DD039B41-CAD5-4C1F-B1A1-02C6D5257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1" name="Text Box 7">
          <a:extLst>
            <a:ext uri="{FF2B5EF4-FFF2-40B4-BE49-F238E27FC236}">
              <a16:creationId xmlns:a16="http://schemas.microsoft.com/office/drawing/2014/main" id="{155462F7-DD95-4853-9F76-DD66BEFCEA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2" name="Text Box 7">
          <a:extLst>
            <a:ext uri="{FF2B5EF4-FFF2-40B4-BE49-F238E27FC236}">
              <a16:creationId xmlns:a16="http://schemas.microsoft.com/office/drawing/2014/main" id="{E2C8559E-5900-4A43-A2B1-9EC4965811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3" name="Text Box 7">
          <a:extLst>
            <a:ext uri="{FF2B5EF4-FFF2-40B4-BE49-F238E27FC236}">
              <a16:creationId xmlns:a16="http://schemas.microsoft.com/office/drawing/2014/main" id="{A4D84F53-DC82-43C4-89CF-DA2D3D159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4" name="Text Box 7">
          <a:extLst>
            <a:ext uri="{FF2B5EF4-FFF2-40B4-BE49-F238E27FC236}">
              <a16:creationId xmlns:a16="http://schemas.microsoft.com/office/drawing/2014/main" id="{243454E3-FD73-4BDB-B69D-2CC10294C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5" name="Text Box 7">
          <a:extLst>
            <a:ext uri="{FF2B5EF4-FFF2-40B4-BE49-F238E27FC236}">
              <a16:creationId xmlns:a16="http://schemas.microsoft.com/office/drawing/2014/main" id="{BD2BF6A7-12A2-4330-AAA4-34664EBE5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6" name="Text Box 7">
          <a:extLst>
            <a:ext uri="{FF2B5EF4-FFF2-40B4-BE49-F238E27FC236}">
              <a16:creationId xmlns:a16="http://schemas.microsoft.com/office/drawing/2014/main" id="{BEDA14E0-AB38-4790-92CF-6CBB09C0C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7" name="Text Box 7">
          <a:extLst>
            <a:ext uri="{FF2B5EF4-FFF2-40B4-BE49-F238E27FC236}">
              <a16:creationId xmlns:a16="http://schemas.microsoft.com/office/drawing/2014/main" id="{A2F62171-3620-4E3D-9DFA-2F25221CEB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8" name="Text Box 7">
          <a:extLst>
            <a:ext uri="{FF2B5EF4-FFF2-40B4-BE49-F238E27FC236}">
              <a16:creationId xmlns:a16="http://schemas.microsoft.com/office/drawing/2014/main" id="{4F268F6E-3194-4444-B129-E82046E52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69" name="Text Box 7">
          <a:extLst>
            <a:ext uri="{FF2B5EF4-FFF2-40B4-BE49-F238E27FC236}">
              <a16:creationId xmlns:a16="http://schemas.microsoft.com/office/drawing/2014/main" id="{B3ABFA5A-56FE-42D2-818C-9131DC74EA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0" name="Text Box 7">
          <a:extLst>
            <a:ext uri="{FF2B5EF4-FFF2-40B4-BE49-F238E27FC236}">
              <a16:creationId xmlns:a16="http://schemas.microsoft.com/office/drawing/2014/main" id="{4E989C57-4CE1-4266-B854-A5F86E697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1" name="Text Box 7">
          <a:extLst>
            <a:ext uri="{FF2B5EF4-FFF2-40B4-BE49-F238E27FC236}">
              <a16:creationId xmlns:a16="http://schemas.microsoft.com/office/drawing/2014/main" id="{44AECE26-49C3-4F5C-967E-66623C8EE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2" name="Text Box 7">
          <a:extLst>
            <a:ext uri="{FF2B5EF4-FFF2-40B4-BE49-F238E27FC236}">
              <a16:creationId xmlns:a16="http://schemas.microsoft.com/office/drawing/2014/main" id="{1A307126-177A-4E02-B04B-EFD2202432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3" name="Text Box 7">
          <a:extLst>
            <a:ext uri="{FF2B5EF4-FFF2-40B4-BE49-F238E27FC236}">
              <a16:creationId xmlns:a16="http://schemas.microsoft.com/office/drawing/2014/main" id="{8CD81050-E535-457D-A2A8-DE7490F0F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4" name="Text Box 7">
          <a:extLst>
            <a:ext uri="{FF2B5EF4-FFF2-40B4-BE49-F238E27FC236}">
              <a16:creationId xmlns:a16="http://schemas.microsoft.com/office/drawing/2014/main" id="{6A8FB573-999E-4DB9-91FA-155A97B59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5" name="Text Box 7">
          <a:extLst>
            <a:ext uri="{FF2B5EF4-FFF2-40B4-BE49-F238E27FC236}">
              <a16:creationId xmlns:a16="http://schemas.microsoft.com/office/drawing/2014/main" id="{07DE97FE-B903-4B28-9979-70D5166358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6" name="Text Box 7">
          <a:extLst>
            <a:ext uri="{FF2B5EF4-FFF2-40B4-BE49-F238E27FC236}">
              <a16:creationId xmlns:a16="http://schemas.microsoft.com/office/drawing/2014/main" id="{2CEFEE5B-F1D7-49B4-A300-ED8AD5C123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7" name="Text Box 7">
          <a:extLst>
            <a:ext uri="{FF2B5EF4-FFF2-40B4-BE49-F238E27FC236}">
              <a16:creationId xmlns:a16="http://schemas.microsoft.com/office/drawing/2014/main" id="{89A56287-5403-4A9A-A4D5-B86DBF323C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8" name="Text Box 7">
          <a:extLst>
            <a:ext uri="{FF2B5EF4-FFF2-40B4-BE49-F238E27FC236}">
              <a16:creationId xmlns:a16="http://schemas.microsoft.com/office/drawing/2014/main" id="{0D1C7193-7FAB-4992-A106-06F3E62F3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79" name="Text Box 7">
          <a:extLst>
            <a:ext uri="{FF2B5EF4-FFF2-40B4-BE49-F238E27FC236}">
              <a16:creationId xmlns:a16="http://schemas.microsoft.com/office/drawing/2014/main" id="{A2E4C6DE-2EA4-4B41-8C8F-AD54951B38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0" name="Text Box 7">
          <a:extLst>
            <a:ext uri="{FF2B5EF4-FFF2-40B4-BE49-F238E27FC236}">
              <a16:creationId xmlns:a16="http://schemas.microsoft.com/office/drawing/2014/main" id="{9097CE6C-AE00-4BBE-801F-468D00B7D7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1" name="Text Box 7">
          <a:extLst>
            <a:ext uri="{FF2B5EF4-FFF2-40B4-BE49-F238E27FC236}">
              <a16:creationId xmlns:a16="http://schemas.microsoft.com/office/drawing/2014/main" id="{32648CCF-F240-4DD4-8ED6-0096C209E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2" name="Text Box 7">
          <a:extLst>
            <a:ext uri="{FF2B5EF4-FFF2-40B4-BE49-F238E27FC236}">
              <a16:creationId xmlns:a16="http://schemas.microsoft.com/office/drawing/2014/main" id="{D829217E-BEB3-417F-B66A-F1744B01D3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3" name="Text Box 7">
          <a:extLst>
            <a:ext uri="{FF2B5EF4-FFF2-40B4-BE49-F238E27FC236}">
              <a16:creationId xmlns:a16="http://schemas.microsoft.com/office/drawing/2014/main" id="{80515048-7CFC-4024-8E18-1A044D7DF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4" name="Text Box 7">
          <a:extLst>
            <a:ext uri="{FF2B5EF4-FFF2-40B4-BE49-F238E27FC236}">
              <a16:creationId xmlns:a16="http://schemas.microsoft.com/office/drawing/2014/main" id="{365665BD-50F6-4A80-B441-3DFDA822C0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5" name="Text Box 7">
          <a:extLst>
            <a:ext uri="{FF2B5EF4-FFF2-40B4-BE49-F238E27FC236}">
              <a16:creationId xmlns:a16="http://schemas.microsoft.com/office/drawing/2014/main" id="{E088E6C6-A010-4140-A5A9-A609079CE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6" name="Text Box 7">
          <a:extLst>
            <a:ext uri="{FF2B5EF4-FFF2-40B4-BE49-F238E27FC236}">
              <a16:creationId xmlns:a16="http://schemas.microsoft.com/office/drawing/2014/main" id="{89DEB5DA-F623-4CA1-9664-E2968ED32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7" name="Text Box 7">
          <a:extLst>
            <a:ext uri="{FF2B5EF4-FFF2-40B4-BE49-F238E27FC236}">
              <a16:creationId xmlns:a16="http://schemas.microsoft.com/office/drawing/2014/main" id="{5DEAA371-6763-4C19-8A2E-C10BD8D78A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8" name="Text Box 7">
          <a:extLst>
            <a:ext uri="{FF2B5EF4-FFF2-40B4-BE49-F238E27FC236}">
              <a16:creationId xmlns:a16="http://schemas.microsoft.com/office/drawing/2014/main" id="{D6C5B6D1-A0CE-44DF-92CC-1FACF52C5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89" name="Text Box 7">
          <a:extLst>
            <a:ext uri="{FF2B5EF4-FFF2-40B4-BE49-F238E27FC236}">
              <a16:creationId xmlns:a16="http://schemas.microsoft.com/office/drawing/2014/main" id="{A6514CCB-3366-4CB2-88B6-7CD36F9829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0" name="Text Box 7">
          <a:extLst>
            <a:ext uri="{FF2B5EF4-FFF2-40B4-BE49-F238E27FC236}">
              <a16:creationId xmlns:a16="http://schemas.microsoft.com/office/drawing/2014/main" id="{68A0D857-867D-43D8-AB3D-ABCFED8C8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1" name="Text Box 7">
          <a:extLst>
            <a:ext uri="{FF2B5EF4-FFF2-40B4-BE49-F238E27FC236}">
              <a16:creationId xmlns:a16="http://schemas.microsoft.com/office/drawing/2014/main" id="{821B1392-1612-4C10-8D23-0F622E9E94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2" name="Text Box 7">
          <a:extLst>
            <a:ext uri="{FF2B5EF4-FFF2-40B4-BE49-F238E27FC236}">
              <a16:creationId xmlns:a16="http://schemas.microsoft.com/office/drawing/2014/main" id="{1C339CA2-F39B-409E-8E1A-F1CFD78DC0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3" name="Text Box 7">
          <a:extLst>
            <a:ext uri="{FF2B5EF4-FFF2-40B4-BE49-F238E27FC236}">
              <a16:creationId xmlns:a16="http://schemas.microsoft.com/office/drawing/2014/main" id="{CD00C8EC-FDE9-44D2-9F00-EA7D36D94E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4" name="Text Box 7">
          <a:extLst>
            <a:ext uri="{FF2B5EF4-FFF2-40B4-BE49-F238E27FC236}">
              <a16:creationId xmlns:a16="http://schemas.microsoft.com/office/drawing/2014/main" id="{DF7C2829-80B0-4F4B-AB1C-9BA1024F56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5" name="Text Box 7">
          <a:extLst>
            <a:ext uri="{FF2B5EF4-FFF2-40B4-BE49-F238E27FC236}">
              <a16:creationId xmlns:a16="http://schemas.microsoft.com/office/drawing/2014/main" id="{9056A8E4-8C3C-4E53-8635-942547143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6" name="Text Box 7">
          <a:extLst>
            <a:ext uri="{FF2B5EF4-FFF2-40B4-BE49-F238E27FC236}">
              <a16:creationId xmlns:a16="http://schemas.microsoft.com/office/drawing/2014/main" id="{E272282D-9A43-447C-8A01-4751D7801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7" name="Text Box 7">
          <a:extLst>
            <a:ext uri="{FF2B5EF4-FFF2-40B4-BE49-F238E27FC236}">
              <a16:creationId xmlns:a16="http://schemas.microsoft.com/office/drawing/2014/main" id="{66B3CFD0-93F1-4833-AF7B-676DDEFFD5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8" name="Text Box 7">
          <a:extLst>
            <a:ext uri="{FF2B5EF4-FFF2-40B4-BE49-F238E27FC236}">
              <a16:creationId xmlns:a16="http://schemas.microsoft.com/office/drawing/2014/main" id="{0AE781AF-4E90-4A97-B95F-CBCFA7C335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399" name="Text Box 7">
          <a:extLst>
            <a:ext uri="{FF2B5EF4-FFF2-40B4-BE49-F238E27FC236}">
              <a16:creationId xmlns:a16="http://schemas.microsoft.com/office/drawing/2014/main" id="{D822B904-48DF-4F98-A72A-FEF47D1DDA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0" name="Text Box 7">
          <a:extLst>
            <a:ext uri="{FF2B5EF4-FFF2-40B4-BE49-F238E27FC236}">
              <a16:creationId xmlns:a16="http://schemas.microsoft.com/office/drawing/2014/main" id="{C8C3D8AB-B7CF-44CF-A729-C2CEFC1943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1" name="Text Box 7">
          <a:extLst>
            <a:ext uri="{FF2B5EF4-FFF2-40B4-BE49-F238E27FC236}">
              <a16:creationId xmlns:a16="http://schemas.microsoft.com/office/drawing/2014/main" id="{D09D17E2-684B-4CEC-8F8E-7E0DFB6513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2" name="Text Box 7">
          <a:extLst>
            <a:ext uri="{FF2B5EF4-FFF2-40B4-BE49-F238E27FC236}">
              <a16:creationId xmlns:a16="http://schemas.microsoft.com/office/drawing/2014/main" id="{0BB835EC-272D-4A7A-9FCA-C11620C18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3" name="Text Box 7">
          <a:extLst>
            <a:ext uri="{FF2B5EF4-FFF2-40B4-BE49-F238E27FC236}">
              <a16:creationId xmlns:a16="http://schemas.microsoft.com/office/drawing/2014/main" id="{0DE1C26E-B8CB-4364-AEDC-7543175EB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4" name="Text Box 7">
          <a:extLst>
            <a:ext uri="{FF2B5EF4-FFF2-40B4-BE49-F238E27FC236}">
              <a16:creationId xmlns:a16="http://schemas.microsoft.com/office/drawing/2014/main" id="{344AD906-DD38-4C8D-992B-E622DCDD33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5" name="Text Box 7">
          <a:extLst>
            <a:ext uri="{FF2B5EF4-FFF2-40B4-BE49-F238E27FC236}">
              <a16:creationId xmlns:a16="http://schemas.microsoft.com/office/drawing/2014/main" id="{E413793C-CBDC-4DF2-810D-B7A19BB1A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6" name="Text Box 7">
          <a:extLst>
            <a:ext uri="{FF2B5EF4-FFF2-40B4-BE49-F238E27FC236}">
              <a16:creationId xmlns:a16="http://schemas.microsoft.com/office/drawing/2014/main" id="{BA1CDE18-C16A-4B59-AFB2-28D2C3CDA7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7" name="Text Box 7">
          <a:extLst>
            <a:ext uri="{FF2B5EF4-FFF2-40B4-BE49-F238E27FC236}">
              <a16:creationId xmlns:a16="http://schemas.microsoft.com/office/drawing/2014/main" id="{DE1467DA-1BB9-4B88-BA4A-5A6CD67E1D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8" name="Text Box 7">
          <a:extLst>
            <a:ext uri="{FF2B5EF4-FFF2-40B4-BE49-F238E27FC236}">
              <a16:creationId xmlns:a16="http://schemas.microsoft.com/office/drawing/2014/main" id="{BF64414D-97A3-422B-BC20-F62DD8EC0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09" name="Text Box 7">
          <a:extLst>
            <a:ext uri="{FF2B5EF4-FFF2-40B4-BE49-F238E27FC236}">
              <a16:creationId xmlns:a16="http://schemas.microsoft.com/office/drawing/2014/main" id="{59840EB2-C416-40AF-A42D-9B547B70A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0" name="Text Box 7">
          <a:extLst>
            <a:ext uri="{FF2B5EF4-FFF2-40B4-BE49-F238E27FC236}">
              <a16:creationId xmlns:a16="http://schemas.microsoft.com/office/drawing/2014/main" id="{EB223400-6528-4AE0-92B7-A507D3BEF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1" name="Text Box 7">
          <a:extLst>
            <a:ext uri="{FF2B5EF4-FFF2-40B4-BE49-F238E27FC236}">
              <a16:creationId xmlns:a16="http://schemas.microsoft.com/office/drawing/2014/main" id="{FD4D7389-EA95-4CFE-8F1C-1D192AE44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2" name="Text Box 7">
          <a:extLst>
            <a:ext uri="{FF2B5EF4-FFF2-40B4-BE49-F238E27FC236}">
              <a16:creationId xmlns:a16="http://schemas.microsoft.com/office/drawing/2014/main" id="{15B0FA25-62E8-4020-8BF5-BAE784071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3" name="Text Box 7">
          <a:extLst>
            <a:ext uri="{FF2B5EF4-FFF2-40B4-BE49-F238E27FC236}">
              <a16:creationId xmlns:a16="http://schemas.microsoft.com/office/drawing/2014/main" id="{97B03505-E687-4BD8-BBEE-0CF336EAC1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4" name="Text Box 7">
          <a:extLst>
            <a:ext uri="{FF2B5EF4-FFF2-40B4-BE49-F238E27FC236}">
              <a16:creationId xmlns:a16="http://schemas.microsoft.com/office/drawing/2014/main" id="{91800550-872D-44DF-9B6D-0EB03F72A7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5" name="Text Box 7">
          <a:extLst>
            <a:ext uri="{FF2B5EF4-FFF2-40B4-BE49-F238E27FC236}">
              <a16:creationId xmlns:a16="http://schemas.microsoft.com/office/drawing/2014/main" id="{4D22D77C-9959-4B54-AA39-B8F0174606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6" name="Text Box 7">
          <a:extLst>
            <a:ext uri="{FF2B5EF4-FFF2-40B4-BE49-F238E27FC236}">
              <a16:creationId xmlns:a16="http://schemas.microsoft.com/office/drawing/2014/main" id="{2CD5774F-1E3C-456C-BDDE-311789C0F1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7" name="Text Box 7">
          <a:extLst>
            <a:ext uri="{FF2B5EF4-FFF2-40B4-BE49-F238E27FC236}">
              <a16:creationId xmlns:a16="http://schemas.microsoft.com/office/drawing/2014/main" id="{6EF762C5-730E-409B-9BE2-C0813671E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8" name="Text Box 7">
          <a:extLst>
            <a:ext uri="{FF2B5EF4-FFF2-40B4-BE49-F238E27FC236}">
              <a16:creationId xmlns:a16="http://schemas.microsoft.com/office/drawing/2014/main" id="{8CF81DA0-3A61-427E-9326-EC262C7BF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19" name="Text Box 7">
          <a:extLst>
            <a:ext uri="{FF2B5EF4-FFF2-40B4-BE49-F238E27FC236}">
              <a16:creationId xmlns:a16="http://schemas.microsoft.com/office/drawing/2014/main" id="{307FAA5B-AD6D-4A5B-A091-FA1D47B4FF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0" name="Text Box 7">
          <a:extLst>
            <a:ext uri="{FF2B5EF4-FFF2-40B4-BE49-F238E27FC236}">
              <a16:creationId xmlns:a16="http://schemas.microsoft.com/office/drawing/2014/main" id="{70F6180F-6B86-40EE-A483-D21B20B36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1" name="Text Box 7">
          <a:extLst>
            <a:ext uri="{FF2B5EF4-FFF2-40B4-BE49-F238E27FC236}">
              <a16:creationId xmlns:a16="http://schemas.microsoft.com/office/drawing/2014/main" id="{DD24CB21-A12E-4166-A334-A1908E12B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2" name="Text Box 7">
          <a:extLst>
            <a:ext uri="{FF2B5EF4-FFF2-40B4-BE49-F238E27FC236}">
              <a16:creationId xmlns:a16="http://schemas.microsoft.com/office/drawing/2014/main" id="{F3B7E062-3F20-41A0-BB98-0195804F4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3" name="Text Box 7">
          <a:extLst>
            <a:ext uri="{FF2B5EF4-FFF2-40B4-BE49-F238E27FC236}">
              <a16:creationId xmlns:a16="http://schemas.microsoft.com/office/drawing/2014/main" id="{790B9504-E6C0-4D94-963E-BEAAF4B56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4" name="Text Box 7">
          <a:extLst>
            <a:ext uri="{FF2B5EF4-FFF2-40B4-BE49-F238E27FC236}">
              <a16:creationId xmlns:a16="http://schemas.microsoft.com/office/drawing/2014/main" id="{0BC44AD0-A65A-4319-BE47-5CC8D68ADA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5" name="Text Box 7">
          <a:extLst>
            <a:ext uri="{FF2B5EF4-FFF2-40B4-BE49-F238E27FC236}">
              <a16:creationId xmlns:a16="http://schemas.microsoft.com/office/drawing/2014/main" id="{97442B94-0D45-44BD-8E46-F9C1B16B7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6" name="Text Box 7">
          <a:extLst>
            <a:ext uri="{FF2B5EF4-FFF2-40B4-BE49-F238E27FC236}">
              <a16:creationId xmlns:a16="http://schemas.microsoft.com/office/drawing/2014/main" id="{B9CED096-20BB-4096-A6AE-73FF67637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7" name="Text Box 7">
          <a:extLst>
            <a:ext uri="{FF2B5EF4-FFF2-40B4-BE49-F238E27FC236}">
              <a16:creationId xmlns:a16="http://schemas.microsoft.com/office/drawing/2014/main" id="{E693E773-AEE8-4E5F-B18B-69C25281FF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8" name="Text Box 7">
          <a:extLst>
            <a:ext uri="{FF2B5EF4-FFF2-40B4-BE49-F238E27FC236}">
              <a16:creationId xmlns:a16="http://schemas.microsoft.com/office/drawing/2014/main" id="{9F68AE4C-39EC-41B9-95E4-E51612C2C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29" name="Text Box 7">
          <a:extLst>
            <a:ext uri="{FF2B5EF4-FFF2-40B4-BE49-F238E27FC236}">
              <a16:creationId xmlns:a16="http://schemas.microsoft.com/office/drawing/2014/main" id="{097FF3AF-9F13-47BF-AD94-5598003A8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0" name="Text Box 7">
          <a:extLst>
            <a:ext uri="{FF2B5EF4-FFF2-40B4-BE49-F238E27FC236}">
              <a16:creationId xmlns:a16="http://schemas.microsoft.com/office/drawing/2014/main" id="{2AC9DA6A-7EA3-44C9-A8E5-CBB8AF2DC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1" name="Text Box 7">
          <a:extLst>
            <a:ext uri="{FF2B5EF4-FFF2-40B4-BE49-F238E27FC236}">
              <a16:creationId xmlns:a16="http://schemas.microsoft.com/office/drawing/2014/main" id="{11171F07-FC6F-43DC-A17D-F5B84032C1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2" name="Text Box 7">
          <a:extLst>
            <a:ext uri="{FF2B5EF4-FFF2-40B4-BE49-F238E27FC236}">
              <a16:creationId xmlns:a16="http://schemas.microsoft.com/office/drawing/2014/main" id="{F6C43D3A-75F4-4ABC-A2B5-75905F809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3" name="Text Box 7">
          <a:extLst>
            <a:ext uri="{FF2B5EF4-FFF2-40B4-BE49-F238E27FC236}">
              <a16:creationId xmlns:a16="http://schemas.microsoft.com/office/drawing/2014/main" id="{045B19E6-EC84-4FEC-86F6-FDFF588F9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4" name="Text Box 7">
          <a:extLst>
            <a:ext uri="{FF2B5EF4-FFF2-40B4-BE49-F238E27FC236}">
              <a16:creationId xmlns:a16="http://schemas.microsoft.com/office/drawing/2014/main" id="{B5F3C571-9938-477E-BFCB-63C6AD841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5" name="Text Box 7">
          <a:extLst>
            <a:ext uri="{FF2B5EF4-FFF2-40B4-BE49-F238E27FC236}">
              <a16:creationId xmlns:a16="http://schemas.microsoft.com/office/drawing/2014/main" id="{654759C7-36E5-42C3-8D9B-DCBC70936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6" name="Text Box 7">
          <a:extLst>
            <a:ext uri="{FF2B5EF4-FFF2-40B4-BE49-F238E27FC236}">
              <a16:creationId xmlns:a16="http://schemas.microsoft.com/office/drawing/2014/main" id="{3A092671-71E7-42FC-83EC-826F20BEAA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7" name="Text Box 7">
          <a:extLst>
            <a:ext uri="{FF2B5EF4-FFF2-40B4-BE49-F238E27FC236}">
              <a16:creationId xmlns:a16="http://schemas.microsoft.com/office/drawing/2014/main" id="{8C7C21C9-6B27-4033-BC9F-FC9453127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8" name="Text Box 7">
          <a:extLst>
            <a:ext uri="{FF2B5EF4-FFF2-40B4-BE49-F238E27FC236}">
              <a16:creationId xmlns:a16="http://schemas.microsoft.com/office/drawing/2014/main" id="{B6D9A149-C023-463E-95AF-FD84653C88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39" name="Text Box 7">
          <a:extLst>
            <a:ext uri="{FF2B5EF4-FFF2-40B4-BE49-F238E27FC236}">
              <a16:creationId xmlns:a16="http://schemas.microsoft.com/office/drawing/2014/main" id="{2D13AB6D-45AD-4067-914E-864EC05F8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0" name="Text Box 7">
          <a:extLst>
            <a:ext uri="{FF2B5EF4-FFF2-40B4-BE49-F238E27FC236}">
              <a16:creationId xmlns:a16="http://schemas.microsoft.com/office/drawing/2014/main" id="{FFF0D3EE-B416-4E03-8FD3-25400637CC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1" name="Text Box 7">
          <a:extLst>
            <a:ext uri="{FF2B5EF4-FFF2-40B4-BE49-F238E27FC236}">
              <a16:creationId xmlns:a16="http://schemas.microsoft.com/office/drawing/2014/main" id="{4C99542E-0FB5-47EC-A457-16DF76DE6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2" name="Text Box 7">
          <a:extLst>
            <a:ext uri="{FF2B5EF4-FFF2-40B4-BE49-F238E27FC236}">
              <a16:creationId xmlns:a16="http://schemas.microsoft.com/office/drawing/2014/main" id="{B9C15EBD-B994-4A39-B46D-B5C15C57E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3" name="Text Box 7">
          <a:extLst>
            <a:ext uri="{FF2B5EF4-FFF2-40B4-BE49-F238E27FC236}">
              <a16:creationId xmlns:a16="http://schemas.microsoft.com/office/drawing/2014/main" id="{695E31E7-3920-48B2-BED4-E85802FCF5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4" name="Text Box 7">
          <a:extLst>
            <a:ext uri="{FF2B5EF4-FFF2-40B4-BE49-F238E27FC236}">
              <a16:creationId xmlns:a16="http://schemas.microsoft.com/office/drawing/2014/main" id="{305EA42E-2585-4385-9B9A-37A63187C2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5" name="Text Box 7">
          <a:extLst>
            <a:ext uri="{FF2B5EF4-FFF2-40B4-BE49-F238E27FC236}">
              <a16:creationId xmlns:a16="http://schemas.microsoft.com/office/drawing/2014/main" id="{9DEE3A3A-8507-4C53-9C16-B421132112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6" name="Text Box 7">
          <a:extLst>
            <a:ext uri="{FF2B5EF4-FFF2-40B4-BE49-F238E27FC236}">
              <a16:creationId xmlns:a16="http://schemas.microsoft.com/office/drawing/2014/main" id="{2624171B-7B44-4F1D-8E17-68FF7F4B06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7" name="Text Box 7">
          <a:extLst>
            <a:ext uri="{FF2B5EF4-FFF2-40B4-BE49-F238E27FC236}">
              <a16:creationId xmlns:a16="http://schemas.microsoft.com/office/drawing/2014/main" id="{1B757AD5-C422-4214-A053-FE600E78D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8" name="Text Box 7">
          <a:extLst>
            <a:ext uri="{FF2B5EF4-FFF2-40B4-BE49-F238E27FC236}">
              <a16:creationId xmlns:a16="http://schemas.microsoft.com/office/drawing/2014/main" id="{B3C22B9F-A88D-4ED3-A86D-EC76DBFFB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49" name="Text Box 7">
          <a:extLst>
            <a:ext uri="{FF2B5EF4-FFF2-40B4-BE49-F238E27FC236}">
              <a16:creationId xmlns:a16="http://schemas.microsoft.com/office/drawing/2014/main" id="{BDCD6C43-503B-491C-A9F0-79D4377F5E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0" name="Text Box 7">
          <a:extLst>
            <a:ext uri="{FF2B5EF4-FFF2-40B4-BE49-F238E27FC236}">
              <a16:creationId xmlns:a16="http://schemas.microsoft.com/office/drawing/2014/main" id="{C956D4BE-4A93-48FF-BE24-57A7E3CED1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1" name="Text Box 7">
          <a:extLst>
            <a:ext uri="{FF2B5EF4-FFF2-40B4-BE49-F238E27FC236}">
              <a16:creationId xmlns:a16="http://schemas.microsoft.com/office/drawing/2014/main" id="{7E1894FB-D840-4DE6-8B69-738C781A9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2" name="Text Box 7">
          <a:extLst>
            <a:ext uri="{FF2B5EF4-FFF2-40B4-BE49-F238E27FC236}">
              <a16:creationId xmlns:a16="http://schemas.microsoft.com/office/drawing/2014/main" id="{BF82E5EC-4D21-485A-ADE8-52D525AFD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3" name="Text Box 7">
          <a:extLst>
            <a:ext uri="{FF2B5EF4-FFF2-40B4-BE49-F238E27FC236}">
              <a16:creationId xmlns:a16="http://schemas.microsoft.com/office/drawing/2014/main" id="{BD3CB4DF-FFB2-4F97-81BC-1C548A7A6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4" name="Text Box 7">
          <a:extLst>
            <a:ext uri="{FF2B5EF4-FFF2-40B4-BE49-F238E27FC236}">
              <a16:creationId xmlns:a16="http://schemas.microsoft.com/office/drawing/2014/main" id="{FF7A2FC3-1D59-4DF5-880F-5E818029C6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5" name="Text Box 7">
          <a:extLst>
            <a:ext uri="{FF2B5EF4-FFF2-40B4-BE49-F238E27FC236}">
              <a16:creationId xmlns:a16="http://schemas.microsoft.com/office/drawing/2014/main" id="{9B775D5C-76E7-46CC-B586-4EFDC3EC73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6" name="Text Box 7">
          <a:extLst>
            <a:ext uri="{FF2B5EF4-FFF2-40B4-BE49-F238E27FC236}">
              <a16:creationId xmlns:a16="http://schemas.microsoft.com/office/drawing/2014/main" id="{8D17AB26-5D6F-4402-9246-AC8745E68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7" name="Text Box 7">
          <a:extLst>
            <a:ext uri="{FF2B5EF4-FFF2-40B4-BE49-F238E27FC236}">
              <a16:creationId xmlns:a16="http://schemas.microsoft.com/office/drawing/2014/main" id="{5AF0DE4A-49C3-4BF4-9EB5-7CA1E8C220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8" name="Text Box 7">
          <a:extLst>
            <a:ext uri="{FF2B5EF4-FFF2-40B4-BE49-F238E27FC236}">
              <a16:creationId xmlns:a16="http://schemas.microsoft.com/office/drawing/2014/main" id="{CE8CEAD6-C88A-451F-97F2-8DF873697B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59" name="Text Box 7">
          <a:extLst>
            <a:ext uri="{FF2B5EF4-FFF2-40B4-BE49-F238E27FC236}">
              <a16:creationId xmlns:a16="http://schemas.microsoft.com/office/drawing/2014/main" id="{57C73398-9722-4D67-B180-8A831C39EB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0" name="Text Box 7">
          <a:extLst>
            <a:ext uri="{FF2B5EF4-FFF2-40B4-BE49-F238E27FC236}">
              <a16:creationId xmlns:a16="http://schemas.microsoft.com/office/drawing/2014/main" id="{772CB182-109E-46D1-895C-3F74D3471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1" name="Text Box 7">
          <a:extLst>
            <a:ext uri="{FF2B5EF4-FFF2-40B4-BE49-F238E27FC236}">
              <a16:creationId xmlns:a16="http://schemas.microsoft.com/office/drawing/2014/main" id="{6D88DF22-5A93-43E9-B77A-F589B51A1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2" name="Text Box 7">
          <a:extLst>
            <a:ext uri="{FF2B5EF4-FFF2-40B4-BE49-F238E27FC236}">
              <a16:creationId xmlns:a16="http://schemas.microsoft.com/office/drawing/2014/main" id="{3212ABD7-BD4E-428D-9A44-489A817BF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3" name="Text Box 7">
          <a:extLst>
            <a:ext uri="{FF2B5EF4-FFF2-40B4-BE49-F238E27FC236}">
              <a16:creationId xmlns:a16="http://schemas.microsoft.com/office/drawing/2014/main" id="{9E3BD227-AB16-41AC-BE0F-88EEB044E2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4" name="Text Box 7">
          <a:extLst>
            <a:ext uri="{FF2B5EF4-FFF2-40B4-BE49-F238E27FC236}">
              <a16:creationId xmlns:a16="http://schemas.microsoft.com/office/drawing/2014/main" id="{700B22BE-1092-484E-8293-6FDB74024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5" name="Text Box 7">
          <a:extLst>
            <a:ext uri="{FF2B5EF4-FFF2-40B4-BE49-F238E27FC236}">
              <a16:creationId xmlns:a16="http://schemas.microsoft.com/office/drawing/2014/main" id="{A13584E8-06D3-4398-9F9D-0B5AE856F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6" name="Text Box 7">
          <a:extLst>
            <a:ext uri="{FF2B5EF4-FFF2-40B4-BE49-F238E27FC236}">
              <a16:creationId xmlns:a16="http://schemas.microsoft.com/office/drawing/2014/main" id="{961C7232-E6EE-4F57-ABF4-60D94D84AC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7" name="Text Box 7">
          <a:extLst>
            <a:ext uri="{FF2B5EF4-FFF2-40B4-BE49-F238E27FC236}">
              <a16:creationId xmlns:a16="http://schemas.microsoft.com/office/drawing/2014/main" id="{A4FCD4B0-78A8-47A8-9F7E-44BB72EE8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8" name="Text Box 7">
          <a:extLst>
            <a:ext uri="{FF2B5EF4-FFF2-40B4-BE49-F238E27FC236}">
              <a16:creationId xmlns:a16="http://schemas.microsoft.com/office/drawing/2014/main" id="{CEC69EC6-986D-40E3-9518-F58060FEF0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69" name="Text Box 7">
          <a:extLst>
            <a:ext uri="{FF2B5EF4-FFF2-40B4-BE49-F238E27FC236}">
              <a16:creationId xmlns:a16="http://schemas.microsoft.com/office/drawing/2014/main" id="{ADCC537D-FCB1-4FEC-8F72-839F42B53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0" name="Text Box 7">
          <a:extLst>
            <a:ext uri="{FF2B5EF4-FFF2-40B4-BE49-F238E27FC236}">
              <a16:creationId xmlns:a16="http://schemas.microsoft.com/office/drawing/2014/main" id="{4C89C790-CB6A-46ED-AF6B-FCDE9889D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1" name="Text Box 7">
          <a:extLst>
            <a:ext uri="{FF2B5EF4-FFF2-40B4-BE49-F238E27FC236}">
              <a16:creationId xmlns:a16="http://schemas.microsoft.com/office/drawing/2014/main" id="{5ADA63AD-4D73-4753-A97F-E842E1572E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2" name="Text Box 7">
          <a:extLst>
            <a:ext uri="{FF2B5EF4-FFF2-40B4-BE49-F238E27FC236}">
              <a16:creationId xmlns:a16="http://schemas.microsoft.com/office/drawing/2014/main" id="{0D008218-64ED-4758-9D52-F9A97DD55B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3" name="Text Box 7">
          <a:extLst>
            <a:ext uri="{FF2B5EF4-FFF2-40B4-BE49-F238E27FC236}">
              <a16:creationId xmlns:a16="http://schemas.microsoft.com/office/drawing/2014/main" id="{541D5BD8-535F-469E-8A95-FA87C3F8D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4" name="Text Box 7">
          <a:extLst>
            <a:ext uri="{FF2B5EF4-FFF2-40B4-BE49-F238E27FC236}">
              <a16:creationId xmlns:a16="http://schemas.microsoft.com/office/drawing/2014/main" id="{28A02ED1-9F5B-4AE9-8B4D-AA4B6D9F5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5" name="Text Box 7">
          <a:extLst>
            <a:ext uri="{FF2B5EF4-FFF2-40B4-BE49-F238E27FC236}">
              <a16:creationId xmlns:a16="http://schemas.microsoft.com/office/drawing/2014/main" id="{B7110198-A2EC-4446-BF95-D41C336E3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6" name="Text Box 7">
          <a:extLst>
            <a:ext uri="{FF2B5EF4-FFF2-40B4-BE49-F238E27FC236}">
              <a16:creationId xmlns:a16="http://schemas.microsoft.com/office/drawing/2014/main" id="{F8BE3E61-887A-46DB-BBDC-6F980E2102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7" name="Text Box 7">
          <a:extLst>
            <a:ext uri="{FF2B5EF4-FFF2-40B4-BE49-F238E27FC236}">
              <a16:creationId xmlns:a16="http://schemas.microsoft.com/office/drawing/2014/main" id="{81DAA7A9-A368-4BF6-BD4F-62C7E8D488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8" name="Text Box 7">
          <a:extLst>
            <a:ext uri="{FF2B5EF4-FFF2-40B4-BE49-F238E27FC236}">
              <a16:creationId xmlns:a16="http://schemas.microsoft.com/office/drawing/2014/main" id="{C208EAB5-0F1D-4902-9AF6-C1967F645D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79" name="Text Box 7">
          <a:extLst>
            <a:ext uri="{FF2B5EF4-FFF2-40B4-BE49-F238E27FC236}">
              <a16:creationId xmlns:a16="http://schemas.microsoft.com/office/drawing/2014/main" id="{ABF483C0-F8F8-48B0-8359-61E0EDF66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0" name="Text Box 7">
          <a:extLst>
            <a:ext uri="{FF2B5EF4-FFF2-40B4-BE49-F238E27FC236}">
              <a16:creationId xmlns:a16="http://schemas.microsoft.com/office/drawing/2014/main" id="{6E47F3A7-D24A-4584-AFDE-23AA5B15E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1" name="Text Box 7">
          <a:extLst>
            <a:ext uri="{FF2B5EF4-FFF2-40B4-BE49-F238E27FC236}">
              <a16:creationId xmlns:a16="http://schemas.microsoft.com/office/drawing/2014/main" id="{11BECE92-64D4-4B89-9730-85A6471757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2" name="Text Box 7">
          <a:extLst>
            <a:ext uri="{FF2B5EF4-FFF2-40B4-BE49-F238E27FC236}">
              <a16:creationId xmlns:a16="http://schemas.microsoft.com/office/drawing/2014/main" id="{1FB84385-D682-482E-9EA0-7268714F42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3" name="Text Box 7">
          <a:extLst>
            <a:ext uri="{FF2B5EF4-FFF2-40B4-BE49-F238E27FC236}">
              <a16:creationId xmlns:a16="http://schemas.microsoft.com/office/drawing/2014/main" id="{786D353C-0E8A-4598-90A8-31D455368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4" name="Text Box 7">
          <a:extLst>
            <a:ext uri="{FF2B5EF4-FFF2-40B4-BE49-F238E27FC236}">
              <a16:creationId xmlns:a16="http://schemas.microsoft.com/office/drawing/2014/main" id="{18FA0811-D30A-496C-84A1-85271C764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5" name="Text Box 7">
          <a:extLst>
            <a:ext uri="{FF2B5EF4-FFF2-40B4-BE49-F238E27FC236}">
              <a16:creationId xmlns:a16="http://schemas.microsoft.com/office/drawing/2014/main" id="{F79215C8-4BFE-45F7-AF04-BF54212AE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6" name="Text Box 7">
          <a:extLst>
            <a:ext uri="{FF2B5EF4-FFF2-40B4-BE49-F238E27FC236}">
              <a16:creationId xmlns:a16="http://schemas.microsoft.com/office/drawing/2014/main" id="{0CDE8847-FB2D-42F5-954A-AA4D4675D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7" name="Text Box 7">
          <a:extLst>
            <a:ext uri="{FF2B5EF4-FFF2-40B4-BE49-F238E27FC236}">
              <a16:creationId xmlns:a16="http://schemas.microsoft.com/office/drawing/2014/main" id="{DC3234B5-947B-4848-9F4F-67DC61A39F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8" name="Text Box 7">
          <a:extLst>
            <a:ext uri="{FF2B5EF4-FFF2-40B4-BE49-F238E27FC236}">
              <a16:creationId xmlns:a16="http://schemas.microsoft.com/office/drawing/2014/main" id="{A1181979-4C94-49F6-BB24-23D55DA64A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89" name="Text Box 7">
          <a:extLst>
            <a:ext uri="{FF2B5EF4-FFF2-40B4-BE49-F238E27FC236}">
              <a16:creationId xmlns:a16="http://schemas.microsoft.com/office/drawing/2014/main" id="{739D8077-B8AF-43AB-B405-C49702C9FD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0" name="Text Box 7">
          <a:extLst>
            <a:ext uri="{FF2B5EF4-FFF2-40B4-BE49-F238E27FC236}">
              <a16:creationId xmlns:a16="http://schemas.microsoft.com/office/drawing/2014/main" id="{1BB89E95-B86B-4EDE-9B49-AE1F903C9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1" name="Text Box 7">
          <a:extLst>
            <a:ext uri="{FF2B5EF4-FFF2-40B4-BE49-F238E27FC236}">
              <a16:creationId xmlns:a16="http://schemas.microsoft.com/office/drawing/2014/main" id="{9DC02501-59F9-47DA-9F81-B613AA4449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2" name="Text Box 7">
          <a:extLst>
            <a:ext uri="{FF2B5EF4-FFF2-40B4-BE49-F238E27FC236}">
              <a16:creationId xmlns:a16="http://schemas.microsoft.com/office/drawing/2014/main" id="{658E0AB4-46A6-4931-8D74-8DB2617CE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3" name="Text Box 7">
          <a:extLst>
            <a:ext uri="{FF2B5EF4-FFF2-40B4-BE49-F238E27FC236}">
              <a16:creationId xmlns:a16="http://schemas.microsoft.com/office/drawing/2014/main" id="{F22507CD-5CD2-4585-978D-1537CEB874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4" name="Text Box 7">
          <a:extLst>
            <a:ext uri="{FF2B5EF4-FFF2-40B4-BE49-F238E27FC236}">
              <a16:creationId xmlns:a16="http://schemas.microsoft.com/office/drawing/2014/main" id="{C0F521DD-0908-4C3C-8D99-34892A9BB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5" name="Text Box 7">
          <a:extLst>
            <a:ext uri="{FF2B5EF4-FFF2-40B4-BE49-F238E27FC236}">
              <a16:creationId xmlns:a16="http://schemas.microsoft.com/office/drawing/2014/main" id="{45098595-CE7E-4547-96BE-E9664572D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6" name="Text Box 7">
          <a:extLst>
            <a:ext uri="{FF2B5EF4-FFF2-40B4-BE49-F238E27FC236}">
              <a16:creationId xmlns:a16="http://schemas.microsoft.com/office/drawing/2014/main" id="{AC38C688-AF3E-4929-BBBD-ADEE304BAC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7" name="Text Box 7">
          <a:extLst>
            <a:ext uri="{FF2B5EF4-FFF2-40B4-BE49-F238E27FC236}">
              <a16:creationId xmlns:a16="http://schemas.microsoft.com/office/drawing/2014/main" id="{2F4A7B85-66A3-4D23-BA09-8EA6A9D38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8" name="Text Box 7">
          <a:extLst>
            <a:ext uri="{FF2B5EF4-FFF2-40B4-BE49-F238E27FC236}">
              <a16:creationId xmlns:a16="http://schemas.microsoft.com/office/drawing/2014/main" id="{C1108ECB-0810-4400-97F4-C8E5A80B2C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499" name="Text Box 7">
          <a:extLst>
            <a:ext uri="{FF2B5EF4-FFF2-40B4-BE49-F238E27FC236}">
              <a16:creationId xmlns:a16="http://schemas.microsoft.com/office/drawing/2014/main" id="{1A915018-1742-4C72-8871-093220665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0" name="Text Box 7">
          <a:extLst>
            <a:ext uri="{FF2B5EF4-FFF2-40B4-BE49-F238E27FC236}">
              <a16:creationId xmlns:a16="http://schemas.microsoft.com/office/drawing/2014/main" id="{0F6FE1BE-B8C2-44C3-BB14-8091BD3325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1" name="Text Box 7">
          <a:extLst>
            <a:ext uri="{FF2B5EF4-FFF2-40B4-BE49-F238E27FC236}">
              <a16:creationId xmlns:a16="http://schemas.microsoft.com/office/drawing/2014/main" id="{0C434D26-A362-4015-8A8E-E5126EF518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2" name="Text Box 7">
          <a:extLst>
            <a:ext uri="{FF2B5EF4-FFF2-40B4-BE49-F238E27FC236}">
              <a16:creationId xmlns:a16="http://schemas.microsoft.com/office/drawing/2014/main" id="{91B3F2DF-69C2-4BA5-88BA-016E233A2D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3" name="Text Box 7">
          <a:extLst>
            <a:ext uri="{FF2B5EF4-FFF2-40B4-BE49-F238E27FC236}">
              <a16:creationId xmlns:a16="http://schemas.microsoft.com/office/drawing/2014/main" id="{4042AB2F-3A13-455D-9349-16F872AD2A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4" name="Text Box 7">
          <a:extLst>
            <a:ext uri="{FF2B5EF4-FFF2-40B4-BE49-F238E27FC236}">
              <a16:creationId xmlns:a16="http://schemas.microsoft.com/office/drawing/2014/main" id="{39DD2D01-E336-4DD9-AC79-15083357BF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5" name="Text Box 7">
          <a:extLst>
            <a:ext uri="{FF2B5EF4-FFF2-40B4-BE49-F238E27FC236}">
              <a16:creationId xmlns:a16="http://schemas.microsoft.com/office/drawing/2014/main" id="{BF7E9AE9-362D-40E0-A91A-F62390D59B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6" name="Text Box 7">
          <a:extLst>
            <a:ext uri="{FF2B5EF4-FFF2-40B4-BE49-F238E27FC236}">
              <a16:creationId xmlns:a16="http://schemas.microsoft.com/office/drawing/2014/main" id="{9F6348D1-550F-4BCD-A840-A44A5D1A90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7" name="Text Box 7">
          <a:extLst>
            <a:ext uri="{FF2B5EF4-FFF2-40B4-BE49-F238E27FC236}">
              <a16:creationId xmlns:a16="http://schemas.microsoft.com/office/drawing/2014/main" id="{7D0673AB-16B0-47E1-AC30-E25E51650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8" name="Text Box 7">
          <a:extLst>
            <a:ext uri="{FF2B5EF4-FFF2-40B4-BE49-F238E27FC236}">
              <a16:creationId xmlns:a16="http://schemas.microsoft.com/office/drawing/2014/main" id="{5C1F11F4-D974-4332-A8D8-74D585E5E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09" name="Text Box 7">
          <a:extLst>
            <a:ext uri="{FF2B5EF4-FFF2-40B4-BE49-F238E27FC236}">
              <a16:creationId xmlns:a16="http://schemas.microsoft.com/office/drawing/2014/main" id="{93EA1AA3-B7A4-4637-B7B1-5E24A50CD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0" name="Text Box 7">
          <a:extLst>
            <a:ext uri="{FF2B5EF4-FFF2-40B4-BE49-F238E27FC236}">
              <a16:creationId xmlns:a16="http://schemas.microsoft.com/office/drawing/2014/main" id="{88528CA5-BC10-482E-8E19-3BE4ECDC6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1" name="Text Box 7">
          <a:extLst>
            <a:ext uri="{FF2B5EF4-FFF2-40B4-BE49-F238E27FC236}">
              <a16:creationId xmlns:a16="http://schemas.microsoft.com/office/drawing/2014/main" id="{70549F92-5F85-49D4-9486-47C53FACF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2" name="Text Box 7">
          <a:extLst>
            <a:ext uri="{FF2B5EF4-FFF2-40B4-BE49-F238E27FC236}">
              <a16:creationId xmlns:a16="http://schemas.microsoft.com/office/drawing/2014/main" id="{4B4CFD49-4D74-4092-B535-10A96C5B2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3" name="Text Box 7">
          <a:extLst>
            <a:ext uri="{FF2B5EF4-FFF2-40B4-BE49-F238E27FC236}">
              <a16:creationId xmlns:a16="http://schemas.microsoft.com/office/drawing/2014/main" id="{CC827265-EC4D-437D-95F5-0BF2920F2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4" name="Text Box 7">
          <a:extLst>
            <a:ext uri="{FF2B5EF4-FFF2-40B4-BE49-F238E27FC236}">
              <a16:creationId xmlns:a16="http://schemas.microsoft.com/office/drawing/2014/main" id="{D0B15C19-F712-43E4-96F6-F830BF268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5" name="Text Box 7">
          <a:extLst>
            <a:ext uri="{FF2B5EF4-FFF2-40B4-BE49-F238E27FC236}">
              <a16:creationId xmlns:a16="http://schemas.microsoft.com/office/drawing/2014/main" id="{1D21B801-3694-47BC-8F3C-63C71A85DA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6" name="Text Box 7">
          <a:extLst>
            <a:ext uri="{FF2B5EF4-FFF2-40B4-BE49-F238E27FC236}">
              <a16:creationId xmlns:a16="http://schemas.microsoft.com/office/drawing/2014/main" id="{ED5455BE-03BB-4F36-99A7-B142256109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7" name="Text Box 7">
          <a:extLst>
            <a:ext uri="{FF2B5EF4-FFF2-40B4-BE49-F238E27FC236}">
              <a16:creationId xmlns:a16="http://schemas.microsoft.com/office/drawing/2014/main" id="{CEB801CA-E47D-4633-9E2B-D8C276F5E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8" name="Text Box 7">
          <a:extLst>
            <a:ext uri="{FF2B5EF4-FFF2-40B4-BE49-F238E27FC236}">
              <a16:creationId xmlns:a16="http://schemas.microsoft.com/office/drawing/2014/main" id="{71D7130B-E3BA-4268-A806-75AEE4E4C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19" name="Text Box 7">
          <a:extLst>
            <a:ext uri="{FF2B5EF4-FFF2-40B4-BE49-F238E27FC236}">
              <a16:creationId xmlns:a16="http://schemas.microsoft.com/office/drawing/2014/main" id="{36351E66-972B-4DEC-AA00-958CB6748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0" name="Text Box 7">
          <a:extLst>
            <a:ext uri="{FF2B5EF4-FFF2-40B4-BE49-F238E27FC236}">
              <a16:creationId xmlns:a16="http://schemas.microsoft.com/office/drawing/2014/main" id="{A4E47589-1A8C-48E5-B042-505A8A49E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1" name="Text Box 7">
          <a:extLst>
            <a:ext uri="{FF2B5EF4-FFF2-40B4-BE49-F238E27FC236}">
              <a16:creationId xmlns:a16="http://schemas.microsoft.com/office/drawing/2014/main" id="{F9B86EAB-E4D4-4C79-B45B-84533C6CA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2" name="Text Box 7">
          <a:extLst>
            <a:ext uri="{FF2B5EF4-FFF2-40B4-BE49-F238E27FC236}">
              <a16:creationId xmlns:a16="http://schemas.microsoft.com/office/drawing/2014/main" id="{76529BFF-3AA2-4118-8381-2845F8BEF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3" name="Text Box 7">
          <a:extLst>
            <a:ext uri="{FF2B5EF4-FFF2-40B4-BE49-F238E27FC236}">
              <a16:creationId xmlns:a16="http://schemas.microsoft.com/office/drawing/2014/main" id="{2A479205-2351-496B-B8EA-E53FED88F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4" name="Text Box 7">
          <a:extLst>
            <a:ext uri="{FF2B5EF4-FFF2-40B4-BE49-F238E27FC236}">
              <a16:creationId xmlns:a16="http://schemas.microsoft.com/office/drawing/2014/main" id="{FE96FB2F-6620-4D9E-B3E3-5D47C8F04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5" name="Text Box 7">
          <a:extLst>
            <a:ext uri="{FF2B5EF4-FFF2-40B4-BE49-F238E27FC236}">
              <a16:creationId xmlns:a16="http://schemas.microsoft.com/office/drawing/2014/main" id="{705770A8-7746-4A0B-84F2-C1577D0B6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6" name="Text Box 7">
          <a:extLst>
            <a:ext uri="{FF2B5EF4-FFF2-40B4-BE49-F238E27FC236}">
              <a16:creationId xmlns:a16="http://schemas.microsoft.com/office/drawing/2014/main" id="{02F80332-FA2B-4CBC-908B-0D1719A3A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7" name="Text Box 7">
          <a:extLst>
            <a:ext uri="{FF2B5EF4-FFF2-40B4-BE49-F238E27FC236}">
              <a16:creationId xmlns:a16="http://schemas.microsoft.com/office/drawing/2014/main" id="{3A10E389-809D-46B1-8A7B-3B6CB1F90E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8" name="Text Box 7">
          <a:extLst>
            <a:ext uri="{FF2B5EF4-FFF2-40B4-BE49-F238E27FC236}">
              <a16:creationId xmlns:a16="http://schemas.microsoft.com/office/drawing/2014/main" id="{179DD051-099B-4429-AF58-F4E5D784A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29" name="Text Box 7">
          <a:extLst>
            <a:ext uri="{FF2B5EF4-FFF2-40B4-BE49-F238E27FC236}">
              <a16:creationId xmlns:a16="http://schemas.microsoft.com/office/drawing/2014/main" id="{C0F2E359-8FB0-4D43-8058-F9E69178F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0" name="Text Box 7">
          <a:extLst>
            <a:ext uri="{FF2B5EF4-FFF2-40B4-BE49-F238E27FC236}">
              <a16:creationId xmlns:a16="http://schemas.microsoft.com/office/drawing/2014/main" id="{EC652BDD-8D4A-40DB-9227-50D9B55AD5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1" name="Text Box 7">
          <a:extLst>
            <a:ext uri="{FF2B5EF4-FFF2-40B4-BE49-F238E27FC236}">
              <a16:creationId xmlns:a16="http://schemas.microsoft.com/office/drawing/2014/main" id="{25E335C0-F21D-4457-9AF1-28FEEAAAE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2" name="Text Box 7">
          <a:extLst>
            <a:ext uri="{FF2B5EF4-FFF2-40B4-BE49-F238E27FC236}">
              <a16:creationId xmlns:a16="http://schemas.microsoft.com/office/drawing/2014/main" id="{72B10C51-FD48-49FE-ACBE-3F980A1CC0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3" name="Text Box 7">
          <a:extLst>
            <a:ext uri="{FF2B5EF4-FFF2-40B4-BE49-F238E27FC236}">
              <a16:creationId xmlns:a16="http://schemas.microsoft.com/office/drawing/2014/main" id="{A3AF39B5-275C-4C4C-A195-5DCC3F6C3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4" name="Text Box 7">
          <a:extLst>
            <a:ext uri="{FF2B5EF4-FFF2-40B4-BE49-F238E27FC236}">
              <a16:creationId xmlns:a16="http://schemas.microsoft.com/office/drawing/2014/main" id="{C201D712-952A-453E-9980-810219C42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5" name="Text Box 7">
          <a:extLst>
            <a:ext uri="{FF2B5EF4-FFF2-40B4-BE49-F238E27FC236}">
              <a16:creationId xmlns:a16="http://schemas.microsoft.com/office/drawing/2014/main" id="{78143FA0-3AE0-456F-BCEC-C14A87D7C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6" name="Text Box 7">
          <a:extLst>
            <a:ext uri="{FF2B5EF4-FFF2-40B4-BE49-F238E27FC236}">
              <a16:creationId xmlns:a16="http://schemas.microsoft.com/office/drawing/2014/main" id="{38227D07-1C71-4802-8F3E-00C985ADF1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7" name="Text Box 7">
          <a:extLst>
            <a:ext uri="{FF2B5EF4-FFF2-40B4-BE49-F238E27FC236}">
              <a16:creationId xmlns:a16="http://schemas.microsoft.com/office/drawing/2014/main" id="{769EFB2D-5370-4992-B5E6-F1ACCED35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8" name="Text Box 7">
          <a:extLst>
            <a:ext uri="{FF2B5EF4-FFF2-40B4-BE49-F238E27FC236}">
              <a16:creationId xmlns:a16="http://schemas.microsoft.com/office/drawing/2014/main" id="{101B12A7-4712-4388-9594-031D52F54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39" name="Text Box 7">
          <a:extLst>
            <a:ext uri="{FF2B5EF4-FFF2-40B4-BE49-F238E27FC236}">
              <a16:creationId xmlns:a16="http://schemas.microsoft.com/office/drawing/2014/main" id="{EB34402D-2984-4BE1-B97D-56C199C078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0" name="Text Box 7">
          <a:extLst>
            <a:ext uri="{FF2B5EF4-FFF2-40B4-BE49-F238E27FC236}">
              <a16:creationId xmlns:a16="http://schemas.microsoft.com/office/drawing/2014/main" id="{DCE73F34-AB80-473D-A8F4-BD54B034BF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1" name="Text Box 7">
          <a:extLst>
            <a:ext uri="{FF2B5EF4-FFF2-40B4-BE49-F238E27FC236}">
              <a16:creationId xmlns:a16="http://schemas.microsoft.com/office/drawing/2014/main" id="{06A5D009-631D-49AE-B8C8-3982A50E4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2" name="Text Box 7">
          <a:extLst>
            <a:ext uri="{FF2B5EF4-FFF2-40B4-BE49-F238E27FC236}">
              <a16:creationId xmlns:a16="http://schemas.microsoft.com/office/drawing/2014/main" id="{389A7DB6-583C-4454-BF0D-2F74CAFAC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3" name="Text Box 7">
          <a:extLst>
            <a:ext uri="{FF2B5EF4-FFF2-40B4-BE49-F238E27FC236}">
              <a16:creationId xmlns:a16="http://schemas.microsoft.com/office/drawing/2014/main" id="{FC840BBC-9CF6-4F54-A3F7-124BAFAE9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4" name="Text Box 7">
          <a:extLst>
            <a:ext uri="{FF2B5EF4-FFF2-40B4-BE49-F238E27FC236}">
              <a16:creationId xmlns:a16="http://schemas.microsoft.com/office/drawing/2014/main" id="{90C2C13C-6D45-4586-A3DF-58D3B37722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5" name="Text Box 7">
          <a:extLst>
            <a:ext uri="{FF2B5EF4-FFF2-40B4-BE49-F238E27FC236}">
              <a16:creationId xmlns:a16="http://schemas.microsoft.com/office/drawing/2014/main" id="{86A5C0FB-802F-42B7-B7E2-EA69976FE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6" name="Text Box 7">
          <a:extLst>
            <a:ext uri="{FF2B5EF4-FFF2-40B4-BE49-F238E27FC236}">
              <a16:creationId xmlns:a16="http://schemas.microsoft.com/office/drawing/2014/main" id="{4B3A5F50-9CC5-46AF-8480-E93A0D49F1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7" name="Text Box 7">
          <a:extLst>
            <a:ext uri="{FF2B5EF4-FFF2-40B4-BE49-F238E27FC236}">
              <a16:creationId xmlns:a16="http://schemas.microsoft.com/office/drawing/2014/main" id="{4524EB1F-A61F-4A90-ABB9-2FC84647EA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8" name="Text Box 7">
          <a:extLst>
            <a:ext uri="{FF2B5EF4-FFF2-40B4-BE49-F238E27FC236}">
              <a16:creationId xmlns:a16="http://schemas.microsoft.com/office/drawing/2014/main" id="{E2130568-FBD0-46CD-9C41-C447C5E07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49" name="Text Box 7">
          <a:extLst>
            <a:ext uri="{FF2B5EF4-FFF2-40B4-BE49-F238E27FC236}">
              <a16:creationId xmlns:a16="http://schemas.microsoft.com/office/drawing/2014/main" id="{F77EBC19-E709-4ED4-A275-7F3F4F395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0" name="Text Box 7">
          <a:extLst>
            <a:ext uri="{FF2B5EF4-FFF2-40B4-BE49-F238E27FC236}">
              <a16:creationId xmlns:a16="http://schemas.microsoft.com/office/drawing/2014/main" id="{B864C6E9-464C-4A5B-85E3-5A888F95F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1" name="Text Box 7">
          <a:extLst>
            <a:ext uri="{FF2B5EF4-FFF2-40B4-BE49-F238E27FC236}">
              <a16:creationId xmlns:a16="http://schemas.microsoft.com/office/drawing/2014/main" id="{FC8BEB47-DF97-4D51-96D8-6F8D73198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2" name="Text Box 7">
          <a:extLst>
            <a:ext uri="{FF2B5EF4-FFF2-40B4-BE49-F238E27FC236}">
              <a16:creationId xmlns:a16="http://schemas.microsoft.com/office/drawing/2014/main" id="{9CD7EE6A-DB0E-4070-94C6-B0D7838B2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3" name="Text Box 7">
          <a:extLst>
            <a:ext uri="{FF2B5EF4-FFF2-40B4-BE49-F238E27FC236}">
              <a16:creationId xmlns:a16="http://schemas.microsoft.com/office/drawing/2014/main" id="{AC6B629B-0C6B-45BA-8D3F-C1A04C115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4" name="Text Box 7">
          <a:extLst>
            <a:ext uri="{FF2B5EF4-FFF2-40B4-BE49-F238E27FC236}">
              <a16:creationId xmlns:a16="http://schemas.microsoft.com/office/drawing/2014/main" id="{BFB7F6C6-C206-42AB-96C1-85692A3CCB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5" name="Text Box 7">
          <a:extLst>
            <a:ext uri="{FF2B5EF4-FFF2-40B4-BE49-F238E27FC236}">
              <a16:creationId xmlns:a16="http://schemas.microsoft.com/office/drawing/2014/main" id="{B5854404-FD8B-4618-B698-93BCEF268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6" name="Text Box 7">
          <a:extLst>
            <a:ext uri="{FF2B5EF4-FFF2-40B4-BE49-F238E27FC236}">
              <a16:creationId xmlns:a16="http://schemas.microsoft.com/office/drawing/2014/main" id="{69E1702C-1F58-4114-8FC3-D50FBD2215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7" name="Text Box 7">
          <a:extLst>
            <a:ext uri="{FF2B5EF4-FFF2-40B4-BE49-F238E27FC236}">
              <a16:creationId xmlns:a16="http://schemas.microsoft.com/office/drawing/2014/main" id="{829F17F3-88C4-4D90-80DF-370956B294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8" name="Text Box 7">
          <a:extLst>
            <a:ext uri="{FF2B5EF4-FFF2-40B4-BE49-F238E27FC236}">
              <a16:creationId xmlns:a16="http://schemas.microsoft.com/office/drawing/2014/main" id="{2C27EF3F-A150-4A05-AC6C-58226E2787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59" name="Text Box 7">
          <a:extLst>
            <a:ext uri="{FF2B5EF4-FFF2-40B4-BE49-F238E27FC236}">
              <a16:creationId xmlns:a16="http://schemas.microsoft.com/office/drawing/2014/main" id="{DD480546-9A62-4614-A62C-4EB8D1C01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0" name="Text Box 7">
          <a:extLst>
            <a:ext uri="{FF2B5EF4-FFF2-40B4-BE49-F238E27FC236}">
              <a16:creationId xmlns:a16="http://schemas.microsoft.com/office/drawing/2014/main" id="{9FB5916C-521B-418E-8F3F-968D4130C7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1" name="Text Box 7">
          <a:extLst>
            <a:ext uri="{FF2B5EF4-FFF2-40B4-BE49-F238E27FC236}">
              <a16:creationId xmlns:a16="http://schemas.microsoft.com/office/drawing/2014/main" id="{E9258E82-FF66-4B39-BB46-0D8ADC22E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2" name="Text Box 7">
          <a:extLst>
            <a:ext uri="{FF2B5EF4-FFF2-40B4-BE49-F238E27FC236}">
              <a16:creationId xmlns:a16="http://schemas.microsoft.com/office/drawing/2014/main" id="{05190C22-130D-4ADB-902F-B79A28D18A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3" name="Text Box 7">
          <a:extLst>
            <a:ext uri="{FF2B5EF4-FFF2-40B4-BE49-F238E27FC236}">
              <a16:creationId xmlns:a16="http://schemas.microsoft.com/office/drawing/2014/main" id="{FE26DE14-6475-4868-B65F-850CBC70B1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4" name="Text Box 7">
          <a:extLst>
            <a:ext uri="{FF2B5EF4-FFF2-40B4-BE49-F238E27FC236}">
              <a16:creationId xmlns:a16="http://schemas.microsoft.com/office/drawing/2014/main" id="{ADFCDC8B-578F-4F69-975E-44B5777BCD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5" name="Text Box 7">
          <a:extLst>
            <a:ext uri="{FF2B5EF4-FFF2-40B4-BE49-F238E27FC236}">
              <a16:creationId xmlns:a16="http://schemas.microsoft.com/office/drawing/2014/main" id="{E4E6BE93-2BE0-4A6B-A0F8-F467B902A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6" name="Text Box 7">
          <a:extLst>
            <a:ext uri="{FF2B5EF4-FFF2-40B4-BE49-F238E27FC236}">
              <a16:creationId xmlns:a16="http://schemas.microsoft.com/office/drawing/2014/main" id="{CC136ED2-0419-45F6-90DA-8337D70F0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7" name="Text Box 7">
          <a:extLst>
            <a:ext uri="{FF2B5EF4-FFF2-40B4-BE49-F238E27FC236}">
              <a16:creationId xmlns:a16="http://schemas.microsoft.com/office/drawing/2014/main" id="{0547AA6E-268A-4589-9C82-8AB8ED72E2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8" name="Text Box 7">
          <a:extLst>
            <a:ext uri="{FF2B5EF4-FFF2-40B4-BE49-F238E27FC236}">
              <a16:creationId xmlns:a16="http://schemas.microsoft.com/office/drawing/2014/main" id="{B79320E8-ACB3-4DD3-9A6B-3A21F30F90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69" name="Text Box 7">
          <a:extLst>
            <a:ext uri="{FF2B5EF4-FFF2-40B4-BE49-F238E27FC236}">
              <a16:creationId xmlns:a16="http://schemas.microsoft.com/office/drawing/2014/main" id="{0752358F-E7BA-46EA-AF71-86649AB1E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0" name="Text Box 7">
          <a:extLst>
            <a:ext uri="{FF2B5EF4-FFF2-40B4-BE49-F238E27FC236}">
              <a16:creationId xmlns:a16="http://schemas.microsoft.com/office/drawing/2014/main" id="{44EC96D9-2F0E-412F-B08A-70F525FCE9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1" name="Text Box 7">
          <a:extLst>
            <a:ext uri="{FF2B5EF4-FFF2-40B4-BE49-F238E27FC236}">
              <a16:creationId xmlns:a16="http://schemas.microsoft.com/office/drawing/2014/main" id="{3FAAB0A1-A2E8-4DE6-B3A2-DF30DE9DE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2" name="Text Box 7">
          <a:extLst>
            <a:ext uri="{FF2B5EF4-FFF2-40B4-BE49-F238E27FC236}">
              <a16:creationId xmlns:a16="http://schemas.microsoft.com/office/drawing/2014/main" id="{AAF3832B-4B6B-4218-AD43-20336B1C4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3" name="Text Box 7">
          <a:extLst>
            <a:ext uri="{FF2B5EF4-FFF2-40B4-BE49-F238E27FC236}">
              <a16:creationId xmlns:a16="http://schemas.microsoft.com/office/drawing/2014/main" id="{6590E997-BE34-45C4-AFEE-98D3D35152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4" name="Text Box 7">
          <a:extLst>
            <a:ext uri="{FF2B5EF4-FFF2-40B4-BE49-F238E27FC236}">
              <a16:creationId xmlns:a16="http://schemas.microsoft.com/office/drawing/2014/main" id="{252ED87A-E890-4EC4-B55F-C44F5F16C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5" name="Text Box 7">
          <a:extLst>
            <a:ext uri="{FF2B5EF4-FFF2-40B4-BE49-F238E27FC236}">
              <a16:creationId xmlns:a16="http://schemas.microsoft.com/office/drawing/2014/main" id="{655324F8-0780-48BE-A43C-EA9D157DBE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6" name="Text Box 7">
          <a:extLst>
            <a:ext uri="{FF2B5EF4-FFF2-40B4-BE49-F238E27FC236}">
              <a16:creationId xmlns:a16="http://schemas.microsoft.com/office/drawing/2014/main" id="{41BD0CC7-585D-413E-B6FC-548B50B7FA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7" name="Text Box 7">
          <a:extLst>
            <a:ext uri="{FF2B5EF4-FFF2-40B4-BE49-F238E27FC236}">
              <a16:creationId xmlns:a16="http://schemas.microsoft.com/office/drawing/2014/main" id="{6C7A15AE-5D55-4478-A78D-A116ED755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8" name="Text Box 7">
          <a:extLst>
            <a:ext uri="{FF2B5EF4-FFF2-40B4-BE49-F238E27FC236}">
              <a16:creationId xmlns:a16="http://schemas.microsoft.com/office/drawing/2014/main" id="{56C12959-CDFD-4548-AFBD-CB07687510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79" name="Text Box 7">
          <a:extLst>
            <a:ext uri="{FF2B5EF4-FFF2-40B4-BE49-F238E27FC236}">
              <a16:creationId xmlns:a16="http://schemas.microsoft.com/office/drawing/2014/main" id="{0AF50BD7-61B4-4B96-B6A6-077F15BB85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0" name="Text Box 7">
          <a:extLst>
            <a:ext uri="{FF2B5EF4-FFF2-40B4-BE49-F238E27FC236}">
              <a16:creationId xmlns:a16="http://schemas.microsoft.com/office/drawing/2014/main" id="{1B0ACA92-3F96-4217-B51F-DE685AD6ED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1" name="Text Box 7">
          <a:extLst>
            <a:ext uri="{FF2B5EF4-FFF2-40B4-BE49-F238E27FC236}">
              <a16:creationId xmlns:a16="http://schemas.microsoft.com/office/drawing/2014/main" id="{9F72DA42-A410-45CE-B437-DE96935A8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2" name="Text Box 7">
          <a:extLst>
            <a:ext uri="{FF2B5EF4-FFF2-40B4-BE49-F238E27FC236}">
              <a16:creationId xmlns:a16="http://schemas.microsoft.com/office/drawing/2014/main" id="{571A1435-E268-4DD3-9074-375314A0C8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3" name="Text Box 7">
          <a:extLst>
            <a:ext uri="{FF2B5EF4-FFF2-40B4-BE49-F238E27FC236}">
              <a16:creationId xmlns:a16="http://schemas.microsoft.com/office/drawing/2014/main" id="{ACBDDEC4-8515-41BA-9DE8-04D55BB0C9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4" name="Text Box 7">
          <a:extLst>
            <a:ext uri="{FF2B5EF4-FFF2-40B4-BE49-F238E27FC236}">
              <a16:creationId xmlns:a16="http://schemas.microsoft.com/office/drawing/2014/main" id="{E2583C0A-BD47-4562-A5A6-4246B9C35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5" name="Text Box 7">
          <a:extLst>
            <a:ext uri="{FF2B5EF4-FFF2-40B4-BE49-F238E27FC236}">
              <a16:creationId xmlns:a16="http://schemas.microsoft.com/office/drawing/2014/main" id="{FE324A22-7997-4A49-8DA1-F212F47EB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6" name="Text Box 7">
          <a:extLst>
            <a:ext uri="{FF2B5EF4-FFF2-40B4-BE49-F238E27FC236}">
              <a16:creationId xmlns:a16="http://schemas.microsoft.com/office/drawing/2014/main" id="{2863DFD3-FB0C-4C31-9E42-663896175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7" name="Text Box 7">
          <a:extLst>
            <a:ext uri="{FF2B5EF4-FFF2-40B4-BE49-F238E27FC236}">
              <a16:creationId xmlns:a16="http://schemas.microsoft.com/office/drawing/2014/main" id="{A1839A3E-79F5-412C-B8A1-F5CF719F7F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8" name="Text Box 7">
          <a:extLst>
            <a:ext uri="{FF2B5EF4-FFF2-40B4-BE49-F238E27FC236}">
              <a16:creationId xmlns:a16="http://schemas.microsoft.com/office/drawing/2014/main" id="{E4438D08-BF7C-4FBB-9B80-6037ABF7F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89" name="Text Box 7">
          <a:extLst>
            <a:ext uri="{FF2B5EF4-FFF2-40B4-BE49-F238E27FC236}">
              <a16:creationId xmlns:a16="http://schemas.microsoft.com/office/drawing/2014/main" id="{970F1E8C-D675-4759-BE78-85058173D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0" name="Text Box 7">
          <a:extLst>
            <a:ext uri="{FF2B5EF4-FFF2-40B4-BE49-F238E27FC236}">
              <a16:creationId xmlns:a16="http://schemas.microsoft.com/office/drawing/2014/main" id="{FB92C6C5-8E08-4F3D-AA62-ECE26037D4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1" name="Text Box 7">
          <a:extLst>
            <a:ext uri="{FF2B5EF4-FFF2-40B4-BE49-F238E27FC236}">
              <a16:creationId xmlns:a16="http://schemas.microsoft.com/office/drawing/2014/main" id="{0B29B1D2-38AE-4009-9D21-1B62FCDAE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2" name="Text Box 7">
          <a:extLst>
            <a:ext uri="{FF2B5EF4-FFF2-40B4-BE49-F238E27FC236}">
              <a16:creationId xmlns:a16="http://schemas.microsoft.com/office/drawing/2014/main" id="{73D2DE6E-7E7D-424D-866E-B8CF57B187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3" name="Text Box 7">
          <a:extLst>
            <a:ext uri="{FF2B5EF4-FFF2-40B4-BE49-F238E27FC236}">
              <a16:creationId xmlns:a16="http://schemas.microsoft.com/office/drawing/2014/main" id="{F282D043-D583-4798-8A96-7C8E2B907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 name="Text Box 7">
          <a:extLst>
            <a:ext uri="{FF2B5EF4-FFF2-40B4-BE49-F238E27FC236}">
              <a16:creationId xmlns:a16="http://schemas.microsoft.com/office/drawing/2014/main" id="{BDD42FBF-37EB-41C2-A74E-D64C769C28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5" name="Text Box 7">
          <a:extLst>
            <a:ext uri="{FF2B5EF4-FFF2-40B4-BE49-F238E27FC236}">
              <a16:creationId xmlns:a16="http://schemas.microsoft.com/office/drawing/2014/main" id="{B35B4913-A64E-45C6-A2AC-448B86C654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6" name="Text Box 7">
          <a:extLst>
            <a:ext uri="{FF2B5EF4-FFF2-40B4-BE49-F238E27FC236}">
              <a16:creationId xmlns:a16="http://schemas.microsoft.com/office/drawing/2014/main" id="{8C75BE46-1B1C-4B06-B8BF-09D967310C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7" name="Text Box 7">
          <a:extLst>
            <a:ext uri="{FF2B5EF4-FFF2-40B4-BE49-F238E27FC236}">
              <a16:creationId xmlns:a16="http://schemas.microsoft.com/office/drawing/2014/main" id="{A7077FB8-A4D7-4DD9-A8AD-14BA2E484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8" name="Text Box 7">
          <a:extLst>
            <a:ext uri="{FF2B5EF4-FFF2-40B4-BE49-F238E27FC236}">
              <a16:creationId xmlns:a16="http://schemas.microsoft.com/office/drawing/2014/main" id="{D4D7191E-F195-4455-BB73-3DB6A9F34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9" name="Text Box 7">
          <a:extLst>
            <a:ext uri="{FF2B5EF4-FFF2-40B4-BE49-F238E27FC236}">
              <a16:creationId xmlns:a16="http://schemas.microsoft.com/office/drawing/2014/main" id="{6CD0DDD5-ADED-4341-8627-B9C59C495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0" name="Text Box 7">
          <a:extLst>
            <a:ext uri="{FF2B5EF4-FFF2-40B4-BE49-F238E27FC236}">
              <a16:creationId xmlns:a16="http://schemas.microsoft.com/office/drawing/2014/main" id="{3B80D446-FF29-481E-A704-D32F53B061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1" name="Text Box 7">
          <a:extLst>
            <a:ext uri="{FF2B5EF4-FFF2-40B4-BE49-F238E27FC236}">
              <a16:creationId xmlns:a16="http://schemas.microsoft.com/office/drawing/2014/main" id="{1160605E-298B-47B9-BC62-F056598BB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2" name="Text Box 7">
          <a:extLst>
            <a:ext uri="{FF2B5EF4-FFF2-40B4-BE49-F238E27FC236}">
              <a16:creationId xmlns:a16="http://schemas.microsoft.com/office/drawing/2014/main" id="{02A7DD55-7DB1-46BD-9B05-CAF295432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3" name="Text Box 7">
          <a:extLst>
            <a:ext uri="{FF2B5EF4-FFF2-40B4-BE49-F238E27FC236}">
              <a16:creationId xmlns:a16="http://schemas.microsoft.com/office/drawing/2014/main" id="{CA4C7EB7-DFCA-48E2-9C4A-C84CC34E2F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4" name="Text Box 7">
          <a:extLst>
            <a:ext uri="{FF2B5EF4-FFF2-40B4-BE49-F238E27FC236}">
              <a16:creationId xmlns:a16="http://schemas.microsoft.com/office/drawing/2014/main" id="{8CADB9FD-8DA5-462D-A3E9-A617B7A0B1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5" name="Text Box 7">
          <a:extLst>
            <a:ext uri="{FF2B5EF4-FFF2-40B4-BE49-F238E27FC236}">
              <a16:creationId xmlns:a16="http://schemas.microsoft.com/office/drawing/2014/main" id="{C6D97B2E-6D3C-4B03-910E-7B7F835E18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6" name="Text Box 7">
          <a:extLst>
            <a:ext uri="{FF2B5EF4-FFF2-40B4-BE49-F238E27FC236}">
              <a16:creationId xmlns:a16="http://schemas.microsoft.com/office/drawing/2014/main" id="{E0C4438E-0C87-4970-BE12-1D5C2822C9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7" name="Text Box 7">
          <a:extLst>
            <a:ext uri="{FF2B5EF4-FFF2-40B4-BE49-F238E27FC236}">
              <a16:creationId xmlns:a16="http://schemas.microsoft.com/office/drawing/2014/main" id="{5F9182CC-4FC5-471F-AEF8-0E5564EC5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8" name="Text Box 7">
          <a:extLst>
            <a:ext uri="{FF2B5EF4-FFF2-40B4-BE49-F238E27FC236}">
              <a16:creationId xmlns:a16="http://schemas.microsoft.com/office/drawing/2014/main" id="{6950C01D-B602-4116-8CD9-16CAF1848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09" name="Text Box 7">
          <a:extLst>
            <a:ext uri="{FF2B5EF4-FFF2-40B4-BE49-F238E27FC236}">
              <a16:creationId xmlns:a16="http://schemas.microsoft.com/office/drawing/2014/main" id="{263A75E8-CF6F-4265-8555-944ED73753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0" name="Text Box 7">
          <a:extLst>
            <a:ext uri="{FF2B5EF4-FFF2-40B4-BE49-F238E27FC236}">
              <a16:creationId xmlns:a16="http://schemas.microsoft.com/office/drawing/2014/main" id="{DD23FB81-BEEB-4FEB-90B2-B02D00A062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1" name="Text Box 7">
          <a:extLst>
            <a:ext uri="{FF2B5EF4-FFF2-40B4-BE49-F238E27FC236}">
              <a16:creationId xmlns:a16="http://schemas.microsoft.com/office/drawing/2014/main" id="{87E0BF0A-5090-40DF-8B9D-195FD790B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2" name="Text Box 7">
          <a:extLst>
            <a:ext uri="{FF2B5EF4-FFF2-40B4-BE49-F238E27FC236}">
              <a16:creationId xmlns:a16="http://schemas.microsoft.com/office/drawing/2014/main" id="{0BA64919-BD39-47F0-AE45-0D8EDA584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3" name="Text Box 7">
          <a:extLst>
            <a:ext uri="{FF2B5EF4-FFF2-40B4-BE49-F238E27FC236}">
              <a16:creationId xmlns:a16="http://schemas.microsoft.com/office/drawing/2014/main" id="{FEC08F12-4E5E-43BE-A672-B33B0B5B6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4" name="Text Box 7">
          <a:extLst>
            <a:ext uri="{FF2B5EF4-FFF2-40B4-BE49-F238E27FC236}">
              <a16:creationId xmlns:a16="http://schemas.microsoft.com/office/drawing/2014/main" id="{081E6917-3A0D-457D-A991-C22826128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5" name="Text Box 7">
          <a:extLst>
            <a:ext uri="{FF2B5EF4-FFF2-40B4-BE49-F238E27FC236}">
              <a16:creationId xmlns:a16="http://schemas.microsoft.com/office/drawing/2014/main" id="{B04DC2B9-BD33-47CE-9EC6-F811378C5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6" name="Text Box 7">
          <a:extLst>
            <a:ext uri="{FF2B5EF4-FFF2-40B4-BE49-F238E27FC236}">
              <a16:creationId xmlns:a16="http://schemas.microsoft.com/office/drawing/2014/main" id="{ACB9D22B-EBE3-4BEE-A403-4CF6A7F55A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7" name="Text Box 7">
          <a:extLst>
            <a:ext uri="{FF2B5EF4-FFF2-40B4-BE49-F238E27FC236}">
              <a16:creationId xmlns:a16="http://schemas.microsoft.com/office/drawing/2014/main" id="{F843141D-5CBC-45BA-92E9-AB13FF790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8" name="Text Box 7">
          <a:extLst>
            <a:ext uri="{FF2B5EF4-FFF2-40B4-BE49-F238E27FC236}">
              <a16:creationId xmlns:a16="http://schemas.microsoft.com/office/drawing/2014/main" id="{067BECF0-7706-484B-B01E-6B4BC646EB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19" name="Text Box 7">
          <a:extLst>
            <a:ext uri="{FF2B5EF4-FFF2-40B4-BE49-F238E27FC236}">
              <a16:creationId xmlns:a16="http://schemas.microsoft.com/office/drawing/2014/main" id="{FA82BBD8-BAE5-420D-81C9-924FCC970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0" name="Text Box 7">
          <a:extLst>
            <a:ext uri="{FF2B5EF4-FFF2-40B4-BE49-F238E27FC236}">
              <a16:creationId xmlns:a16="http://schemas.microsoft.com/office/drawing/2014/main" id="{CCD2E12C-D525-4F89-AA0E-CDADBAD3EB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1" name="Text Box 7">
          <a:extLst>
            <a:ext uri="{FF2B5EF4-FFF2-40B4-BE49-F238E27FC236}">
              <a16:creationId xmlns:a16="http://schemas.microsoft.com/office/drawing/2014/main" id="{2B4DD1D4-F1D3-4723-BF16-2345519C4D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2" name="Text Box 7">
          <a:extLst>
            <a:ext uri="{FF2B5EF4-FFF2-40B4-BE49-F238E27FC236}">
              <a16:creationId xmlns:a16="http://schemas.microsoft.com/office/drawing/2014/main" id="{20929B9D-39DC-4D50-B49C-7D12CF7D6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3" name="Text Box 7">
          <a:extLst>
            <a:ext uri="{FF2B5EF4-FFF2-40B4-BE49-F238E27FC236}">
              <a16:creationId xmlns:a16="http://schemas.microsoft.com/office/drawing/2014/main" id="{C4BE7A8F-BF9E-4ACC-A8FF-92E0CBB87B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4" name="Text Box 7">
          <a:extLst>
            <a:ext uri="{FF2B5EF4-FFF2-40B4-BE49-F238E27FC236}">
              <a16:creationId xmlns:a16="http://schemas.microsoft.com/office/drawing/2014/main" id="{8FFFEA4F-4D6C-4C95-863C-5C8E99ED7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5" name="Text Box 7">
          <a:extLst>
            <a:ext uri="{FF2B5EF4-FFF2-40B4-BE49-F238E27FC236}">
              <a16:creationId xmlns:a16="http://schemas.microsoft.com/office/drawing/2014/main" id="{1ED53F2E-8112-4252-9D0F-5E466B335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6" name="Text Box 7">
          <a:extLst>
            <a:ext uri="{FF2B5EF4-FFF2-40B4-BE49-F238E27FC236}">
              <a16:creationId xmlns:a16="http://schemas.microsoft.com/office/drawing/2014/main" id="{D047F1DA-5725-4377-B720-49FD8BBD3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7" name="Text Box 7">
          <a:extLst>
            <a:ext uri="{FF2B5EF4-FFF2-40B4-BE49-F238E27FC236}">
              <a16:creationId xmlns:a16="http://schemas.microsoft.com/office/drawing/2014/main" id="{ED2D459D-58AE-4B53-BAFB-3B03D38EF7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8" name="Text Box 7">
          <a:extLst>
            <a:ext uri="{FF2B5EF4-FFF2-40B4-BE49-F238E27FC236}">
              <a16:creationId xmlns:a16="http://schemas.microsoft.com/office/drawing/2014/main" id="{9EC3F3F0-9AC3-4FED-A574-3EBF6DBC49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29" name="Text Box 7">
          <a:extLst>
            <a:ext uri="{FF2B5EF4-FFF2-40B4-BE49-F238E27FC236}">
              <a16:creationId xmlns:a16="http://schemas.microsoft.com/office/drawing/2014/main" id="{E05C731F-DE4C-4CD9-BC31-46216A422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0" name="Text Box 7">
          <a:extLst>
            <a:ext uri="{FF2B5EF4-FFF2-40B4-BE49-F238E27FC236}">
              <a16:creationId xmlns:a16="http://schemas.microsoft.com/office/drawing/2014/main" id="{7AAA61F8-C772-40E1-814E-2F625009FE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1" name="Text Box 7">
          <a:extLst>
            <a:ext uri="{FF2B5EF4-FFF2-40B4-BE49-F238E27FC236}">
              <a16:creationId xmlns:a16="http://schemas.microsoft.com/office/drawing/2014/main" id="{E343D853-4890-44E9-BE03-EEE6177CE1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2" name="Text Box 7">
          <a:extLst>
            <a:ext uri="{FF2B5EF4-FFF2-40B4-BE49-F238E27FC236}">
              <a16:creationId xmlns:a16="http://schemas.microsoft.com/office/drawing/2014/main" id="{AADCD527-B19A-4C6B-AB79-205956F425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3" name="Text Box 7">
          <a:extLst>
            <a:ext uri="{FF2B5EF4-FFF2-40B4-BE49-F238E27FC236}">
              <a16:creationId xmlns:a16="http://schemas.microsoft.com/office/drawing/2014/main" id="{4E43FC7F-5971-4507-A97F-FF4CE708E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 name="Text Box 7">
          <a:extLst>
            <a:ext uri="{FF2B5EF4-FFF2-40B4-BE49-F238E27FC236}">
              <a16:creationId xmlns:a16="http://schemas.microsoft.com/office/drawing/2014/main" id="{99F75CEB-BBD9-414A-95B1-6CC66BB63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5" name="Text Box 7">
          <a:extLst>
            <a:ext uri="{FF2B5EF4-FFF2-40B4-BE49-F238E27FC236}">
              <a16:creationId xmlns:a16="http://schemas.microsoft.com/office/drawing/2014/main" id="{4D413228-A471-4E48-A42E-C7B8DA8B61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6" name="Text Box 7">
          <a:extLst>
            <a:ext uri="{FF2B5EF4-FFF2-40B4-BE49-F238E27FC236}">
              <a16:creationId xmlns:a16="http://schemas.microsoft.com/office/drawing/2014/main" id="{E08E0629-2A88-47BC-908F-D774B98A1D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7" name="Text Box 7">
          <a:extLst>
            <a:ext uri="{FF2B5EF4-FFF2-40B4-BE49-F238E27FC236}">
              <a16:creationId xmlns:a16="http://schemas.microsoft.com/office/drawing/2014/main" id="{9B8AA77A-DDDC-4457-9A60-67F9E4079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8" name="Text Box 7">
          <a:extLst>
            <a:ext uri="{FF2B5EF4-FFF2-40B4-BE49-F238E27FC236}">
              <a16:creationId xmlns:a16="http://schemas.microsoft.com/office/drawing/2014/main" id="{4723B772-F388-48FA-BECA-4C59B9AB3A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 name="Text Box 7">
          <a:extLst>
            <a:ext uri="{FF2B5EF4-FFF2-40B4-BE49-F238E27FC236}">
              <a16:creationId xmlns:a16="http://schemas.microsoft.com/office/drawing/2014/main" id="{6FD167C5-B0BE-43F0-8024-3F2435DD77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0" name="Text Box 7">
          <a:extLst>
            <a:ext uri="{FF2B5EF4-FFF2-40B4-BE49-F238E27FC236}">
              <a16:creationId xmlns:a16="http://schemas.microsoft.com/office/drawing/2014/main" id="{007A00D1-5502-4276-BB83-713B1F88FB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1" name="Text Box 7">
          <a:extLst>
            <a:ext uri="{FF2B5EF4-FFF2-40B4-BE49-F238E27FC236}">
              <a16:creationId xmlns:a16="http://schemas.microsoft.com/office/drawing/2014/main" id="{C717EDD6-14F5-4824-8224-E10C16869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2" name="Text Box 7">
          <a:extLst>
            <a:ext uri="{FF2B5EF4-FFF2-40B4-BE49-F238E27FC236}">
              <a16:creationId xmlns:a16="http://schemas.microsoft.com/office/drawing/2014/main" id="{7B46DCDC-F488-41FB-97F4-D6BB6F9E14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3" name="Text Box 7">
          <a:extLst>
            <a:ext uri="{FF2B5EF4-FFF2-40B4-BE49-F238E27FC236}">
              <a16:creationId xmlns:a16="http://schemas.microsoft.com/office/drawing/2014/main" id="{4A8C6CD2-35A4-4AA5-8804-04C1241071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 name="Text Box 7">
          <a:extLst>
            <a:ext uri="{FF2B5EF4-FFF2-40B4-BE49-F238E27FC236}">
              <a16:creationId xmlns:a16="http://schemas.microsoft.com/office/drawing/2014/main" id="{2F71AD39-DDD8-45E5-8D8A-2B3A2C5E7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 name="Text Box 7">
          <a:extLst>
            <a:ext uri="{FF2B5EF4-FFF2-40B4-BE49-F238E27FC236}">
              <a16:creationId xmlns:a16="http://schemas.microsoft.com/office/drawing/2014/main" id="{23C02220-7F79-41D9-B69D-0EE9AD2F9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6" name="Text Box 7">
          <a:extLst>
            <a:ext uri="{FF2B5EF4-FFF2-40B4-BE49-F238E27FC236}">
              <a16:creationId xmlns:a16="http://schemas.microsoft.com/office/drawing/2014/main" id="{132EB573-755F-4434-9609-596DA3D2E9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647" name="Text Box 7">
          <a:extLst>
            <a:ext uri="{FF2B5EF4-FFF2-40B4-BE49-F238E27FC236}">
              <a16:creationId xmlns:a16="http://schemas.microsoft.com/office/drawing/2014/main" id="{86021F22-970E-426D-8597-1315C5F6D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8" name="Text Box 7">
          <a:extLst>
            <a:ext uri="{FF2B5EF4-FFF2-40B4-BE49-F238E27FC236}">
              <a16:creationId xmlns:a16="http://schemas.microsoft.com/office/drawing/2014/main" id="{34ADA662-6EBD-43F3-88F0-D2A656271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9" name="Text Box 7">
          <a:extLst>
            <a:ext uri="{FF2B5EF4-FFF2-40B4-BE49-F238E27FC236}">
              <a16:creationId xmlns:a16="http://schemas.microsoft.com/office/drawing/2014/main" id="{60E37E16-586C-499C-829B-27A9815FA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 name="Text Box 7">
          <a:extLst>
            <a:ext uri="{FF2B5EF4-FFF2-40B4-BE49-F238E27FC236}">
              <a16:creationId xmlns:a16="http://schemas.microsoft.com/office/drawing/2014/main" id="{924C71C6-56AD-4514-9750-CEF202FEC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1" name="Text Box 7">
          <a:extLst>
            <a:ext uri="{FF2B5EF4-FFF2-40B4-BE49-F238E27FC236}">
              <a16:creationId xmlns:a16="http://schemas.microsoft.com/office/drawing/2014/main" id="{BE4C56CD-7D39-40F4-9D18-87D6B6ED31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2" name="Text Box 7">
          <a:extLst>
            <a:ext uri="{FF2B5EF4-FFF2-40B4-BE49-F238E27FC236}">
              <a16:creationId xmlns:a16="http://schemas.microsoft.com/office/drawing/2014/main" id="{72933229-4370-4CE6-8EB3-E246BFA492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3" name="Text Box 7">
          <a:extLst>
            <a:ext uri="{FF2B5EF4-FFF2-40B4-BE49-F238E27FC236}">
              <a16:creationId xmlns:a16="http://schemas.microsoft.com/office/drawing/2014/main" id="{4146B155-2614-4CA3-9BD7-A43A1526E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4" name="Text Box 7">
          <a:extLst>
            <a:ext uri="{FF2B5EF4-FFF2-40B4-BE49-F238E27FC236}">
              <a16:creationId xmlns:a16="http://schemas.microsoft.com/office/drawing/2014/main" id="{67BB2A51-D0A2-4E0D-AB55-7CE1CAB6A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 name="Text Box 7">
          <a:extLst>
            <a:ext uri="{FF2B5EF4-FFF2-40B4-BE49-F238E27FC236}">
              <a16:creationId xmlns:a16="http://schemas.microsoft.com/office/drawing/2014/main" id="{399CE2DA-6271-41E8-9BF7-9E5D0053A9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 name="Text Box 7">
          <a:extLst>
            <a:ext uri="{FF2B5EF4-FFF2-40B4-BE49-F238E27FC236}">
              <a16:creationId xmlns:a16="http://schemas.microsoft.com/office/drawing/2014/main" id="{8DB30A88-C153-43B2-9B4D-0DC482A32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7" name="Text Box 7">
          <a:extLst>
            <a:ext uri="{FF2B5EF4-FFF2-40B4-BE49-F238E27FC236}">
              <a16:creationId xmlns:a16="http://schemas.microsoft.com/office/drawing/2014/main" id="{A9B33364-1632-424A-9FB0-BA88C2395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8" name="Text Box 7">
          <a:extLst>
            <a:ext uri="{FF2B5EF4-FFF2-40B4-BE49-F238E27FC236}">
              <a16:creationId xmlns:a16="http://schemas.microsoft.com/office/drawing/2014/main" id="{6BFDE5D2-8B04-4181-B64A-321EC8CCF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9" name="Text Box 7">
          <a:extLst>
            <a:ext uri="{FF2B5EF4-FFF2-40B4-BE49-F238E27FC236}">
              <a16:creationId xmlns:a16="http://schemas.microsoft.com/office/drawing/2014/main" id="{42BA8F57-4378-4DB6-8C27-8F4E7752C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0" name="Text Box 7">
          <a:extLst>
            <a:ext uri="{FF2B5EF4-FFF2-40B4-BE49-F238E27FC236}">
              <a16:creationId xmlns:a16="http://schemas.microsoft.com/office/drawing/2014/main" id="{42CA1F13-28FA-450C-8F66-207C67670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 name="Text Box 7">
          <a:extLst>
            <a:ext uri="{FF2B5EF4-FFF2-40B4-BE49-F238E27FC236}">
              <a16:creationId xmlns:a16="http://schemas.microsoft.com/office/drawing/2014/main" id="{B92554B2-C4B3-4827-AA00-7F9405672D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2" name="Text Box 7">
          <a:extLst>
            <a:ext uri="{FF2B5EF4-FFF2-40B4-BE49-F238E27FC236}">
              <a16:creationId xmlns:a16="http://schemas.microsoft.com/office/drawing/2014/main" id="{F4A2D180-0A30-4AB2-A345-1C7FCCF70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3" name="Text Box 7">
          <a:extLst>
            <a:ext uri="{FF2B5EF4-FFF2-40B4-BE49-F238E27FC236}">
              <a16:creationId xmlns:a16="http://schemas.microsoft.com/office/drawing/2014/main" id="{BD2D8292-FCE6-42E4-A18E-B9AAF2E7A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4" name="Text Box 7">
          <a:extLst>
            <a:ext uri="{FF2B5EF4-FFF2-40B4-BE49-F238E27FC236}">
              <a16:creationId xmlns:a16="http://schemas.microsoft.com/office/drawing/2014/main" id="{006F6031-3936-4C83-A256-1F0CE1C9F5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5" name="Text Box 7">
          <a:extLst>
            <a:ext uri="{FF2B5EF4-FFF2-40B4-BE49-F238E27FC236}">
              <a16:creationId xmlns:a16="http://schemas.microsoft.com/office/drawing/2014/main" id="{3F77C368-4D2D-4E76-957D-F5A9F53ACB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 name="Text Box 7">
          <a:extLst>
            <a:ext uri="{FF2B5EF4-FFF2-40B4-BE49-F238E27FC236}">
              <a16:creationId xmlns:a16="http://schemas.microsoft.com/office/drawing/2014/main" id="{AFB2B2C6-AD78-4A7C-9FC0-0340455A6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 name="Text Box 7">
          <a:extLst>
            <a:ext uri="{FF2B5EF4-FFF2-40B4-BE49-F238E27FC236}">
              <a16:creationId xmlns:a16="http://schemas.microsoft.com/office/drawing/2014/main" id="{E8BE9956-9350-4BDE-A830-A3F98AEF7D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8" name="Text Box 7">
          <a:extLst>
            <a:ext uri="{FF2B5EF4-FFF2-40B4-BE49-F238E27FC236}">
              <a16:creationId xmlns:a16="http://schemas.microsoft.com/office/drawing/2014/main" id="{D3149217-3CC0-47FB-8E7B-3D7E4AA71D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9" name="Text Box 7">
          <a:extLst>
            <a:ext uri="{FF2B5EF4-FFF2-40B4-BE49-F238E27FC236}">
              <a16:creationId xmlns:a16="http://schemas.microsoft.com/office/drawing/2014/main" id="{EC370582-9C67-4044-BE15-6EBBBEC1E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0" name="Text Box 7">
          <a:extLst>
            <a:ext uri="{FF2B5EF4-FFF2-40B4-BE49-F238E27FC236}">
              <a16:creationId xmlns:a16="http://schemas.microsoft.com/office/drawing/2014/main" id="{487CD67D-4420-4AAA-AE89-47D9CB5FCE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1" name="Text Box 7">
          <a:extLst>
            <a:ext uri="{FF2B5EF4-FFF2-40B4-BE49-F238E27FC236}">
              <a16:creationId xmlns:a16="http://schemas.microsoft.com/office/drawing/2014/main" id="{DB5264DF-ED17-4A63-B6DD-21441D2C1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 name="Text Box 7">
          <a:extLst>
            <a:ext uri="{FF2B5EF4-FFF2-40B4-BE49-F238E27FC236}">
              <a16:creationId xmlns:a16="http://schemas.microsoft.com/office/drawing/2014/main" id="{91DD8BFC-6BC9-473C-A00E-EE7B63E47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3" name="Text Box 7">
          <a:extLst>
            <a:ext uri="{FF2B5EF4-FFF2-40B4-BE49-F238E27FC236}">
              <a16:creationId xmlns:a16="http://schemas.microsoft.com/office/drawing/2014/main" id="{E4DC96A1-503F-4C08-B714-CE60874F37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4" name="Text Box 7">
          <a:extLst>
            <a:ext uri="{FF2B5EF4-FFF2-40B4-BE49-F238E27FC236}">
              <a16:creationId xmlns:a16="http://schemas.microsoft.com/office/drawing/2014/main" id="{F0649E68-EF40-4B1F-822D-5FA0939FC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5" name="Text Box 7">
          <a:extLst>
            <a:ext uri="{FF2B5EF4-FFF2-40B4-BE49-F238E27FC236}">
              <a16:creationId xmlns:a16="http://schemas.microsoft.com/office/drawing/2014/main" id="{7B1510A5-EFD2-4097-A981-6D6E4B368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6" name="Text Box 7">
          <a:extLst>
            <a:ext uri="{FF2B5EF4-FFF2-40B4-BE49-F238E27FC236}">
              <a16:creationId xmlns:a16="http://schemas.microsoft.com/office/drawing/2014/main" id="{1A746FAF-9DD0-4489-AF2D-D4CAF8617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7" name="Text Box 7">
          <a:extLst>
            <a:ext uri="{FF2B5EF4-FFF2-40B4-BE49-F238E27FC236}">
              <a16:creationId xmlns:a16="http://schemas.microsoft.com/office/drawing/2014/main" id="{F9D08EAF-A0F9-457F-B1C1-49339F089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8" name="Text Box 7">
          <a:extLst>
            <a:ext uri="{FF2B5EF4-FFF2-40B4-BE49-F238E27FC236}">
              <a16:creationId xmlns:a16="http://schemas.microsoft.com/office/drawing/2014/main" id="{09DF1EC3-7043-449C-B9E0-78B07AC90A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9" name="Text Box 7">
          <a:extLst>
            <a:ext uri="{FF2B5EF4-FFF2-40B4-BE49-F238E27FC236}">
              <a16:creationId xmlns:a16="http://schemas.microsoft.com/office/drawing/2014/main" id="{83B8A0F0-70B4-4459-8960-F25F7B2B00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0" name="Text Box 7">
          <a:extLst>
            <a:ext uri="{FF2B5EF4-FFF2-40B4-BE49-F238E27FC236}">
              <a16:creationId xmlns:a16="http://schemas.microsoft.com/office/drawing/2014/main" id="{14E5ED44-83E7-4503-B17E-257095ED4E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1" name="Text Box 7">
          <a:extLst>
            <a:ext uri="{FF2B5EF4-FFF2-40B4-BE49-F238E27FC236}">
              <a16:creationId xmlns:a16="http://schemas.microsoft.com/office/drawing/2014/main" id="{6BCECFC1-BACE-41E4-96C0-98E3230875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2" name="Text Box 7">
          <a:extLst>
            <a:ext uri="{FF2B5EF4-FFF2-40B4-BE49-F238E27FC236}">
              <a16:creationId xmlns:a16="http://schemas.microsoft.com/office/drawing/2014/main" id="{B379B695-33BE-4D78-896C-50CD6146AF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3" name="Text Box 7">
          <a:extLst>
            <a:ext uri="{FF2B5EF4-FFF2-40B4-BE49-F238E27FC236}">
              <a16:creationId xmlns:a16="http://schemas.microsoft.com/office/drawing/2014/main" id="{2D8EB7E9-B8CC-4DF3-8964-008682E270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4" name="Text Box 7">
          <a:extLst>
            <a:ext uri="{FF2B5EF4-FFF2-40B4-BE49-F238E27FC236}">
              <a16:creationId xmlns:a16="http://schemas.microsoft.com/office/drawing/2014/main" id="{038D5CCD-CE86-4E5D-B047-D0A7386AEC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5" name="Text Box 7">
          <a:extLst>
            <a:ext uri="{FF2B5EF4-FFF2-40B4-BE49-F238E27FC236}">
              <a16:creationId xmlns:a16="http://schemas.microsoft.com/office/drawing/2014/main" id="{D04B14DC-BF79-4D63-A904-A5EF0BF248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6" name="Text Box 7">
          <a:extLst>
            <a:ext uri="{FF2B5EF4-FFF2-40B4-BE49-F238E27FC236}">
              <a16:creationId xmlns:a16="http://schemas.microsoft.com/office/drawing/2014/main" id="{2B30BBCA-C0AF-4FDD-B8E7-F0D65286F2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7" name="Text Box 7">
          <a:extLst>
            <a:ext uri="{FF2B5EF4-FFF2-40B4-BE49-F238E27FC236}">
              <a16:creationId xmlns:a16="http://schemas.microsoft.com/office/drawing/2014/main" id="{B8CE86FF-65D8-40FE-8126-52F73264CF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8" name="Text Box 7">
          <a:extLst>
            <a:ext uri="{FF2B5EF4-FFF2-40B4-BE49-F238E27FC236}">
              <a16:creationId xmlns:a16="http://schemas.microsoft.com/office/drawing/2014/main" id="{FE30D622-84D0-4E84-B416-2A9496A909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89" name="Text Box 7">
          <a:extLst>
            <a:ext uri="{FF2B5EF4-FFF2-40B4-BE49-F238E27FC236}">
              <a16:creationId xmlns:a16="http://schemas.microsoft.com/office/drawing/2014/main" id="{88682A6A-1C24-46A2-8217-032EF0D5C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0" name="Text Box 7">
          <a:extLst>
            <a:ext uri="{FF2B5EF4-FFF2-40B4-BE49-F238E27FC236}">
              <a16:creationId xmlns:a16="http://schemas.microsoft.com/office/drawing/2014/main" id="{8C00B147-9156-479E-89C5-D5254B3A3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1" name="Text Box 7">
          <a:extLst>
            <a:ext uri="{FF2B5EF4-FFF2-40B4-BE49-F238E27FC236}">
              <a16:creationId xmlns:a16="http://schemas.microsoft.com/office/drawing/2014/main" id="{C342E434-14D1-4540-9452-949298892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2" name="Text Box 7">
          <a:extLst>
            <a:ext uri="{FF2B5EF4-FFF2-40B4-BE49-F238E27FC236}">
              <a16:creationId xmlns:a16="http://schemas.microsoft.com/office/drawing/2014/main" id="{3A8A316A-26FD-4551-94E1-F166319AE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3" name="Text Box 7">
          <a:extLst>
            <a:ext uri="{FF2B5EF4-FFF2-40B4-BE49-F238E27FC236}">
              <a16:creationId xmlns:a16="http://schemas.microsoft.com/office/drawing/2014/main" id="{D46C44B4-7CA5-40A0-9453-B5BC3D61B9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4" name="Text Box 7">
          <a:extLst>
            <a:ext uri="{FF2B5EF4-FFF2-40B4-BE49-F238E27FC236}">
              <a16:creationId xmlns:a16="http://schemas.microsoft.com/office/drawing/2014/main" id="{BB12CEBD-21BE-4588-86EF-AD2577A54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5" name="Text Box 7">
          <a:extLst>
            <a:ext uri="{FF2B5EF4-FFF2-40B4-BE49-F238E27FC236}">
              <a16:creationId xmlns:a16="http://schemas.microsoft.com/office/drawing/2014/main" id="{C98D7E52-697C-49DC-94EF-5859ACAE23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6" name="Text Box 7">
          <a:extLst>
            <a:ext uri="{FF2B5EF4-FFF2-40B4-BE49-F238E27FC236}">
              <a16:creationId xmlns:a16="http://schemas.microsoft.com/office/drawing/2014/main" id="{1E71F158-AECA-41EB-AB31-EA5FBB8E84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7" name="Text Box 7">
          <a:extLst>
            <a:ext uri="{FF2B5EF4-FFF2-40B4-BE49-F238E27FC236}">
              <a16:creationId xmlns:a16="http://schemas.microsoft.com/office/drawing/2014/main" id="{39191B3F-E14D-4E81-A8AC-CCFB8ED4F2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8" name="Text Box 7">
          <a:extLst>
            <a:ext uri="{FF2B5EF4-FFF2-40B4-BE49-F238E27FC236}">
              <a16:creationId xmlns:a16="http://schemas.microsoft.com/office/drawing/2014/main" id="{DC8945D3-47F9-4EA1-8249-B3CD7EE059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99" name="Text Box 7">
          <a:extLst>
            <a:ext uri="{FF2B5EF4-FFF2-40B4-BE49-F238E27FC236}">
              <a16:creationId xmlns:a16="http://schemas.microsoft.com/office/drawing/2014/main" id="{E5F46F5B-A8A2-4DD7-8FE3-E389BE062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0" name="Text Box 7">
          <a:extLst>
            <a:ext uri="{FF2B5EF4-FFF2-40B4-BE49-F238E27FC236}">
              <a16:creationId xmlns:a16="http://schemas.microsoft.com/office/drawing/2014/main" id="{D9075489-6AB6-415F-8E91-DC73581925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1" name="Text Box 7">
          <a:extLst>
            <a:ext uri="{FF2B5EF4-FFF2-40B4-BE49-F238E27FC236}">
              <a16:creationId xmlns:a16="http://schemas.microsoft.com/office/drawing/2014/main" id="{247FEFD3-91BB-43F2-8F88-E7FB27D89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2" name="Text Box 7">
          <a:extLst>
            <a:ext uri="{FF2B5EF4-FFF2-40B4-BE49-F238E27FC236}">
              <a16:creationId xmlns:a16="http://schemas.microsoft.com/office/drawing/2014/main" id="{0FA35803-5F22-43E0-B15C-21BC9368E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3" name="Text Box 7">
          <a:extLst>
            <a:ext uri="{FF2B5EF4-FFF2-40B4-BE49-F238E27FC236}">
              <a16:creationId xmlns:a16="http://schemas.microsoft.com/office/drawing/2014/main" id="{1D469F34-CDA6-4490-8F63-D43291C6B0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4" name="Text Box 7">
          <a:extLst>
            <a:ext uri="{FF2B5EF4-FFF2-40B4-BE49-F238E27FC236}">
              <a16:creationId xmlns:a16="http://schemas.microsoft.com/office/drawing/2014/main" id="{116AB450-5AEC-4FFB-ACCD-E4EA03634B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5" name="Text Box 7">
          <a:extLst>
            <a:ext uri="{FF2B5EF4-FFF2-40B4-BE49-F238E27FC236}">
              <a16:creationId xmlns:a16="http://schemas.microsoft.com/office/drawing/2014/main" id="{36B04F3F-8845-4E07-AC4C-91E9D604A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6" name="Text Box 7">
          <a:extLst>
            <a:ext uri="{FF2B5EF4-FFF2-40B4-BE49-F238E27FC236}">
              <a16:creationId xmlns:a16="http://schemas.microsoft.com/office/drawing/2014/main" id="{201320B6-4FB1-4641-BF05-E3540D588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7" name="Text Box 7">
          <a:extLst>
            <a:ext uri="{FF2B5EF4-FFF2-40B4-BE49-F238E27FC236}">
              <a16:creationId xmlns:a16="http://schemas.microsoft.com/office/drawing/2014/main" id="{711DC61E-1563-452F-844D-4DA4BECF1C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8" name="Text Box 7">
          <a:extLst>
            <a:ext uri="{FF2B5EF4-FFF2-40B4-BE49-F238E27FC236}">
              <a16:creationId xmlns:a16="http://schemas.microsoft.com/office/drawing/2014/main" id="{8948C727-612D-4A97-9D0E-4B3E7E359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09" name="Text Box 7">
          <a:extLst>
            <a:ext uri="{FF2B5EF4-FFF2-40B4-BE49-F238E27FC236}">
              <a16:creationId xmlns:a16="http://schemas.microsoft.com/office/drawing/2014/main" id="{957D39D5-3714-40A4-B441-1B240E3DC9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0" name="Text Box 7">
          <a:extLst>
            <a:ext uri="{FF2B5EF4-FFF2-40B4-BE49-F238E27FC236}">
              <a16:creationId xmlns:a16="http://schemas.microsoft.com/office/drawing/2014/main" id="{295BDFF8-2A6F-4F60-B8A0-CDAA1E3A10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1" name="Text Box 7">
          <a:extLst>
            <a:ext uri="{FF2B5EF4-FFF2-40B4-BE49-F238E27FC236}">
              <a16:creationId xmlns:a16="http://schemas.microsoft.com/office/drawing/2014/main" id="{B3F779F1-D1D5-4045-BBF0-9552C74C82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2" name="Text Box 7">
          <a:extLst>
            <a:ext uri="{FF2B5EF4-FFF2-40B4-BE49-F238E27FC236}">
              <a16:creationId xmlns:a16="http://schemas.microsoft.com/office/drawing/2014/main" id="{1E00D525-F76F-4FEC-8DF5-8C98DBCB34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3" name="Text Box 7">
          <a:extLst>
            <a:ext uri="{FF2B5EF4-FFF2-40B4-BE49-F238E27FC236}">
              <a16:creationId xmlns:a16="http://schemas.microsoft.com/office/drawing/2014/main" id="{DE956831-25D3-43FD-9C19-09CC98FC8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4" name="Text Box 7">
          <a:extLst>
            <a:ext uri="{FF2B5EF4-FFF2-40B4-BE49-F238E27FC236}">
              <a16:creationId xmlns:a16="http://schemas.microsoft.com/office/drawing/2014/main" id="{0ADF49DB-82F1-4306-A54B-BB125FFC4C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5" name="Text Box 7">
          <a:extLst>
            <a:ext uri="{FF2B5EF4-FFF2-40B4-BE49-F238E27FC236}">
              <a16:creationId xmlns:a16="http://schemas.microsoft.com/office/drawing/2014/main" id="{F91BE679-F2AD-4D2E-83D5-8AC45AAFB0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6" name="Text Box 7">
          <a:extLst>
            <a:ext uri="{FF2B5EF4-FFF2-40B4-BE49-F238E27FC236}">
              <a16:creationId xmlns:a16="http://schemas.microsoft.com/office/drawing/2014/main" id="{CFDED996-4C48-4DAA-8704-121AEAFD7A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7" name="Text Box 7">
          <a:extLst>
            <a:ext uri="{FF2B5EF4-FFF2-40B4-BE49-F238E27FC236}">
              <a16:creationId xmlns:a16="http://schemas.microsoft.com/office/drawing/2014/main" id="{416CC157-094C-4DC0-802B-4F7F1B701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8" name="Text Box 7">
          <a:extLst>
            <a:ext uri="{FF2B5EF4-FFF2-40B4-BE49-F238E27FC236}">
              <a16:creationId xmlns:a16="http://schemas.microsoft.com/office/drawing/2014/main" id="{7462185A-D4D3-40EA-8549-9340607A1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19" name="Text Box 7">
          <a:extLst>
            <a:ext uri="{FF2B5EF4-FFF2-40B4-BE49-F238E27FC236}">
              <a16:creationId xmlns:a16="http://schemas.microsoft.com/office/drawing/2014/main" id="{3BE8F740-7282-48A6-913A-EF8B0105A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0" name="Text Box 7">
          <a:extLst>
            <a:ext uri="{FF2B5EF4-FFF2-40B4-BE49-F238E27FC236}">
              <a16:creationId xmlns:a16="http://schemas.microsoft.com/office/drawing/2014/main" id="{F89B10F0-3F12-46B6-83FD-7FE79B73CD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1" name="Text Box 7">
          <a:extLst>
            <a:ext uri="{FF2B5EF4-FFF2-40B4-BE49-F238E27FC236}">
              <a16:creationId xmlns:a16="http://schemas.microsoft.com/office/drawing/2014/main" id="{F7E0ACBA-01BB-4627-B040-1B9CEBF75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2" name="Text Box 7">
          <a:extLst>
            <a:ext uri="{FF2B5EF4-FFF2-40B4-BE49-F238E27FC236}">
              <a16:creationId xmlns:a16="http://schemas.microsoft.com/office/drawing/2014/main" id="{35C63E30-B088-45B0-B7D8-A0B40AF8F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3" name="Text Box 7">
          <a:extLst>
            <a:ext uri="{FF2B5EF4-FFF2-40B4-BE49-F238E27FC236}">
              <a16:creationId xmlns:a16="http://schemas.microsoft.com/office/drawing/2014/main" id="{6B4D7C31-244F-458B-BE5F-CBD222EFA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4" name="Text Box 7">
          <a:extLst>
            <a:ext uri="{FF2B5EF4-FFF2-40B4-BE49-F238E27FC236}">
              <a16:creationId xmlns:a16="http://schemas.microsoft.com/office/drawing/2014/main" id="{3EC8E22E-45D8-432A-BC43-06D45169F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5" name="Text Box 7">
          <a:extLst>
            <a:ext uri="{FF2B5EF4-FFF2-40B4-BE49-F238E27FC236}">
              <a16:creationId xmlns:a16="http://schemas.microsoft.com/office/drawing/2014/main" id="{B310C249-4FF1-4DF2-9588-82D971E1F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6" name="Text Box 7">
          <a:extLst>
            <a:ext uri="{FF2B5EF4-FFF2-40B4-BE49-F238E27FC236}">
              <a16:creationId xmlns:a16="http://schemas.microsoft.com/office/drawing/2014/main" id="{0A80F2D8-26D0-4C8E-BFB1-5F7366CC14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7" name="Text Box 7">
          <a:extLst>
            <a:ext uri="{FF2B5EF4-FFF2-40B4-BE49-F238E27FC236}">
              <a16:creationId xmlns:a16="http://schemas.microsoft.com/office/drawing/2014/main" id="{52F1F11D-09F7-428F-87EA-2512F421D9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8" name="Text Box 7">
          <a:extLst>
            <a:ext uri="{FF2B5EF4-FFF2-40B4-BE49-F238E27FC236}">
              <a16:creationId xmlns:a16="http://schemas.microsoft.com/office/drawing/2014/main" id="{C4C5A1B8-3A51-4803-BEF2-943A0A4FBE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29" name="Text Box 7">
          <a:extLst>
            <a:ext uri="{FF2B5EF4-FFF2-40B4-BE49-F238E27FC236}">
              <a16:creationId xmlns:a16="http://schemas.microsoft.com/office/drawing/2014/main" id="{C431A64B-B7F0-45BD-B0DE-43FD8CF56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0" name="Text Box 7">
          <a:extLst>
            <a:ext uri="{FF2B5EF4-FFF2-40B4-BE49-F238E27FC236}">
              <a16:creationId xmlns:a16="http://schemas.microsoft.com/office/drawing/2014/main" id="{3DFE9742-3A4B-4BE5-BCA4-E74EA6C65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1" name="Text Box 7">
          <a:extLst>
            <a:ext uri="{FF2B5EF4-FFF2-40B4-BE49-F238E27FC236}">
              <a16:creationId xmlns:a16="http://schemas.microsoft.com/office/drawing/2014/main" id="{7FE1B051-0E99-4968-A3A6-7E540F5D3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2" name="Text Box 7">
          <a:extLst>
            <a:ext uri="{FF2B5EF4-FFF2-40B4-BE49-F238E27FC236}">
              <a16:creationId xmlns:a16="http://schemas.microsoft.com/office/drawing/2014/main" id="{5D82B826-F513-45AF-92C2-B2C529F0D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3" name="Text Box 7">
          <a:extLst>
            <a:ext uri="{FF2B5EF4-FFF2-40B4-BE49-F238E27FC236}">
              <a16:creationId xmlns:a16="http://schemas.microsoft.com/office/drawing/2014/main" id="{5C36E58E-FA70-4B02-94BE-A5E536F94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4" name="Text Box 7">
          <a:extLst>
            <a:ext uri="{FF2B5EF4-FFF2-40B4-BE49-F238E27FC236}">
              <a16:creationId xmlns:a16="http://schemas.microsoft.com/office/drawing/2014/main" id="{F2214E6E-0529-463A-B0E5-81E8327D82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5" name="Text Box 7">
          <a:extLst>
            <a:ext uri="{FF2B5EF4-FFF2-40B4-BE49-F238E27FC236}">
              <a16:creationId xmlns:a16="http://schemas.microsoft.com/office/drawing/2014/main" id="{F6778F4C-C147-4763-995D-72A9253CD7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6" name="Text Box 7">
          <a:extLst>
            <a:ext uri="{FF2B5EF4-FFF2-40B4-BE49-F238E27FC236}">
              <a16:creationId xmlns:a16="http://schemas.microsoft.com/office/drawing/2014/main" id="{0EA47B97-CA7A-4156-82F9-DAFAEFD6A6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7" name="Text Box 7">
          <a:extLst>
            <a:ext uri="{FF2B5EF4-FFF2-40B4-BE49-F238E27FC236}">
              <a16:creationId xmlns:a16="http://schemas.microsoft.com/office/drawing/2014/main" id="{C30EB25D-7ADD-4BFF-8ECB-7B18C0B825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8" name="Text Box 7">
          <a:extLst>
            <a:ext uri="{FF2B5EF4-FFF2-40B4-BE49-F238E27FC236}">
              <a16:creationId xmlns:a16="http://schemas.microsoft.com/office/drawing/2014/main" id="{DD698676-D26B-4A93-A848-02A7201D8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39" name="Text Box 7">
          <a:extLst>
            <a:ext uri="{FF2B5EF4-FFF2-40B4-BE49-F238E27FC236}">
              <a16:creationId xmlns:a16="http://schemas.microsoft.com/office/drawing/2014/main" id="{EED7FAFE-8746-4198-AF53-3DC6A63239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0" name="Text Box 7">
          <a:extLst>
            <a:ext uri="{FF2B5EF4-FFF2-40B4-BE49-F238E27FC236}">
              <a16:creationId xmlns:a16="http://schemas.microsoft.com/office/drawing/2014/main" id="{7010C286-6376-4A70-A726-69BCAD817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1" name="Text Box 7">
          <a:extLst>
            <a:ext uri="{FF2B5EF4-FFF2-40B4-BE49-F238E27FC236}">
              <a16:creationId xmlns:a16="http://schemas.microsoft.com/office/drawing/2014/main" id="{60C22FD9-64F4-4A94-B113-61C4A5C2F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2" name="Text Box 7">
          <a:extLst>
            <a:ext uri="{FF2B5EF4-FFF2-40B4-BE49-F238E27FC236}">
              <a16:creationId xmlns:a16="http://schemas.microsoft.com/office/drawing/2014/main" id="{E6A80A8B-7C9A-4CFC-8390-07346EFEC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3" name="Text Box 7">
          <a:extLst>
            <a:ext uri="{FF2B5EF4-FFF2-40B4-BE49-F238E27FC236}">
              <a16:creationId xmlns:a16="http://schemas.microsoft.com/office/drawing/2014/main" id="{FEA1CD3F-23A7-4053-8B34-964CDF2326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4" name="Text Box 7">
          <a:extLst>
            <a:ext uri="{FF2B5EF4-FFF2-40B4-BE49-F238E27FC236}">
              <a16:creationId xmlns:a16="http://schemas.microsoft.com/office/drawing/2014/main" id="{DC258880-0FEE-4A1C-99D4-D017FE7B6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5" name="Text Box 7">
          <a:extLst>
            <a:ext uri="{FF2B5EF4-FFF2-40B4-BE49-F238E27FC236}">
              <a16:creationId xmlns:a16="http://schemas.microsoft.com/office/drawing/2014/main" id="{70D04111-8FAA-4AFC-8DDD-DDE328D01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6" name="Text Box 7">
          <a:extLst>
            <a:ext uri="{FF2B5EF4-FFF2-40B4-BE49-F238E27FC236}">
              <a16:creationId xmlns:a16="http://schemas.microsoft.com/office/drawing/2014/main" id="{598A55D3-0B24-4002-ADBB-22E98B0B8B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7" name="Text Box 7">
          <a:extLst>
            <a:ext uri="{FF2B5EF4-FFF2-40B4-BE49-F238E27FC236}">
              <a16:creationId xmlns:a16="http://schemas.microsoft.com/office/drawing/2014/main" id="{118E872D-5743-4873-AA67-CAC80DE82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8" name="Text Box 7">
          <a:extLst>
            <a:ext uri="{FF2B5EF4-FFF2-40B4-BE49-F238E27FC236}">
              <a16:creationId xmlns:a16="http://schemas.microsoft.com/office/drawing/2014/main" id="{654357DD-AC9F-475D-9F72-D89764DD6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49" name="Text Box 7">
          <a:extLst>
            <a:ext uri="{FF2B5EF4-FFF2-40B4-BE49-F238E27FC236}">
              <a16:creationId xmlns:a16="http://schemas.microsoft.com/office/drawing/2014/main" id="{3CE66845-CC1F-4E94-8252-2C5BC4185A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0" name="Text Box 7">
          <a:extLst>
            <a:ext uri="{FF2B5EF4-FFF2-40B4-BE49-F238E27FC236}">
              <a16:creationId xmlns:a16="http://schemas.microsoft.com/office/drawing/2014/main" id="{CCFF39B2-4A89-42BD-98B0-A4E6C84F1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1" name="Text Box 7">
          <a:extLst>
            <a:ext uri="{FF2B5EF4-FFF2-40B4-BE49-F238E27FC236}">
              <a16:creationId xmlns:a16="http://schemas.microsoft.com/office/drawing/2014/main" id="{1CEAF35A-9927-43AC-9B85-AE4CE88CDB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2" name="Text Box 7">
          <a:extLst>
            <a:ext uri="{FF2B5EF4-FFF2-40B4-BE49-F238E27FC236}">
              <a16:creationId xmlns:a16="http://schemas.microsoft.com/office/drawing/2014/main" id="{1E27AA7A-BBFC-456E-94AE-F0D7C373D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3" name="Text Box 7">
          <a:extLst>
            <a:ext uri="{FF2B5EF4-FFF2-40B4-BE49-F238E27FC236}">
              <a16:creationId xmlns:a16="http://schemas.microsoft.com/office/drawing/2014/main" id="{9AD49EBF-F7DC-4D8F-A13A-622470B4EF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4" name="Text Box 7">
          <a:extLst>
            <a:ext uri="{FF2B5EF4-FFF2-40B4-BE49-F238E27FC236}">
              <a16:creationId xmlns:a16="http://schemas.microsoft.com/office/drawing/2014/main" id="{07470EB0-E5E7-4BF1-B973-2696455FEB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5" name="Text Box 7">
          <a:extLst>
            <a:ext uri="{FF2B5EF4-FFF2-40B4-BE49-F238E27FC236}">
              <a16:creationId xmlns:a16="http://schemas.microsoft.com/office/drawing/2014/main" id="{FDC3D574-879F-48CF-A274-8DD0AD338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6" name="Text Box 7">
          <a:extLst>
            <a:ext uri="{FF2B5EF4-FFF2-40B4-BE49-F238E27FC236}">
              <a16:creationId xmlns:a16="http://schemas.microsoft.com/office/drawing/2014/main" id="{08CBA6CC-8C74-4FA2-B166-8C3E5A5826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7" name="Text Box 7">
          <a:extLst>
            <a:ext uri="{FF2B5EF4-FFF2-40B4-BE49-F238E27FC236}">
              <a16:creationId xmlns:a16="http://schemas.microsoft.com/office/drawing/2014/main" id="{8171EB75-B0E9-478F-BF9B-F32D25694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8" name="Text Box 7">
          <a:extLst>
            <a:ext uri="{FF2B5EF4-FFF2-40B4-BE49-F238E27FC236}">
              <a16:creationId xmlns:a16="http://schemas.microsoft.com/office/drawing/2014/main" id="{874E5785-E127-40D5-87EF-916AF4900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59" name="Text Box 7">
          <a:extLst>
            <a:ext uri="{FF2B5EF4-FFF2-40B4-BE49-F238E27FC236}">
              <a16:creationId xmlns:a16="http://schemas.microsoft.com/office/drawing/2014/main" id="{953AE985-EAAD-491B-9492-41372637D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0" name="Text Box 7">
          <a:extLst>
            <a:ext uri="{FF2B5EF4-FFF2-40B4-BE49-F238E27FC236}">
              <a16:creationId xmlns:a16="http://schemas.microsoft.com/office/drawing/2014/main" id="{5B45FE26-8352-4C8E-9DD8-FE33D33EF4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1" name="Text Box 7">
          <a:extLst>
            <a:ext uri="{FF2B5EF4-FFF2-40B4-BE49-F238E27FC236}">
              <a16:creationId xmlns:a16="http://schemas.microsoft.com/office/drawing/2014/main" id="{7C8E19BD-7C08-4B42-9A6F-B81844EB8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2" name="Text Box 7">
          <a:extLst>
            <a:ext uri="{FF2B5EF4-FFF2-40B4-BE49-F238E27FC236}">
              <a16:creationId xmlns:a16="http://schemas.microsoft.com/office/drawing/2014/main" id="{72715F70-9435-469B-BDCB-A5733DA06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3" name="Text Box 7">
          <a:extLst>
            <a:ext uri="{FF2B5EF4-FFF2-40B4-BE49-F238E27FC236}">
              <a16:creationId xmlns:a16="http://schemas.microsoft.com/office/drawing/2014/main" id="{A8EC545D-7B6A-44F6-9D5F-9FCDE38BE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4" name="Text Box 7">
          <a:extLst>
            <a:ext uri="{FF2B5EF4-FFF2-40B4-BE49-F238E27FC236}">
              <a16:creationId xmlns:a16="http://schemas.microsoft.com/office/drawing/2014/main" id="{950334B0-28B5-4FD4-A9BD-359F541B3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5" name="Text Box 7">
          <a:extLst>
            <a:ext uri="{FF2B5EF4-FFF2-40B4-BE49-F238E27FC236}">
              <a16:creationId xmlns:a16="http://schemas.microsoft.com/office/drawing/2014/main" id="{8D653071-2B3F-4A1F-9B86-A4BFF92D67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6" name="Text Box 7">
          <a:extLst>
            <a:ext uri="{FF2B5EF4-FFF2-40B4-BE49-F238E27FC236}">
              <a16:creationId xmlns:a16="http://schemas.microsoft.com/office/drawing/2014/main" id="{D389B54D-094F-4BCF-9698-0647D66412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7" name="Text Box 7">
          <a:extLst>
            <a:ext uri="{FF2B5EF4-FFF2-40B4-BE49-F238E27FC236}">
              <a16:creationId xmlns:a16="http://schemas.microsoft.com/office/drawing/2014/main" id="{B9DBD604-432A-4BEF-A93E-D5AB7003B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8" name="Text Box 7">
          <a:extLst>
            <a:ext uri="{FF2B5EF4-FFF2-40B4-BE49-F238E27FC236}">
              <a16:creationId xmlns:a16="http://schemas.microsoft.com/office/drawing/2014/main" id="{8BC00FD2-9E78-43F3-AAEE-6DC2E7715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69" name="Text Box 7">
          <a:extLst>
            <a:ext uri="{FF2B5EF4-FFF2-40B4-BE49-F238E27FC236}">
              <a16:creationId xmlns:a16="http://schemas.microsoft.com/office/drawing/2014/main" id="{B073CE84-8FF0-4C78-9208-507D3AF35D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0" name="Text Box 7">
          <a:extLst>
            <a:ext uri="{FF2B5EF4-FFF2-40B4-BE49-F238E27FC236}">
              <a16:creationId xmlns:a16="http://schemas.microsoft.com/office/drawing/2014/main" id="{69ECA903-21B8-40B2-96FF-36D9003247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1" name="Text Box 7">
          <a:extLst>
            <a:ext uri="{FF2B5EF4-FFF2-40B4-BE49-F238E27FC236}">
              <a16:creationId xmlns:a16="http://schemas.microsoft.com/office/drawing/2014/main" id="{2796AB52-8A00-4957-BC4F-476627C59F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2" name="Text Box 7">
          <a:extLst>
            <a:ext uri="{FF2B5EF4-FFF2-40B4-BE49-F238E27FC236}">
              <a16:creationId xmlns:a16="http://schemas.microsoft.com/office/drawing/2014/main" id="{C74F2939-B0B2-4EBD-A2D4-59659BB0E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3" name="Text Box 7">
          <a:extLst>
            <a:ext uri="{FF2B5EF4-FFF2-40B4-BE49-F238E27FC236}">
              <a16:creationId xmlns:a16="http://schemas.microsoft.com/office/drawing/2014/main" id="{60A9AD90-C89C-4193-A8F2-374D35C88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4" name="Text Box 7">
          <a:extLst>
            <a:ext uri="{FF2B5EF4-FFF2-40B4-BE49-F238E27FC236}">
              <a16:creationId xmlns:a16="http://schemas.microsoft.com/office/drawing/2014/main" id="{CFCAA549-CFE7-4B6B-A33D-EDE9E3149B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5" name="Text Box 7">
          <a:extLst>
            <a:ext uri="{FF2B5EF4-FFF2-40B4-BE49-F238E27FC236}">
              <a16:creationId xmlns:a16="http://schemas.microsoft.com/office/drawing/2014/main" id="{9EB0DDED-0896-4642-A0F1-43C61F664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6" name="Text Box 7">
          <a:extLst>
            <a:ext uri="{FF2B5EF4-FFF2-40B4-BE49-F238E27FC236}">
              <a16:creationId xmlns:a16="http://schemas.microsoft.com/office/drawing/2014/main" id="{1A146C97-ED33-4CB2-914D-3FB4BD5E4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7" name="Text Box 7">
          <a:extLst>
            <a:ext uri="{FF2B5EF4-FFF2-40B4-BE49-F238E27FC236}">
              <a16:creationId xmlns:a16="http://schemas.microsoft.com/office/drawing/2014/main" id="{6CCB988E-A0CF-4F05-B7C0-F14BFDCAA1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8" name="Text Box 7">
          <a:extLst>
            <a:ext uri="{FF2B5EF4-FFF2-40B4-BE49-F238E27FC236}">
              <a16:creationId xmlns:a16="http://schemas.microsoft.com/office/drawing/2014/main" id="{25CBAA3E-B24F-47CE-85FE-0706723506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79" name="Text Box 7">
          <a:extLst>
            <a:ext uri="{FF2B5EF4-FFF2-40B4-BE49-F238E27FC236}">
              <a16:creationId xmlns:a16="http://schemas.microsoft.com/office/drawing/2014/main" id="{029DB67D-692F-4170-989E-A263F62BD4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0" name="Text Box 7">
          <a:extLst>
            <a:ext uri="{FF2B5EF4-FFF2-40B4-BE49-F238E27FC236}">
              <a16:creationId xmlns:a16="http://schemas.microsoft.com/office/drawing/2014/main" id="{45F0597E-88FF-4723-B1BE-849B5086BD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1" name="Text Box 7">
          <a:extLst>
            <a:ext uri="{FF2B5EF4-FFF2-40B4-BE49-F238E27FC236}">
              <a16:creationId xmlns:a16="http://schemas.microsoft.com/office/drawing/2014/main" id="{64DFBD4B-ACE1-44D0-AC59-61EF1695E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2" name="Text Box 7">
          <a:extLst>
            <a:ext uri="{FF2B5EF4-FFF2-40B4-BE49-F238E27FC236}">
              <a16:creationId xmlns:a16="http://schemas.microsoft.com/office/drawing/2014/main" id="{2934EA47-1E69-4418-B5D6-3EB2726F84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3" name="Text Box 7">
          <a:extLst>
            <a:ext uri="{FF2B5EF4-FFF2-40B4-BE49-F238E27FC236}">
              <a16:creationId xmlns:a16="http://schemas.microsoft.com/office/drawing/2014/main" id="{2B60EB4A-A323-4538-A9B5-6FBAF052E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4" name="Text Box 7">
          <a:extLst>
            <a:ext uri="{FF2B5EF4-FFF2-40B4-BE49-F238E27FC236}">
              <a16:creationId xmlns:a16="http://schemas.microsoft.com/office/drawing/2014/main" id="{B5B9DF3B-DA8E-4F38-8DD4-B08BA6C4A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5" name="Text Box 7">
          <a:extLst>
            <a:ext uri="{FF2B5EF4-FFF2-40B4-BE49-F238E27FC236}">
              <a16:creationId xmlns:a16="http://schemas.microsoft.com/office/drawing/2014/main" id="{FD491E50-268F-4170-A3E6-8F074DD55E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6" name="Text Box 7">
          <a:extLst>
            <a:ext uri="{FF2B5EF4-FFF2-40B4-BE49-F238E27FC236}">
              <a16:creationId xmlns:a16="http://schemas.microsoft.com/office/drawing/2014/main" id="{D368828C-2ACB-400A-A1F0-D91C2E32CC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7" name="Text Box 7">
          <a:extLst>
            <a:ext uri="{FF2B5EF4-FFF2-40B4-BE49-F238E27FC236}">
              <a16:creationId xmlns:a16="http://schemas.microsoft.com/office/drawing/2014/main" id="{0E89C70D-64D6-4F41-8507-E9849A040C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8" name="Text Box 7">
          <a:extLst>
            <a:ext uri="{FF2B5EF4-FFF2-40B4-BE49-F238E27FC236}">
              <a16:creationId xmlns:a16="http://schemas.microsoft.com/office/drawing/2014/main" id="{66E57AAA-D6AF-4A43-9872-2D81844DEB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89" name="Text Box 7">
          <a:extLst>
            <a:ext uri="{FF2B5EF4-FFF2-40B4-BE49-F238E27FC236}">
              <a16:creationId xmlns:a16="http://schemas.microsoft.com/office/drawing/2014/main" id="{DC13C1D6-C221-4C2E-BA06-2CD4A993E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0" name="Text Box 7">
          <a:extLst>
            <a:ext uri="{FF2B5EF4-FFF2-40B4-BE49-F238E27FC236}">
              <a16:creationId xmlns:a16="http://schemas.microsoft.com/office/drawing/2014/main" id="{49290F8F-7CA0-4F5D-8BBB-1BE55D167E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1" name="Text Box 7">
          <a:extLst>
            <a:ext uri="{FF2B5EF4-FFF2-40B4-BE49-F238E27FC236}">
              <a16:creationId xmlns:a16="http://schemas.microsoft.com/office/drawing/2014/main" id="{56C6F1C1-65A7-4F9D-A314-B8FA5550D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2" name="Text Box 7">
          <a:extLst>
            <a:ext uri="{FF2B5EF4-FFF2-40B4-BE49-F238E27FC236}">
              <a16:creationId xmlns:a16="http://schemas.microsoft.com/office/drawing/2014/main" id="{88F3C1E3-F8DC-40C1-A660-A3B469042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3" name="Text Box 7">
          <a:extLst>
            <a:ext uri="{FF2B5EF4-FFF2-40B4-BE49-F238E27FC236}">
              <a16:creationId xmlns:a16="http://schemas.microsoft.com/office/drawing/2014/main" id="{E181B1EA-36EF-4FB9-91AA-7889B60040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4" name="Text Box 7">
          <a:extLst>
            <a:ext uri="{FF2B5EF4-FFF2-40B4-BE49-F238E27FC236}">
              <a16:creationId xmlns:a16="http://schemas.microsoft.com/office/drawing/2014/main" id="{13647F90-380A-4DBD-9E93-33CEE54B9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5" name="Text Box 7">
          <a:extLst>
            <a:ext uri="{FF2B5EF4-FFF2-40B4-BE49-F238E27FC236}">
              <a16:creationId xmlns:a16="http://schemas.microsoft.com/office/drawing/2014/main" id="{27E8AAF4-16AC-48DA-B261-A8BA9A2DE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6" name="Text Box 7">
          <a:extLst>
            <a:ext uri="{FF2B5EF4-FFF2-40B4-BE49-F238E27FC236}">
              <a16:creationId xmlns:a16="http://schemas.microsoft.com/office/drawing/2014/main" id="{3C5913DD-4BC5-4C49-8419-5E213FE24D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7" name="Text Box 7">
          <a:extLst>
            <a:ext uri="{FF2B5EF4-FFF2-40B4-BE49-F238E27FC236}">
              <a16:creationId xmlns:a16="http://schemas.microsoft.com/office/drawing/2014/main" id="{B775E1E1-47CD-4E65-B884-336F4EFD1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8" name="Text Box 7">
          <a:extLst>
            <a:ext uri="{FF2B5EF4-FFF2-40B4-BE49-F238E27FC236}">
              <a16:creationId xmlns:a16="http://schemas.microsoft.com/office/drawing/2014/main" id="{0DDF9E45-B988-420A-B452-E8C44BFD5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799" name="Text Box 7">
          <a:extLst>
            <a:ext uri="{FF2B5EF4-FFF2-40B4-BE49-F238E27FC236}">
              <a16:creationId xmlns:a16="http://schemas.microsoft.com/office/drawing/2014/main" id="{F9F79743-47C8-49CE-9FC3-AFA68CBA8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0" name="Text Box 7">
          <a:extLst>
            <a:ext uri="{FF2B5EF4-FFF2-40B4-BE49-F238E27FC236}">
              <a16:creationId xmlns:a16="http://schemas.microsoft.com/office/drawing/2014/main" id="{7473F35A-B5A1-4AB6-8B72-F3C47F07E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1" name="Text Box 7">
          <a:extLst>
            <a:ext uri="{FF2B5EF4-FFF2-40B4-BE49-F238E27FC236}">
              <a16:creationId xmlns:a16="http://schemas.microsoft.com/office/drawing/2014/main" id="{015E9B77-A120-48F3-A6F5-A1779973C6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2" name="Text Box 7">
          <a:extLst>
            <a:ext uri="{FF2B5EF4-FFF2-40B4-BE49-F238E27FC236}">
              <a16:creationId xmlns:a16="http://schemas.microsoft.com/office/drawing/2014/main" id="{C05E2129-DCA0-4397-A502-AE9EBECC4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3" name="Text Box 7">
          <a:extLst>
            <a:ext uri="{FF2B5EF4-FFF2-40B4-BE49-F238E27FC236}">
              <a16:creationId xmlns:a16="http://schemas.microsoft.com/office/drawing/2014/main" id="{8DDC8567-CA79-4EB2-AFC9-814DEC726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4" name="Text Box 7">
          <a:extLst>
            <a:ext uri="{FF2B5EF4-FFF2-40B4-BE49-F238E27FC236}">
              <a16:creationId xmlns:a16="http://schemas.microsoft.com/office/drawing/2014/main" id="{A5C12C17-A6D2-42C7-AAC9-82A924CC6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5" name="Text Box 7">
          <a:extLst>
            <a:ext uri="{FF2B5EF4-FFF2-40B4-BE49-F238E27FC236}">
              <a16:creationId xmlns:a16="http://schemas.microsoft.com/office/drawing/2014/main" id="{16C84581-57C7-4682-ABF0-51D57AF79B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6" name="Text Box 7">
          <a:extLst>
            <a:ext uri="{FF2B5EF4-FFF2-40B4-BE49-F238E27FC236}">
              <a16:creationId xmlns:a16="http://schemas.microsoft.com/office/drawing/2014/main" id="{86B4197D-3860-4179-AF29-3A97748B9B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7" name="Text Box 7">
          <a:extLst>
            <a:ext uri="{FF2B5EF4-FFF2-40B4-BE49-F238E27FC236}">
              <a16:creationId xmlns:a16="http://schemas.microsoft.com/office/drawing/2014/main" id="{38D70B22-2076-4D77-9A6D-802C0FAE9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8" name="Text Box 7">
          <a:extLst>
            <a:ext uri="{FF2B5EF4-FFF2-40B4-BE49-F238E27FC236}">
              <a16:creationId xmlns:a16="http://schemas.microsoft.com/office/drawing/2014/main" id="{29C02E67-24E9-41A4-A10F-9E8E9FBBFC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09" name="Text Box 7">
          <a:extLst>
            <a:ext uri="{FF2B5EF4-FFF2-40B4-BE49-F238E27FC236}">
              <a16:creationId xmlns:a16="http://schemas.microsoft.com/office/drawing/2014/main" id="{190BD371-0AB6-42BA-9465-D6D5D17BB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0" name="Text Box 7">
          <a:extLst>
            <a:ext uri="{FF2B5EF4-FFF2-40B4-BE49-F238E27FC236}">
              <a16:creationId xmlns:a16="http://schemas.microsoft.com/office/drawing/2014/main" id="{A8B3B582-E6D0-4111-A4C1-7DD5E2FF9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1" name="Text Box 7">
          <a:extLst>
            <a:ext uri="{FF2B5EF4-FFF2-40B4-BE49-F238E27FC236}">
              <a16:creationId xmlns:a16="http://schemas.microsoft.com/office/drawing/2014/main" id="{348067DE-08E8-4BDA-B1DB-DEB288B8E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2" name="Text Box 7">
          <a:extLst>
            <a:ext uri="{FF2B5EF4-FFF2-40B4-BE49-F238E27FC236}">
              <a16:creationId xmlns:a16="http://schemas.microsoft.com/office/drawing/2014/main" id="{188058AF-EF88-47A3-8B50-A037AE2CA1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3" name="Text Box 7">
          <a:extLst>
            <a:ext uri="{FF2B5EF4-FFF2-40B4-BE49-F238E27FC236}">
              <a16:creationId xmlns:a16="http://schemas.microsoft.com/office/drawing/2014/main" id="{677E7B61-DE2F-42E4-807F-268145C06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4" name="Text Box 7">
          <a:extLst>
            <a:ext uri="{FF2B5EF4-FFF2-40B4-BE49-F238E27FC236}">
              <a16:creationId xmlns:a16="http://schemas.microsoft.com/office/drawing/2014/main" id="{D00C14FE-0DA2-48D7-A07B-2C706CC3F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5" name="Text Box 7">
          <a:extLst>
            <a:ext uri="{FF2B5EF4-FFF2-40B4-BE49-F238E27FC236}">
              <a16:creationId xmlns:a16="http://schemas.microsoft.com/office/drawing/2014/main" id="{25837D63-6879-4FBC-AA9F-9A407D209F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6" name="Text Box 7">
          <a:extLst>
            <a:ext uri="{FF2B5EF4-FFF2-40B4-BE49-F238E27FC236}">
              <a16:creationId xmlns:a16="http://schemas.microsoft.com/office/drawing/2014/main" id="{EDB0469A-AA84-41B0-BC2F-5B577D9D2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7" name="Text Box 7">
          <a:extLst>
            <a:ext uri="{FF2B5EF4-FFF2-40B4-BE49-F238E27FC236}">
              <a16:creationId xmlns:a16="http://schemas.microsoft.com/office/drawing/2014/main" id="{68ED40BF-A404-46EA-9878-737D2AA56D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8" name="Text Box 7">
          <a:extLst>
            <a:ext uri="{FF2B5EF4-FFF2-40B4-BE49-F238E27FC236}">
              <a16:creationId xmlns:a16="http://schemas.microsoft.com/office/drawing/2014/main" id="{BD372D25-41CD-47A9-88CD-6DDEB251AB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19" name="Text Box 7">
          <a:extLst>
            <a:ext uri="{FF2B5EF4-FFF2-40B4-BE49-F238E27FC236}">
              <a16:creationId xmlns:a16="http://schemas.microsoft.com/office/drawing/2014/main" id="{D1E1B659-CE40-4302-9DDB-25BFA65E46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0" name="Text Box 7">
          <a:extLst>
            <a:ext uri="{FF2B5EF4-FFF2-40B4-BE49-F238E27FC236}">
              <a16:creationId xmlns:a16="http://schemas.microsoft.com/office/drawing/2014/main" id="{FA0EF33C-5511-4E03-9DFA-682631381B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1" name="Text Box 7">
          <a:extLst>
            <a:ext uri="{FF2B5EF4-FFF2-40B4-BE49-F238E27FC236}">
              <a16:creationId xmlns:a16="http://schemas.microsoft.com/office/drawing/2014/main" id="{05A64DCC-ED4B-45BC-90F9-DF50231B7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2" name="Text Box 7">
          <a:extLst>
            <a:ext uri="{FF2B5EF4-FFF2-40B4-BE49-F238E27FC236}">
              <a16:creationId xmlns:a16="http://schemas.microsoft.com/office/drawing/2014/main" id="{C1487660-4F6D-4105-B0DF-1F3631EF7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3" name="Text Box 7">
          <a:extLst>
            <a:ext uri="{FF2B5EF4-FFF2-40B4-BE49-F238E27FC236}">
              <a16:creationId xmlns:a16="http://schemas.microsoft.com/office/drawing/2014/main" id="{D2512C25-ED07-4CF9-B35F-68A299B087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4" name="Text Box 7">
          <a:extLst>
            <a:ext uri="{FF2B5EF4-FFF2-40B4-BE49-F238E27FC236}">
              <a16:creationId xmlns:a16="http://schemas.microsoft.com/office/drawing/2014/main" id="{2687E0E9-FFD6-4F32-B0E1-BF345FDB8B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5" name="Text Box 7">
          <a:extLst>
            <a:ext uri="{FF2B5EF4-FFF2-40B4-BE49-F238E27FC236}">
              <a16:creationId xmlns:a16="http://schemas.microsoft.com/office/drawing/2014/main" id="{CD41013E-E2C5-4BA7-AAAD-4DB4DD294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6" name="Text Box 7">
          <a:extLst>
            <a:ext uri="{FF2B5EF4-FFF2-40B4-BE49-F238E27FC236}">
              <a16:creationId xmlns:a16="http://schemas.microsoft.com/office/drawing/2014/main" id="{57521561-30E3-4935-B346-B89F33CE5F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7" name="Text Box 7">
          <a:extLst>
            <a:ext uri="{FF2B5EF4-FFF2-40B4-BE49-F238E27FC236}">
              <a16:creationId xmlns:a16="http://schemas.microsoft.com/office/drawing/2014/main" id="{AF21D0D4-86E2-4D24-B5E6-F607053FFC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8" name="Text Box 7">
          <a:extLst>
            <a:ext uri="{FF2B5EF4-FFF2-40B4-BE49-F238E27FC236}">
              <a16:creationId xmlns:a16="http://schemas.microsoft.com/office/drawing/2014/main" id="{C11C66EA-ED86-47A7-B469-93BD3F8172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29" name="Text Box 7">
          <a:extLst>
            <a:ext uri="{FF2B5EF4-FFF2-40B4-BE49-F238E27FC236}">
              <a16:creationId xmlns:a16="http://schemas.microsoft.com/office/drawing/2014/main" id="{17AC4B8F-0DC5-4360-B296-FA882B49E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0" name="Text Box 7">
          <a:extLst>
            <a:ext uri="{FF2B5EF4-FFF2-40B4-BE49-F238E27FC236}">
              <a16:creationId xmlns:a16="http://schemas.microsoft.com/office/drawing/2014/main" id="{AE009971-0276-48C5-8506-F9367EC717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1" name="Text Box 7">
          <a:extLst>
            <a:ext uri="{FF2B5EF4-FFF2-40B4-BE49-F238E27FC236}">
              <a16:creationId xmlns:a16="http://schemas.microsoft.com/office/drawing/2014/main" id="{ECE36884-BD16-4F76-9284-999CB1670A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2" name="Text Box 7">
          <a:extLst>
            <a:ext uri="{FF2B5EF4-FFF2-40B4-BE49-F238E27FC236}">
              <a16:creationId xmlns:a16="http://schemas.microsoft.com/office/drawing/2014/main" id="{F5968FF6-83A1-453E-B66C-8DF74EF719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3" name="Text Box 7">
          <a:extLst>
            <a:ext uri="{FF2B5EF4-FFF2-40B4-BE49-F238E27FC236}">
              <a16:creationId xmlns:a16="http://schemas.microsoft.com/office/drawing/2014/main" id="{278988EC-AFAB-4E90-83E9-E196093510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4" name="Text Box 7">
          <a:extLst>
            <a:ext uri="{FF2B5EF4-FFF2-40B4-BE49-F238E27FC236}">
              <a16:creationId xmlns:a16="http://schemas.microsoft.com/office/drawing/2014/main" id="{964E52F8-C514-48D4-B9F2-1B5C8DDF55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5" name="Text Box 7">
          <a:extLst>
            <a:ext uri="{FF2B5EF4-FFF2-40B4-BE49-F238E27FC236}">
              <a16:creationId xmlns:a16="http://schemas.microsoft.com/office/drawing/2014/main" id="{A295F5A3-284A-43F6-9C49-88758AEAA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6" name="Text Box 7">
          <a:extLst>
            <a:ext uri="{FF2B5EF4-FFF2-40B4-BE49-F238E27FC236}">
              <a16:creationId xmlns:a16="http://schemas.microsoft.com/office/drawing/2014/main" id="{A109D5E1-1B0E-413A-B1E1-F2639960B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7" name="Text Box 7">
          <a:extLst>
            <a:ext uri="{FF2B5EF4-FFF2-40B4-BE49-F238E27FC236}">
              <a16:creationId xmlns:a16="http://schemas.microsoft.com/office/drawing/2014/main" id="{B8C97772-681D-4956-936F-E8790EEFE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8" name="Text Box 7">
          <a:extLst>
            <a:ext uri="{FF2B5EF4-FFF2-40B4-BE49-F238E27FC236}">
              <a16:creationId xmlns:a16="http://schemas.microsoft.com/office/drawing/2014/main" id="{773B2141-985D-4FCB-9048-E5685A2231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39" name="Text Box 7">
          <a:extLst>
            <a:ext uri="{FF2B5EF4-FFF2-40B4-BE49-F238E27FC236}">
              <a16:creationId xmlns:a16="http://schemas.microsoft.com/office/drawing/2014/main" id="{3EEC02C3-705A-4BBE-A4E2-E9F97D57F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0" name="Text Box 7">
          <a:extLst>
            <a:ext uri="{FF2B5EF4-FFF2-40B4-BE49-F238E27FC236}">
              <a16:creationId xmlns:a16="http://schemas.microsoft.com/office/drawing/2014/main" id="{8A033FBD-39D6-4B15-B084-75A57E5F9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1" name="Text Box 7">
          <a:extLst>
            <a:ext uri="{FF2B5EF4-FFF2-40B4-BE49-F238E27FC236}">
              <a16:creationId xmlns:a16="http://schemas.microsoft.com/office/drawing/2014/main" id="{9376F76D-A4F7-4A7F-AD2B-728C223AB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2" name="Text Box 7">
          <a:extLst>
            <a:ext uri="{FF2B5EF4-FFF2-40B4-BE49-F238E27FC236}">
              <a16:creationId xmlns:a16="http://schemas.microsoft.com/office/drawing/2014/main" id="{A4F31657-867D-49D6-B2D3-D53D6B4C6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3" name="Text Box 7">
          <a:extLst>
            <a:ext uri="{FF2B5EF4-FFF2-40B4-BE49-F238E27FC236}">
              <a16:creationId xmlns:a16="http://schemas.microsoft.com/office/drawing/2014/main" id="{2EE323AF-DD0F-43C9-B331-1ED36321A4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4" name="Text Box 7">
          <a:extLst>
            <a:ext uri="{FF2B5EF4-FFF2-40B4-BE49-F238E27FC236}">
              <a16:creationId xmlns:a16="http://schemas.microsoft.com/office/drawing/2014/main" id="{EB4DB80A-FB72-41AF-AFCE-CFEAE66241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5" name="Text Box 7">
          <a:extLst>
            <a:ext uri="{FF2B5EF4-FFF2-40B4-BE49-F238E27FC236}">
              <a16:creationId xmlns:a16="http://schemas.microsoft.com/office/drawing/2014/main" id="{8E521EFE-C4F9-4604-80BC-4E09CD7C2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6" name="Text Box 7">
          <a:extLst>
            <a:ext uri="{FF2B5EF4-FFF2-40B4-BE49-F238E27FC236}">
              <a16:creationId xmlns:a16="http://schemas.microsoft.com/office/drawing/2014/main" id="{F4691DFB-DAD0-4E59-9810-A5C942B86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7" name="Text Box 7">
          <a:extLst>
            <a:ext uri="{FF2B5EF4-FFF2-40B4-BE49-F238E27FC236}">
              <a16:creationId xmlns:a16="http://schemas.microsoft.com/office/drawing/2014/main" id="{B81CC821-EDC6-4D3F-B8D7-EF24A30BCE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8" name="Text Box 7">
          <a:extLst>
            <a:ext uri="{FF2B5EF4-FFF2-40B4-BE49-F238E27FC236}">
              <a16:creationId xmlns:a16="http://schemas.microsoft.com/office/drawing/2014/main" id="{2750EC18-4E89-463B-AB52-84848D891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49" name="Text Box 7">
          <a:extLst>
            <a:ext uri="{FF2B5EF4-FFF2-40B4-BE49-F238E27FC236}">
              <a16:creationId xmlns:a16="http://schemas.microsoft.com/office/drawing/2014/main" id="{0E709A18-D9E1-4098-8073-22CD2B7C4C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0" name="Text Box 7">
          <a:extLst>
            <a:ext uri="{FF2B5EF4-FFF2-40B4-BE49-F238E27FC236}">
              <a16:creationId xmlns:a16="http://schemas.microsoft.com/office/drawing/2014/main" id="{21B74665-B508-4FF8-A311-DEA6E4464A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1" name="Text Box 7">
          <a:extLst>
            <a:ext uri="{FF2B5EF4-FFF2-40B4-BE49-F238E27FC236}">
              <a16:creationId xmlns:a16="http://schemas.microsoft.com/office/drawing/2014/main" id="{65CDEEC4-03BE-4FB5-938C-74A2E3AB4B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2" name="Text Box 7">
          <a:extLst>
            <a:ext uri="{FF2B5EF4-FFF2-40B4-BE49-F238E27FC236}">
              <a16:creationId xmlns:a16="http://schemas.microsoft.com/office/drawing/2014/main" id="{97E611D2-6C3A-4898-9302-C0B0CDD71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3" name="Text Box 7">
          <a:extLst>
            <a:ext uri="{FF2B5EF4-FFF2-40B4-BE49-F238E27FC236}">
              <a16:creationId xmlns:a16="http://schemas.microsoft.com/office/drawing/2014/main" id="{131B360E-9D91-4E5C-9A59-7E04DFD0A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4" name="Text Box 7">
          <a:extLst>
            <a:ext uri="{FF2B5EF4-FFF2-40B4-BE49-F238E27FC236}">
              <a16:creationId xmlns:a16="http://schemas.microsoft.com/office/drawing/2014/main" id="{2FDD98BA-CF66-4552-A295-BCEC2D4E66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5" name="Text Box 7">
          <a:extLst>
            <a:ext uri="{FF2B5EF4-FFF2-40B4-BE49-F238E27FC236}">
              <a16:creationId xmlns:a16="http://schemas.microsoft.com/office/drawing/2014/main" id="{A4FDB184-5003-40E6-9E6B-D783DFDCBA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3856" name="Text Box 7">
          <a:extLst>
            <a:ext uri="{FF2B5EF4-FFF2-40B4-BE49-F238E27FC236}">
              <a16:creationId xmlns:a16="http://schemas.microsoft.com/office/drawing/2014/main" id="{1AA3E36E-AD66-4275-8B3D-9891525D46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7" name="Text Box 7">
          <a:extLst>
            <a:ext uri="{FF2B5EF4-FFF2-40B4-BE49-F238E27FC236}">
              <a16:creationId xmlns:a16="http://schemas.microsoft.com/office/drawing/2014/main" id="{CDDA3868-857C-4515-894D-51819FA743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8" name="Text Box 7">
          <a:extLst>
            <a:ext uri="{FF2B5EF4-FFF2-40B4-BE49-F238E27FC236}">
              <a16:creationId xmlns:a16="http://schemas.microsoft.com/office/drawing/2014/main" id="{3E849849-5A44-4C4B-9B71-8D113D247F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59" name="Text Box 7">
          <a:extLst>
            <a:ext uri="{FF2B5EF4-FFF2-40B4-BE49-F238E27FC236}">
              <a16:creationId xmlns:a16="http://schemas.microsoft.com/office/drawing/2014/main" id="{565C897B-A08D-4635-B614-09B731CFC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0" name="Text Box 7">
          <a:extLst>
            <a:ext uri="{FF2B5EF4-FFF2-40B4-BE49-F238E27FC236}">
              <a16:creationId xmlns:a16="http://schemas.microsoft.com/office/drawing/2014/main" id="{BDB55B45-258E-4471-B09D-961CF149CB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1" name="Text Box 7">
          <a:extLst>
            <a:ext uri="{FF2B5EF4-FFF2-40B4-BE49-F238E27FC236}">
              <a16:creationId xmlns:a16="http://schemas.microsoft.com/office/drawing/2014/main" id="{7686773B-7085-430A-BF50-7960DD9F8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2" name="Text Box 7">
          <a:extLst>
            <a:ext uri="{FF2B5EF4-FFF2-40B4-BE49-F238E27FC236}">
              <a16:creationId xmlns:a16="http://schemas.microsoft.com/office/drawing/2014/main" id="{7A190991-ADC9-4D4E-8F9A-E4967FC32E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3" name="Text Box 7">
          <a:extLst>
            <a:ext uri="{FF2B5EF4-FFF2-40B4-BE49-F238E27FC236}">
              <a16:creationId xmlns:a16="http://schemas.microsoft.com/office/drawing/2014/main" id="{70C00735-46EC-4251-87DD-110E250EB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4" name="Text Box 7">
          <a:extLst>
            <a:ext uri="{FF2B5EF4-FFF2-40B4-BE49-F238E27FC236}">
              <a16:creationId xmlns:a16="http://schemas.microsoft.com/office/drawing/2014/main" id="{462A6C7E-F141-4A7A-92AF-B99D20874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5" name="Text Box 7">
          <a:extLst>
            <a:ext uri="{FF2B5EF4-FFF2-40B4-BE49-F238E27FC236}">
              <a16:creationId xmlns:a16="http://schemas.microsoft.com/office/drawing/2014/main" id="{DA8F2D66-6E19-4FBC-8E0B-AC188E2E7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6" name="Text Box 7">
          <a:extLst>
            <a:ext uri="{FF2B5EF4-FFF2-40B4-BE49-F238E27FC236}">
              <a16:creationId xmlns:a16="http://schemas.microsoft.com/office/drawing/2014/main" id="{89AC18E9-891A-4BFD-9134-BCB02C270A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7" name="Text Box 7">
          <a:extLst>
            <a:ext uri="{FF2B5EF4-FFF2-40B4-BE49-F238E27FC236}">
              <a16:creationId xmlns:a16="http://schemas.microsoft.com/office/drawing/2014/main" id="{F462B166-F7F7-4BAE-B615-86419248A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8" name="Text Box 7">
          <a:extLst>
            <a:ext uri="{FF2B5EF4-FFF2-40B4-BE49-F238E27FC236}">
              <a16:creationId xmlns:a16="http://schemas.microsoft.com/office/drawing/2014/main" id="{1C8156E2-3BD0-48AC-BB4B-466A700AF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69" name="Text Box 7">
          <a:extLst>
            <a:ext uri="{FF2B5EF4-FFF2-40B4-BE49-F238E27FC236}">
              <a16:creationId xmlns:a16="http://schemas.microsoft.com/office/drawing/2014/main" id="{62E853C1-25DF-4E4B-A8CE-A2507A846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0" name="Text Box 7">
          <a:extLst>
            <a:ext uri="{FF2B5EF4-FFF2-40B4-BE49-F238E27FC236}">
              <a16:creationId xmlns:a16="http://schemas.microsoft.com/office/drawing/2014/main" id="{C1A8CC24-8150-42FA-B240-ED07938E56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1" name="Text Box 7">
          <a:extLst>
            <a:ext uri="{FF2B5EF4-FFF2-40B4-BE49-F238E27FC236}">
              <a16:creationId xmlns:a16="http://schemas.microsoft.com/office/drawing/2014/main" id="{4D5ABE4A-385A-4E31-B4BD-69C37BE04A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2" name="Text Box 7">
          <a:extLst>
            <a:ext uri="{FF2B5EF4-FFF2-40B4-BE49-F238E27FC236}">
              <a16:creationId xmlns:a16="http://schemas.microsoft.com/office/drawing/2014/main" id="{C1386901-FA26-41CC-ACA3-C383FEBAA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3" name="Text Box 7">
          <a:extLst>
            <a:ext uri="{FF2B5EF4-FFF2-40B4-BE49-F238E27FC236}">
              <a16:creationId xmlns:a16="http://schemas.microsoft.com/office/drawing/2014/main" id="{6C218DBB-93F2-42D5-AC13-D99972BF5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4" name="Text Box 7">
          <a:extLst>
            <a:ext uri="{FF2B5EF4-FFF2-40B4-BE49-F238E27FC236}">
              <a16:creationId xmlns:a16="http://schemas.microsoft.com/office/drawing/2014/main" id="{BCC1F003-5C7F-4FF8-A407-F2EE706F0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5" name="Text Box 7">
          <a:extLst>
            <a:ext uri="{FF2B5EF4-FFF2-40B4-BE49-F238E27FC236}">
              <a16:creationId xmlns:a16="http://schemas.microsoft.com/office/drawing/2014/main" id="{4BF78218-B236-454E-A7D5-11E929099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6" name="Text Box 7">
          <a:extLst>
            <a:ext uri="{FF2B5EF4-FFF2-40B4-BE49-F238E27FC236}">
              <a16:creationId xmlns:a16="http://schemas.microsoft.com/office/drawing/2014/main" id="{0E4CB33E-CE40-4999-A183-264101F1E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7" name="Text Box 7">
          <a:extLst>
            <a:ext uri="{FF2B5EF4-FFF2-40B4-BE49-F238E27FC236}">
              <a16:creationId xmlns:a16="http://schemas.microsoft.com/office/drawing/2014/main" id="{33D653CC-934E-49AB-A3D0-B523156B79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8" name="Text Box 7">
          <a:extLst>
            <a:ext uri="{FF2B5EF4-FFF2-40B4-BE49-F238E27FC236}">
              <a16:creationId xmlns:a16="http://schemas.microsoft.com/office/drawing/2014/main" id="{385AD2EC-71FB-4FBF-8694-AA933BCBBB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79" name="Text Box 7">
          <a:extLst>
            <a:ext uri="{FF2B5EF4-FFF2-40B4-BE49-F238E27FC236}">
              <a16:creationId xmlns:a16="http://schemas.microsoft.com/office/drawing/2014/main" id="{3ADC40D4-BBCD-42FC-A7A0-E560926AB1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0" name="Text Box 7">
          <a:extLst>
            <a:ext uri="{FF2B5EF4-FFF2-40B4-BE49-F238E27FC236}">
              <a16:creationId xmlns:a16="http://schemas.microsoft.com/office/drawing/2014/main" id="{D9623C2A-0804-4ECC-8DED-0B5864A16C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1" name="Text Box 7">
          <a:extLst>
            <a:ext uri="{FF2B5EF4-FFF2-40B4-BE49-F238E27FC236}">
              <a16:creationId xmlns:a16="http://schemas.microsoft.com/office/drawing/2014/main" id="{9BA7532F-CE5F-4CE2-BFEC-750099FBC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2" name="Text Box 7">
          <a:extLst>
            <a:ext uri="{FF2B5EF4-FFF2-40B4-BE49-F238E27FC236}">
              <a16:creationId xmlns:a16="http://schemas.microsoft.com/office/drawing/2014/main" id="{A3AF281E-0138-4F1E-A212-A461F59F87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3" name="Text Box 7">
          <a:extLst>
            <a:ext uri="{FF2B5EF4-FFF2-40B4-BE49-F238E27FC236}">
              <a16:creationId xmlns:a16="http://schemas.microsoft.com/office/drawing/2014/main" id="{C34DDA66-E874-475D-86B9-0372BFD29C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4" name="Text Box 7">
          <a:extLst>
            <a:ext uri="{FF2B5EF4-FFF2-40B4-BE49-F238E27FC236}">
              <a16:creationId xmlns:a16="http://schemas.microsoft.com/office/drawing/2014/main" id="{E061822D-35FA-4EB4-8881-FBDDB569C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5" name="Text Box 7">
          <a:extLst>
            <a:ext uri="{FF2B5EF4-FFF2-40B4-BE49-F238E27FC236}">
              <a16:creationId xmlns:a16="http://schemas.microsoft.com/office/drawing/2014/main" id="{68C65C14-37A8-4922-9A47-F326A97B1E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6" name="Text Box 7">
          <a:extLst>
            <a:ext uri="{FF2B5EF4-FFF2-40B4-BE49-F238E27FC236}">
              <a16:creationId xmlns:a16="http://schemas.microsoft.com/office/drawing/2014/main" id="{3072EA71-FBA5-4C4C-AF46-6046795D34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7" name="Text Box 7">
          <a:extLst>
            <a:ext uri="{FF2B5EF4-FFF2-40B4-BE49-F238E27FC236}">
              <a16:creationId xmlns:a16="http://schemas.microsoft.com/office/drawing/2014/main" id="{D5ED1CE4-A781-42D8-80F3-D440C4D680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8" name="Text Box 7">
          <a:extLst>
            <a:ext uri="{FF2B5EF4-FFF2-40B4-BE49-F238E27FC236}">
              <a16:creationId xmlns:a16="http://schemas.microsoft.com/office/drawing/2014/main" id="{3A7CF3F5-995B-4C18-B356-C621BA1A5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89" name="Text Box 7">
          <a:extLst>
            <a:ext uri="{FF2B5EF4-FFF2-40B4-BE49-F238E27FC236}">
              <a16:creationId xmlns:a16="http://schemas.microsoft.com/office/drawing/2014/main" id="{81D9F76F-4F7C-4E75-8785-5180035B9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0" name="Text Box 7">
          <a:extLst>
            <a:ext uri="{FF2B5EF4-FFF2-40B4-BE49-F238E27FC236}">
              <a16:creationId xmlns:a16="http://schemas.microsoft.com/office/drawing/2014/main" id="{B29BF252-0E15-4C62-A287-F6D0625E42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1" name="Text Box 7">
          <a:extLst>
            <a:ext uri="{FF2B5EF4-FFF2-40B4-BE49-F238E27FC236}">
              <a16:creationId xmlns:a16="http://schemas.microsoft.com/office/drawing/2014/main" id="{6E7A8E46-339B-478E-9AC0-A441A71351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2" name="Text Box 7">
          <a:extLst>
            <a:ext uri="{FF2B5EF4-FFF2-40B4-BE49-F238E27FC236}">
              <a16:creationId xmlns:a16="http://schemas.microsoft.com/office/drawing/2014/main" id="{52938B0D-A0F8-489A-A20B-A5BE9714B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3" name="Text Box 7">
          <a:extLst>
            <a:ext uri="{FF2B5EF4-FFF2-40B4-BE49-F238E27FC236}">
              <a16:creationId xmlns:a16="http://schemas.microsoft.com/office/drawing/2014/main" id="{AAB609C5-ED46-4710-BA05-91317EE206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4" name="Text Box 7">
          <a:extLst>
            <a:ext uri="{FF2B5EF4-FFF2-40B4-BE49-F238E27FC236}">
              <a16:creationId xmlns:a16="http://schemas.microsoft.com/office/drawing/2014/main" id="{DEB7BF12-C445-4B83-811F-31610380A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5" name="Text Box 7">
          <a:extLst>
            <a:ext uri="{FF2B5EF4-FFF2-40B4-BE49-F238E27FC236}">
              <a16:creationId xmlns:a16="http://schemas.microsoft.com/office/drawing/2014/main" id="{4A33B4D8-BE80-4FD8-AC03-00E2AA06A9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6" name="Text Box 7">
          <a:extLst>
            <a:ext uri="{FF2B5EF4-FFF2-40B4-BE49-F238E27FC236}">
              <a16:creationId xmlns:a16="http://schemas.microsoft.com/office/drawing/2014/main" id="{7ECFBEAF-ED71-4943-9C62-8B5AB87EC9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7" name="Text Box 7">
          <a:extLst>
            <a:ext uri="{FF2B5EF4-FFF2-40B4-BE49-F238E27FC236}">
              <a16:creationId xmlns:a16="http://schemas.microsoft.com/office/drawing/2014/main" id="{E7362B51-4BB1-4F37-81F3-AFEFF4100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8" name="Text Box 7">
          <a:extLst>
            <a:ext uri="{FF2B5EF4-FFF2-40B4-BE49-F238E27FC236}">
              <a16:creationId xmlns:a16="http://schemas.microsoft.com/office/drawing/2014/main" id="{8F7B2EEE-3633-4655-AC94-DB90DE9E6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899" name="Text Box 7">
          <a:extLst>
            <a:ext uri="{FF2B5EF4-FFF2-40B4-BE49-F238E27FC236}">
              <a16:creationId xmlns:a16="http://schemas.microsoft.com/office/drawing/2014/main" id="{65A8DE25-784F-4345-A3F2-310293B5B7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0" name="Text Box 7">
          <a:extLst>
            <a:ext uri="{FF2B5EF4-FFF2-40B4-BE49-F238E27FC236}">
              <a16:creationId xmlns:a16="http://schemas.microsoft.com/office/drawing/2014/main" id="{C98ADBD9-F417-42DD-9DD8-8DB28BB41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1" name="Text Box 7">
          <a:extLst>
            <a:ext uri="{FF2B5EF4-FFF2-40B4-BE49-F238E27FC236}">
              <a16:creationId xmlns:a16="http://schemas.microsoft.com/office/drawing/2014/main" id="{477439BE-9556-4BA4-864C-69D72DEB91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2" name="Text Box 7">
          <a:extLst>
            <a:ext uri="{FF2B5EF4-FFF2-40B4-BE49-F238E27FC236}">
              <a16:creationId xmlns:a16="http://schemas.microsoft.com/office/drawing/2014/main" id="{9B2D1511-2FC9-4601-AC01-C4BDFB8342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3" name="Text Box 7">
          <a:extLst>
            <a:ext uri="{FF2B5EF4-FFF2-40B4-BE49-F238E27FC236}">
              <a16:creationId xmlns:a16="http://schemas.microsoft.com/office/drawing/2014/main" id="{E83A109B-1418-4807-B641-7CD4F330C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4" name="Text Box 7">
          <a:extLst>
            <a:ext uri="{FF2B5EF4-FFF2-40B4-BE49-F238E27FC236}">
              <a16:creationId xmlns:a16="http://schemas.microsoft.com/office/drawing/2014/main" id="{28759471-05E4-4EF4-BDED-6A0B1AB8CE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5" name="Text Box 7">
          <a:extLst>
            <a:ext uri="{FF2B5EF4-FFF2-40B4-BE49-F238E27FC236}">
              <a16:creationId xmlns:a16="http://schemas.microsoft.com/office/drawing/2014/main" id="{5044F259-ADE8-415B-BDEB-D007FA35EC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6" name="Text Box 7">
          <a:extLst>
            <a:ext uri="{FF2B5EF4-FFF2-40B4-BE49-F238E27FC236}">
              <a16:creationId xmlns:a16="http://schemas.microsoft.com/office/drawing/2014/main" id="{174054BA-CE72-48FB-8F46-59A6BAD4E9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7" name="Text Box 7">
          <a:extLst>
            <a:ext uri="{FF2B5EF4-FFF2-40B4-BE49-F238E27FC236}">
              <a16:creationId xmlns:a16="http://schemas.microsoft.com/office/drawing/2014/main" id="{9F69EEE8-CD2D-457F-BE48-20E10CF2A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8" name="Text Box 7">
          <a:extLst>
            <a:ext uri="{FF2B5EF4-FFF2-40B4-BE49-F238E27FC236}">
              <a16:creationId xmlns:a16="http://schemas.microsoft.com/office/drawing/2014/main" id="{2A9F9EEC-739C-471E-B532-F5B2F716C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09" name="Text Box 7">
          <a:extLst>
            <a:ext uri="{FF2B5EF4-FFF2-40B4-BE49-F238E27FC236}">
              <a16:creationId xmlns:a16="http://schemas.microsoft.com/office/drawing/2014/main" id="{01878BD3-031F-4A8E-BD74-D9CD194DC3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0" name="Text Box 7">
          <a:extLst>
            <a:ext uri="{FF2B5EF4-FFF2-40B4-BE49-F238E27FC236}">
              <a16:creationId xmlns:a16="http://schemas.microsoft.com/office/drawing/2014/main" id="{35A1EC0D-566D-4269-9CF2-7A2F363E2A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1" name="Text Box 7">
          <a:extLst>
            <a:ext uri="{FF2B5EF4-FFF2-40B4-BE49-F238E27FC236}">
              <a16:creationId xmlns:a16="http://schemas.microsoft.com/office/drawing/2014/main" id="{1849FF28-97E3-43D1-89CC-9EB9A69D90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2" name="Text Box 7">
          <a:extLst>
            <a:ext uri="{FF2B5EF4-FFF2-40B4-BE49-F238E27FC236}">
              <a16:creationId xmlns:a16="http://schemas.microsoft.com/office/drawing/2014/main" id="{C78C5926-C084-468B-B5F0-995CE173A9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3" name="Text Box 7">
          <a:extLst>
            <a:ext uri="{FF2B5EF4-FFF2-40B4-BE49-F238E27FC236}">
              <a16:creationId xmlns:a16="http://schemas.microsoft.com/office/drawing/2014/main" id="{0D87032D-EC56-4E12-86A1-8B8895AD9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4" name="Text Box 7">
          <a:extLst>
            <a:ext uri="{FF2B5EF4-FFF2-40B4-BE49-F238E27FC236}">
              <a16:creationId xmlns:a16="http://schemas.microsoft.com/office/drawing/2014/main" id="{F4E4BF96-70D2-45FB-8741-7AF6451EE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5" name="Text Box 7">
          <a:extLst>
            <a:ext uri="{FF2B5EF4-FFF2-40B4-BE49-F238E27FC236}">
              <a16:creationId xmlns:a16="http://schemas.microsoft.com/office/drawing/2014/main" id="{4FABD834-DB01-4C0B-B05F-01EE261CB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6" name="Text Box 7">
          <a:extLst>
            <a:ext uri="{FF2B5EF4-FFF2-40B4-BE49-F238E27FC236}">
              <a16:creationId xmlns:a16="http://schemas.microsoft.com/office/drawing/2014/main" id="{05B5BC3B-29A9-4AE0-A812-58C2974AA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7" name="Text Box 7">
          <a:extLst>
            <a:ext uri="{FF2B5EF4-FFF2-40B4-BE49-F238E27FC236}">
              <a16:creationId xmlns:a16="http://schemas.microsoft.com/office/drawing/2014/main" id="{85602D19-FE7B-4FE4-945B-60391B76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8" name="Text Box 7">
          <a:extLst>
            <a:ext uri="{FF2B5EF4-FFF2-40B4-BE49-F238E27FC236}">
              <a16:creationId xmlns:a16="http://schemas.microsoft.com/office/drawing/2014/main" id="{19C36957-7CB2-4D62-9DDC-1F0488385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19" name="Text Box 7">
          <a:extLst>
            <a:ext uri="{FF2B5EF4-FFF2-40B4-BE49-F238E27FC236}">
              <a16:creationId xmlns:a16="http://schemas.microsoft.com/office/drawing/2014/main" id="{B3CF7ED5-2A42-444A-8ED7-66E4EB339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0" name="Text Box 7">
          <a:extLst>
            <a:ext uri="{FF2B5EF4-FFF2-40B4-BE49-F238E27FC236}">
              <a16:creationId xmlns:a16="http://schemas.microsoft.com/office/drawing/2014/main" id="{B747F8AA-0AB9-44F4-B731-502DD9A27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1" name="Text Box 7">
          <a:extLst>
            <a:ext uri="{FF2B5EF4-FFF2-40B4-BE49-F238E27FC236}">
              <a16:creationId xmlns:a16="http://schemas.microsoft.com/office/drawing/2014/main" id="{A7B5A5D2-BABD-4A06-902C-E6B4DE9EFE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2" name="Text Box 7">
          <a:extLst>
            <a:ext uri="{FF2B5EF4-FFF2-40B4-BE49-F238E27FC236}">
              <a16:creationId xmlns:a16="http://schemas.microsoft.com/office/drawing/2014/main" id="{C993F6BC-9E57-4D70-9A1C-CCF0A873B4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3" name="Text Box 7">
          <a:extLst>
            <a:ext uri="{FF2B5EF4-FFF2-40B4-BE49-F238E27FC236}">
              <a16:creationId xmlns:a16="http://schemas.microsoft.com/office/drawing/2014/main" id="{73FACB97-BA1F-4B16-8163-81BC673EB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4" name="Text Box 7">
          <a:extLst>
            <a:ext uri="{FF2B5EF4-FFF2-40B4-BE49-F238E27FC236}">
              <a16:creationId xmlns:a16="http://schemas.microsoft.com/office/drawing/2014/main" id="{94B4C5A6-B05A-4A66-AACA-B7D76E401F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5" name="Text Box 7">
          <a:extLst>
            <a:ext uri="{FF2B5EF4-FFF2-40B4-BE49-F238E27FC236}">
              <a16:creationId xmlns:a16="http://schemas.microsoft.com/office/drawing/2014/main" id="{8361F73D-E77A-4D24-864E-2CA976E71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6" name="Text Box 7">
          <a:extLst>
            <a:ext uri="{FF2B5EF4-FFF2-40B4-BE49-F238E27FC236}">
              <a16:creationId xmlns:a16="http://schemas.microsoft.com/office/drawing/2014/main" id="{D868933F-D062-4F4D-B2F1-C9190227A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7" name="Text Box 7">
          <a:extLst>
            <a:ext uri="{FF2B5EF4-FFF2-40B4-BE49-F238E27FC236}">
              <a16:creationId xmlns:a16="http://schemas.microsoft.com/office/drawing/2014/main" id="{D51120C5-87E3-4156-9A2D-130963B668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8" name="Text Box 7">
          <a:extLst>
            <a:ext uri="{FF2B5EF4-FFF2-40B4-BE49-F238E27FC236}">
              <a16:creationId xmlns:a16="http://schemas.microsoft.com/office/drawing/2014/main" id="{7022F125-1E78-4FCB-9D18-CE759C4F11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29" name="Text Box 7">
          <a:extLst>
            <a:ext uri="{FF2B5EF4-FFF2-40B4-BE49-F238E27FC236}">
              <a16:creationId xmlns:a16="http://schemas.microsoft.com/office/drawing/2014/main" id="{54AE697D-0DF3-4DFA-ABE0-96BEA6B9E5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0" name="Text Box 7">
          <a:extLst>
            <a:ext uri="{FF2B5EF4-FFF2-40B4-BE49-F238E27FC236}">
              <a16:creationId xmlns:a16="http://schemas.microsoft.com/office/drawing/2014/main" id="{0D85BFF3-5FC2-4C1E-BA4E-290A2396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1" name="Text Box 7">
          <a:extLst>
            <a:ext uri="{FF2B5EF4-FFF2-40B4-BE49-F238E27FC236}">
              <a16:creationId xmlns:a16="http://schemas.microsoft.com/office/drawing/2014/main" id="{AFDDAC63-12D6-45CB-B889-DA253C4F9F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2" name="Text Box 7">
          <a:extLst>
            <a:ext uri="{FF2B5EF4-FFF2-40B4-BE49-F238E27FC236}">
              <a16:creationId xmlns:a16="http://schemas.microsoft.com/office/drawing/2014/main" id="{535FCC2A-72C1-4AAB-833B-71FDFC6C8C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3" name="Text Box 7">
          <a:extLst>
            <a:ext uri="{FF2B5EF4-FFF2-40B4-BE49-F238E27FC236}">
              <a16:creationId xmlns:a16="http://schemas.microsoft.com/office/drawing/2014/main" id="{9C1DEEB8-66D3-4D19-9B9F-5BEC690C29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4" name="Text Box 7">
          <a:extLst>
            <a:ext uri="{FF2B5EF4-FFF2-40B4-BE49-F238E27FC236}">
              <a16:creationId xmlns:a16="http://schemas.microsoft.com/office/drawing/2014/main" id="{E419F38E-5630-4AE7-8A8D-E8F9489479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5" name="Text Box 7">
          <a:extLst>
            <a:ext uri="{FF2B5EF4-FFF2-40B4-BE49-F238E27FC236}">
              <a16:creationId xmlns:a16="http://schemas.microsoft.com/office/drawing/2014/main" id="{92331B24-EFB7-49A6-ACA3-70E779DC3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6" name="Text Box 7">
          <a:extLst>
            <a:ext uri="{FF2B5EF4-FFF2-40B4-BE49-F238E27FC236}">
              <a16:creationId xmlns:a16="http://schemas.microsoft.com/office/drawing/2014/main" id="{8F69AAFA-1D6A-45D7-89F9-518B21810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7" name="Text Box 7">
          <a:extLst>
            <a:ext uri="{FF2B5EF4-FFF2-40B4-BE49-F238E27FC236}">
              <a16:creationId xmlns:a16="http://schemas.microsoft.com/office/drawing/2014/main" id="{44D7DBAA-F2B2-40CC-8369-BD9C9F3AE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8" name="Text Box 7">
          <a:extLst>
            <a:ext uri="{FF2B5EF4-FFF2-40B4-BE49-F238E27FC236}">
              <a16:creationId xmlns:a16="http://schemas.microsoft.com/office/drawing/2014/main" id="{F0C854C4-B827-47E7-90E1-69B4E82B7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39" name="Text Box 7">
          <a:extLst>
            <a:ext uri="{FF2B5EF4-FFF2-40B4-BE49-F238E27FC236}">
              <a16:creationId xmlns:a16="http://schemas.microsoft.com/office/drawing/2014/main" id="{0D4A9293-0A28-4501-971F-0004F5167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0" name="Text Box 7">
          <a:extLst>
            <a:ext uri="{FF2B5EF4-FFF2-40B4-BE49-F238E27FC236}">
              <a16:creationId xmlns:a16="http://schemas.microsoft.com/office/drawing/2014/main" id="{F1D4833E-6355-4124-85F1-5A99778447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1" name="Text Box 7">
          <a:extLst>
            <a:ext uri="{FF2B5EF4-FFF2-40B4-BE49-F238E27FC236}">
              <a16:creationId xmlns:a16="http://schemas.microsoft.com/office/drawing/2014/main" id="{A74B1CA1-40CF-4DA2-9D51-214F256748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2" name="Text Box 7">
          <a:extLst>
            <a:ext uri="{FF2B5EF4-FFF2-40B4-BE49-F238E27FC236}">
              <a16:creationId xmlns:a16="http://schemas.microsoft.com/office/drawing/2014/main" id="{7D988627-5F66-4BAE-9F01-B2FF6403A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3" name="Text Box 7">
          <a:extLst>
            <a:ext uri="{FF2B5EF4-FFF2-40B4-BE49-F238E27FC236}">
              <a16:creationId xmlns:a16="http://schemas.microsoft.com/office/drawing/2014/main" id="{008EB760-C6D1-4685-8F32-CB61FC2C8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4" name="Text Box 7">
          <a:extLst>
            <a:ext uri="{FF2B5EF4-FFF2-40B4-BE49-F238E27FC236}">
              <a16:creationId xmlns:a16="http://schemas.microsoft.com/office/drawing/2014/main" id="{B37C183D-707D-44BC-8F72-2C1B8D9B3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5" name="Text Box 7">
          <a:extLst>
            <a:ext uri="{FF2B5EF4-FFF2-40B4-BE49-F238E27FC236}">
              <a16:creationId xmlns:a16="http://schemas.microsoft.com/office/drawing/2014/main" id="{92663A58-BE11-462A-A040-0B3D6E3A94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6" name="Text Box 7">
          <a:extLst>
            <a:ext uri="{FF2B5EF4-FFF2-40B4-BE49-F238E27FC236}">
              <a16:creationId xmlns:a16="http://schemas.microsoft.com/office/drawing/2014/main" id="{E67FC21A-A404-45A3-B155-394282D931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7" name="Text Box 7">
          <a:extLst>
            <a:ext uri="{FF2B5EF4-FFF2-40B4-BE49-F238E27FC236}">
              <a16:creationId xmlns:a16="http://schemas.microsoft.com/office/drawing/2014/main" id="{EE757CCC-C437-4A33-A28C-21BB60D334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8" name="Text Box 7">
          <a:extLst>
            <a:ext uri="{FF2B5EF4-FFF2-40B4-BE49-F238E27FC236}">
              <a16:creationId xmlns:a16="http://schemas.microsoft.com/office/drawing/2014/main" id="{56124C52-B3EC-41F6-BE60-D0B7396AB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49" name="Text Box 7">
          <a:extLst>
            <a:ext uri="{FF2B5EF4-FFF2-40B4-BE49-F238E27FC236}">
              <a16:creationId xmlns:a16="http://schemas.microsoft.com/office/drawing/2014/main" id="{98F26B8C-FEB2-4EB7-AF6F-F9A8552F5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0" name="Text Box 7">
          <a:extLst>
            <a:ext uri="{FF2B5EF4-FFF2-40B4-BE49-F238E27FC236}">
              <a16:creationId xmlns:a16="http://schemas.microsoft.com/office/drawing/2014/main" id="{8CCFD12B-373D-43DA-B91B-ED3F6B4AE5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1" name="Text Box 7">
          <a:extLst>
            <a:ext uri="{FF2B5EF4-FFF2-40B4-BE49-F238E27FC236}">
              <a16:creationId xmlns:a16="http://schemas.microsoft.com/office/drawing/2014/main" id="{D8060B33-0CC0-42C2-BECF-7CF63114F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2" name="Text Box 7">
          <a:extLst>
            <a:ext uri="{FF2B5EF4-FFF2-40B4-BE49-F238E27FC236}">
              <a16:creationId xmlns:a16="http://schemas.microsoft.com/office/drawing/2014/main" id="{0FA4D888-8487-43E3-B3BB-B21BE5278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3" name="Text Box 7">
          <a:extLst>
            <a:ext uri="{FF2B5EF4-FFF2-40B4-BE49-F238E27FC236}">
              <a16:creationId xmlns:a16="http://schemas.microsoft.com/office/drawing/2014/main" id="{BF1C22DD-B0FD-4A06-8BE1-58C0FC03BA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4" name="Text Box 7">
          <a:extLst>
            <a:ext uri="{FF2B5EF4-FFF2-40B4-BE49-F238E27FC236}">
              <a16:creationId xmlns:a16="http://schemas.microsoft.com/office/drawing/2014/main" id="{B4F133D6-31E1-43E0-9E65-AC057000B2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5" name="Text Box 7">
          <a:extLst>
            <a:ext uri="{FF2B5EF4-FFF2-40B4-BE49-F238E27FC236}">
              <a16:creationId xmlns:a16="http://schemas.microsoft.com/office/drawing/2014/main" id="{E0DCC3F2-784F-457A-B211-B780A5EF5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6" name="Text Box 7">
          <a:extLst>
            <a:ext uri="{FF2B5EF4-FFF2-40B4-BE49-F238E27FC236}">
              <a16:creationId xmlns:a16="http://schemas.microsoft.com/office/drawing/2014/main" id="{C19E0901-7291-446F-810C-780F5BED7C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7" name="Text Box 7">
          <a:extLst>
            <a:ext uri="{FF2B5EF4-FFF2-40B4-BE49-F238E27FC236}">
              <a16:creationId xmlns:a16="http://schemas.microsoft.com/office/drawing/2014/main" id="{AAF93528-4E61-41B4-8ABE-2DFE4CFD6D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8" name="Text Box 7">
          <a:extLst>
            <a:ext uri="{FF2B5EF4-FFF2-40B4-BE49-F238E27FC236}">
              <a16:creationId xmlns:a16="http://schemas.microsoft.com/office/drawing/2014/main" id="{CDB68217-BF2C-402D-895C-D424DAE7C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59" name="Text Box 7">
          <a:extLst>
            <a:ext uri="{FF2B5EF4-FFF2-40B4-BE49-F238E27FC236}">
              <a16:creationId xmlns:a16="http://schemas.microsoft.com/office/drawing/2014/main" id="{766051A8-CFE7-4CD3-8068-E92D4B9B6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0" name="Text Box 7">
          <a:extLst>
            <a:ext uri="{FF2B5EF4-FFF2-40B4-BE49-F238E27FC236}">
              <a16:creationId xmlns:a16="http://schemas.microsoft.com/office/drawing/2014/main" id="{27E6956B-98D7-42DA-9DAF-8019CA6F02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1" name="Text Box 7">
          <a:extLst>
            <a:ext uri="{FF2B5EF4-FFF2-40B4-BE49-F238E27FC236}">
              <a16:creationId xmlns:a16="http://schemas.microsoft.com/office/drawing/2014/main" id="{EBC10FC6-DE82-4475-8E9C-65ED78DA99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2" name="Text Box 7">
          <a:extLst>
            <a:ext uri="{FF2B5EF4-FFF2-40B4-BE49-F238E27FC236}">
              <a16:creationId xmlns:a16="http://schemas.microsoft.com/office/drawing/2014/main" id="{BC5BC593-2AEC-41AA-939B-E746C279D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3" name="Text Box 7">
          <a:extLst>
            <a:ext uri="{FF2B5EF4-FFF2-40B4-BE49-F238E27FC236}">
              <a16:creationId xmlns:a16="http://schemas.microsoft.com/office/drawing/2014/main" id="{E8AAD620-522A-4F3C-8E83-0F66E6DD4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4" name="Text Box 7">
          <a:extLst>
            <a:ext uri="{FF2B5EF4-FFF2-40B4-BE49-F238E27FC236}">
              <a16:creationId xmlns:a16="http://schemas.microsoft.com/office/drawing/2014/main" id="{40F3D938-6C25-44AA-A32A-CEF8869A3A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5" name="Text Box 7">
          <a:extLst>
            <a:ext uri="{FF2B5EF4-FFF2-40B4-BE49-F238E27FC236}">
              <a16:creationId xmlns:a16="http://schemas.microsoft.com/office/drawing/2014/main" id="{E45F83F4-4E13-4B7E-A88E-5B954D1DB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6" name="Text Box 7">
          <a:extLst>
            <a:ext uri="{FF2B5EF4-FFF2-40B4-BE49-F238E27FC236}">
              <a16:creationId xmlns:a16="http://schemas.microsoft.com/office/drawing/2014/main" id="{796095EB-D689-4265-85C8-2AA2B4433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7" name="Text Box 7">
          <a:extLst>
            <a:ext uri="{FF2B5EF4-FFF2-40B4-BE49-F238E27FC236}">
              <a16:creationId xmlns:a16="http://schemas.microsoft.com/office/drawing/2014/main" id="{C28C406C-5C0D-49F7-A23F-34139D176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8" name="Text Box 7">
          <a:extLst>
            <a:ext uri="{FF2B5EF4-FFF2-40B4-BE49-F238E27FC236}">
              <a16:creationId xmlns:a16="http://schemas.microsoft.com/office/drawing/2014/main" id="{256BA27E-EA12-40F3-89F5-11DE94E58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69" name="Text Box 7">
          <a:extLst>
            <a:ext uri="{FF2B5EF4-FFF2-40B4-BE49-F238E27FC236}">
              <a16:creationId xmlns:a16="http://schemas.microsoft.com/office/drawing/2014/main" id="{C0EDFA70-4008-4197-BE72-9FF5C5A7A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0" name="Text Box 7">
          <a:extLst>
            <a:ext uri="{FF2B5EF4-FFF2-40B4-BE49-F238E27FC236}">
              <a16:creationId xmlns:a16="http://schemas.microsoft.com/office/drawing/2014/main" id="{D75D0B8B-5AC8-49B9-8D3F-7B2A5664C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1" name="Text Box 7">
          <a:extLst>
            <a:ext uri="{FF2B5EF4-FFF2-40B4-BE49-F238E27FC236}">
              <a16:creationId xmlns:a16="http://schemas.microsoft.com/office/drawing/2014/main" id="{F93AA320-A904-497D-9A23-95A350F697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2" name="Text Box 7">
          <a:extLst>
            <a:ext uri="{FF2B5EF4-FFF2-40B4-BE49-F238E27FC236}">
              <a16:creationId xmlns:a16="http://schemas.microsoft.com/office/drawing/2014/main" id="{7BF933B2-5DD2-4A10-AF25-288EDFBDAA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3" name="Text Box 7">
          <a:extLst>
            <a:ext uri="{FF2B5EF4-FFF2-40B4-BE49-F238E27FC236}">
              <a16:creationId xmlns:a16="http://schemas.microsoft.com/office/drawing/2014/main" id="{AE101F73-E824-4650-B508-31C4636E4F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4" name="Text Box 7">
          <a:extLst>
            <a:ext uri="{FF2B5EF4-FFF2-40B4-BE49-F238E27FC236}">
              <a16:creationId xmlns:a16="http://schemas.microsoft.com/office/drawing/2014/main" id="{4D6ACB42-D36D-4FD9-A435-332E440E43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5" name="Text Box 7">
          <a:extLst>
            <a:ext uri="{FF2B5EF4-FFF2-40B4-BE49-F238E27FC236}">
              <a16:creationId xmlns:a16="http://schemas.microsoft.com/office/drawing/2014/main" id="{BC19E528-899D-451F-BD30-90130242C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6" name="Text Box 7">
          <a:extLst>
            <a:ext uri="{FF2B5EF4-FFF2-40B4-BE49-F238E27FC236}">
              <a16:creationId xmlns:a16="http://schemas.microsoft.com/office/drawing/2014/main" id="{8ED9B210-30CB-4573-9ED9-0645D8F77F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7" name="Text Box 7">
          <a:extLst>
            <a:ext uri="{FF2B5EF4-FFF2-40B4-BE49-F238E27FC236}">
              <a16:creationId xmlns:a16="http://schemas.microsoft.com/office/drawing/2014/main" id="{65227AD4-0826-4C1C-BB21-2BF7720230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8" name="Text Box 7">
          <a:extLst>
            <a:ext uri="{FF2B5EF4-FFF2-40B4-BE49-F238E27FC236}">
              <a16:creationId xmlns:a16="http://schemas.microsoft.com/office/drawing/2014/main" id="{A308E7C6-952F-48C3-BA93-56B938959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79" name="Text Box 7">
          <a:extLst>
            <a:ext uri="{FF2B5EF4-FFF2-40B4-BE49-F238E27FC236}">
              <a16:creationId xmlns:a16="http://schemas.microsoft.com/office/drawing/2014/main" id="{386ED2A7-CC72-4892-B172-32FF50E0CF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0" name="Text Box 7">
          <a:extLst>
            <a:ext uri="{FF2B5EF4-FFF2-40B4-BE49-F238E27FC236}">
              <a16:creationId xmlns:a16="http://schemas.microsoft.com/office/drawing/2014/main" id="{1A120908-7F59-428E-AB11-DF094B724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1" name="Text Box 7">
          <a:extLst>
            <a:ext uri="{FF2B5EF4-FFF2-40B4-BE49-F238E27FC236}">
              <a16:creationId xmlns:a16="http://schemas.microsoft.com/office/drawing/2014/main" id="{4E9256FE-6A33-4EF1-AFAC-7F7FDCA948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2" name="Text Box 7">
          <a:extLst>
            <a:ext uri="{FF2B5EF4-FFF2-40B4-BE49-F238E27FC236}">
              <a16:creationId xmlns:a16="http://schemas.microsoft.com/office/drawing/2014/main" id="{B2ED4628-1C8D-4625-88BD-36E007AF9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3" name="Text Box 7">
          <a:extLst>
            <a:ext uri="{FF2B5EF4-FFF2-40B4-BE49-F238E27FC236}">
              <a16:creationId xmlns:a16="http://schemas.microsoft.com/office/drawing/2014/main" id="{14A66505-264F-49C1-BFA1-9D55A92251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4" name="Text Box 7">
          <a:extLst>
            <a:ext uri="{FF2B5EF4-FFF2-40B4-BE49-F238E27FC236}">
              <a16:creationId xmlns:a16="http://schemas.microsoft.com/office/drawing/2014/main" id="{002E2B62-039E-404B-A0DE-4C02A30E55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5" name="Text Box 7">
          <a:extLst>
            <a:ext uri="{FF2B5EF4-FFF2-40B4-BE49-F238E27FC236}">
              <a16:creationId xmlns:a16="http://schemas.microsoft.com/office/drawing/2014/main" id="{D08F431F-B430-47ED-A00E-993EEEE8A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6" name="Text Box 7">
          <a:extLst>
            <a:ext uri="{FF2B5EF4-FFF2-40B4-BE49-F238E27FC236}">
              <a16:creationId xmlns:a16="http://schemas.microsoft.com/office/drawing/2014/main" id="{1D17A9A3-49DB-48CB-916F-998CB0DD2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7" name="Text Box 7">
          <a:extLst>
            <a:ext uri="{FF2B5EF4-FFF2-40B4-BE49-F238E27FC236}">
              <a16:creationId xmlns:a16="http://schemas.microsoft.com/office/drawing/2014/main" id="{EE104BE7-7AE2-4850-B924-B5191A70F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8" name="Text Box 7">
          <a:extLst>
            <a:ext uri="{FF2B5EF4-FFF2-40B4-BE49-F238E27FC236}">
              <a16:creationId xmlns:a16="http://schemas.microsoft.com/office/drawing/2014/main" id="{AA230627-1007-4B47-8085-B290271BD4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89" name="Text Box 7">
          <a:extLst>
            <a:ext uri="{FF2B5EF4-FFF2-40B4-BE49-F238E27FC236}">
              <a16:creationId xmlns:a16="http://schemas.microsoft.com/office/drawing/2014/main" id="{D0E463EF-15E5-47C3-A80C-6AF97FE36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0" name="Text Box 7">
          <a:extLst>
            <a:ext uri="{FF2B5EF4-FFF2-40B4-BE49-F238E27FC236}">
              <a16:creationId xmlns:a16="http://schemas.microsoft.com/office/drawing/2014/main" id="{739DB5AB-905F-45E4-A903-E0E92F119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1" name="Text Box 7">
          <a:extLst>
            <a:ext uri="{FF2B5EF4-FFF2-40B4-BE49-F238E27FC236}">
              <a16:creationId xmlns:a16="http://schemas.microsoft.com/office/drawing/2014/main" id="{D8666458-15F8-4902-93BE-98C0EF7496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2" name="Text Box 7">
          <a:extLst>
            <a:ext uri="{FF2B5EF4-FFF2-40B4-BE49-F238E27FC236}">
              <a16:creationId xmlns:a16="http://schemas.microsoft.com/office/drawing/2014/main" id="{D2712928-423A-4D81-8614-3C8BC3903A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3" name="Text Box 7">
          <a:extLst>
            <a:ext uri="{FF2B5EF4-FFF2-40B4-BE49-F238E27FC236}">
              <a16:creationId xmlns:a16="http://schemas.microsoft.com/office/drawing/2014/main" id="{7BDCBD1C-7188-46BD-92B3-9CB94A6F9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4" name="Text Box 7">
          <a:extLst>
            <a:ext uri="{FF2B5EF4-FFF2-40B4-BE49-F238E27FC236}">
              <a16:creationId xmlns:a16="http://schemas.microsoft.com/office/drawing/2014/main" id="{94BF67B8-CF2B-4F02-A8B0-58873CDDA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5" name="Text Box 7">
          <a:extLst>
            <a:ext uri="{FF2B5EF4-FFF2-40B4-BE49-F238E27FC236}">
              <a16:creationId xmlns:a16="http://schemas.microsoft.com/office/drawing/2014/main" id="{1FA74643-2294-4B7E-BC14-1F7DB0B7E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6" name="Text Box 7">
          <a:extLst>
            <a:ext uri="{FF2B5EF4-FFF2-40B4-BE49-F238E27FC236}">
              <a16:creationId xmlns:a16="http://schemas.microsoft.com/office/drawing/2014/main" id="{68064C32-923B-4321-8415-2EDD54D88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7" name="Text Box 7">
          <a:extLst>
            <a:ext uri="{FF2B5EF4-FFF2-40B4-BE49-F238E27FC236}">
              <a16:creationId xmlns:a16="http://schemas.microsoft.com/office/drawing/2014/main" id="{61B21067-18EA-47C0-A83C-5FF68705A7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8" name="Text Box 7">
          <a:extLst>
            <a:ext uri="{FF2B5EF4-FFF2-40B4-BE49-F238E27FC236}">
              <a16:creationId xmlns:a16="http://schemas.microsoft.com/office/drawing/2014/main" id="{8BDF33E9-7A4A-4A52-BE4A-25B35E27D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999" name="Text Box 7">
          <a:extLst>
            <a:ext uri="{FF2B5EF4-FFF2-40B4-BE49-F238E27FC236}">
              <a16:creationId xmlns:a16="http://schemas.microsoft.com/office/drawing/2014/main" id="{73E49C6E-31B3-4C6F-AFFF-F946586C9D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0" name="Text Box 7">
          <a:extLst>
            <a:ext uri="{FF2B5EF4-FFF2-40B4-BE49-F238E27FC236}">
              <a16:creationId xmlns:a16="http://schemas.microsoft.com/office/drawing/2014/main" id="{333F92E0-F850-47D7-865E-2021F80DAD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1" name="Text Box 7">
          <a:extLst>
            <a:ext uri="{FF2B5EF4-FFF2-40B4-BE49-F238E27FC236}">
              <a16:creationId xmlns:a16="http://schemas.microsoft.com/office/drawing/2014/main" id="{ECAF4341-1CB6-4381-BE11-B0EC903737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2" name="Text Box 7">
          <a:extLst>
            <a:ext uri="{FF2B5EF4-FFF2-40B4-BE49-F238E27FC236}">
              <a16:creationId xmlns:a16="http://schemas.microsoft.com/office/drawing/2014/main" id="{57E98702-E29A-48DC-B87F-F0A0F3D563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3" name="Text Box 7">
          <a:extLst>
            <a:ext uri="{FF2B5EF4-FFF2-40B4-BE49-F238E27FC236}">
              <a16:creationId xmlns:a16="http://schemas.microsoft.com/office/drawing/2014/main" id="{56C87081-8E02-4E6D-8BAB-65F383B10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4" name="Text Box 7">
          <a:extLst>
            <a:ext uri="{FF2B5EF4-FFF2-40B4-BE49-F238E27FC236}">
              <a16:creationId xmlns:a16="http://schemas.microsoft.com/office/drawing/2014/main" id="{8826486D-33E7-4C29-8C4A-1BE290C54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5" name="Text Box 7">
          <a:extLst>
            <a:ext uri="{FF2B5EF4-FFF2-40B4-BE49-F238E27FC236}">
              <a16:creationId xmlns:a16="http://schemas.microsoft.com/office/drawing/2014/main" id="{76BEC3CD-F614-4D5F-885F-303391A881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6" name="Text Box 7">
          <a:extLst>
            <a:ext uri="{FF2B5EF4-FFF2-40B4-BE49-F238E27FC236}">
              <a16:creationId xmlns:a16="http://schemas.microsoft.com/office/drawing/2014/main" id="{FE8D5A22-62A5-4D0A-98EF-00AB531EF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7" name="Text Box 7">
          <a:extLst>
            <a:ext uri="{FF2B5EF4-FFF2-40B4-BE49-F238E27FC236}">
              <a16:creationId xmlns:a16="http://schemas.microsoft.com/office/drawing/2014/main" id="{BEF1FD4F-D95E-47D5-8B12-764A74A6F0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8" name="Text Box 7">
          <a:extLst>
            <a:ext uri="{FF2B5EF4-FFF2-40B4-BE49-F238E27FC236}">
              <a16:creationId xmlns:a16="http://schemas.microsoft.com/office/drawing/2014/main" id="{1B7F72C1-4F97-4BEA-BEA5-7EAC8A7D17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09" name="Text Box 7">
          <a:extLst>
            <a:ext uri="{FF2B5EF4-FFF2-40B4-BE49-F238E27FC236}">
              <a16:creationId xmlns:a16="http://schemas.microsoft.com/office/drawing/2014/main" id="{561D7B5E-BE45-4822-979F-806D7CBAC4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0" name="Text Box 7">
          <a:extLst>
            <a:ext uri="{FF2B5EF4-FFF2-40B4-BE49-F238E27FC236}">
              <a16:creationId xmlns:a16="http://schemas.microsoft.com/office/drawing/2014/main" id="{5153881E-ED29-4584-8121-4FD66DFFE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1" name="Text Box 7">
          <a:extLst>
            <a:ext uri="{FF2B5EF4-FFF2-40B4-BE49-F238E27FC236}">
              <a16:creationId xmlns:a16="http://schemas.microsoft.com/office/drawing/2014/main" id="{A0035E9C-A8BA-4526-B9E7-E1AF43AC2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2" name="Text Box 7">
          <a:extLst>
            <a:ext uri="{FF2B5EF4-FFF2-40B4-BE49-F238E27FC236}">
              <a16:creationId xmlns:a16="http://schemas.microsoft.com/office/drawing/2014/main" id="{3E44086F-9245-4ECB-B7FD-49EEBE360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3" name="Text Box 7">
          <a:extLst>
            <a:ext uri="{FF2B5EF4-FFF2-40B4-BE49-F238E27FC236}">
              <a16:creationId xmlns:a16="http://schemas.microsoft.com/office/drawing/2014/main" id="{38ACA04E-C3C5-43F1-AE62-F110D702D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4" name="Text Box 7">
          <a:extLst>
            <a:ext uri="{FF2B5EF4-FFF2-40B4-BE49-F238E27FC236}">
              <a16:creationId xmlns:a16="http://schemas.microsoft.com/office/drawing/2014/main" id="{4E71CD17-4FFE-4A35-B859-94A8C847A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5" name="Text Box 7">
          <a:extLst>
            <a:ext uri="{FF2B5EF4-FFF2-40B4-BE49-F238E27FC236}">
              <a16:creationId xmlns:a16="http://schemas.microsoft.com/office/drawing/2014/main" id="{7F9F3A1B-6835-433F-AE4C-47B35AE611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6" name="Text Box 7">
          <a:extLst>
            <a:ext uri="{FF2B5EF4-FFF2-40B4-BE49-F238E27FC236}">
              <a16:creationId xmlns:a16="http://schemas.microsoft.com/office/drawing/2014/main" id="{6F26DFD5-73D5-4130-86BB-D1A89497E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7" name="Text Box 7">
          <a:extLst>
            <a:ext uri="{FF2B5EF4-FFF2-40B4-BE49-F238E27FC236}">
              <a16:creationId xmlns:a16="http://schemas.microsoft.com/office/drawing/2014/main" id="{A7E09550-8FCA-49A9-B026-729FB0748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8" name="Text Box 7">
          <a:extLst>
            <a:ext uri="{FF2B5EF4-FFF2-40B4-BE49-F238E27FC236}">
              <a16:creationId xmlns:a16="http://schemas.microsoft.com/office/drawing/2014/main" id="{A349AF03-C433-4A02-90A8-D71279926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19" name="Text Box 7">
          <a:extLst>
            <a:ext uri="{FF2B5EF4-FFF2-40B4-BE49-F238E27FC236}">
              <a16:creationId xmlns:a16="http://schemas.microsoft.com/office/drawing/2014/main" id="{463C4188-36E5-4FF1-9B2A-6F1B1F512C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0" name="Text Box 7">
          <a:extLst>
            <a:ext uri="{FF2B5EF4-FFF2-40B4-BE49-F238E27FC236}">
              <a16:creationId xmlns:a16="http://schemas.microsoft.com/office/drawing/2014/main" id="{26EC58F5-01CC-44D5-AC34-2CCF6F450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1" name="Text Box 7">
          <a:extLst>
            <a:ext uri="{FF2B5EF4-FFF2-40B4-BE49-F238E27FC236}">
              <a16:creationId xmlns:a16="http://schemas.microsoft.com/office/drawing/2014/main" id="{70BC91C5-3296-47A4-8562-4F0F7897B8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2" name="Text Box 7">
          <a:extLst>
            <a:ext uri="{FF2B5EF4-FFF2-40B4-BE49-F238E27FC236}">
              <a16:creationId xmlns:a16="http://schemas.microsoft.com/office/drawing/2014/main" id="{B72A63BB-88D8-461C-A0D5-3B50CFB7A7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3" name="Text Box 7">
          <a:extLst>
            <a:ext uri="{FF2B5EF4-FFF2-40B4-BE49-F238E27FC236}">
              <a16:creationId xmlns:a16="http://schemas.microsoft.com/office/drawing/2014/main" id="{1C1AF012-28F8-4609-A09A-455AEE5D25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4" name="Text Box 7">
          <a:extLst>
            <a:ext uri="{FF2B5EF4-FFF2-40B4-BE49-F238E27FC236}">
              <a16:creationId xmlns:a16="http://schemas.microsoft.com/office/drawing/2014/main" id="{B7C324C0-D3B5-4128-A3A0-B7B1D332F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5" name="Text Box 7">
          <a:extLst>
            <a:ext uri="{FF2B5EF4-FFF2-40B4-BE49-F238E27FC236}">
              <a16:creationId xmlns:a16="http://schemas.microsoft.com/office/drawing/2014/main" id="{0EBDFFC5-0ED0-47FC-9CE5-A6763DFA6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6" name="Text Box 7">
          <a:extLst>
            <a:ext uri="{FF2B5EF4-FFF2-40B4-BE49-F238E27FC236}">
              <a16:creationId xmlns:a16="http://schemas.microsoft.com/office/drawing/2014/main" id="{2C1A1D1B-1F30-47C2-8253-079FBE40E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7" name="Text Box 7">
          <a:extLst>
            <a:ext uri="{FF2B5EF4-FFF2-40B4-BE49-F238E27FC236}">
              <a16:creationId xmlns:a16="http://schemas.microsoft.com/office/drawing/2014/main" id="{623106DA-B45C-4BDE-8B76-9608030E6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8" name="Text Box 7">
          <a:extLst>
            <a:ext uri="{FF2B5EF4-FFF2-40B4-BE49-F238E27FC236}">
              <a16:creationId xmlns:a16="http://schemas.microsoft.com/office/drawing/2014/main" id="{B5EDD520-B629-4B1A-AFA9-146CE3D99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29" name="Text Box 7">
          <a:extLst>
            <a:ext uri="{FF2B5EF4-FFF2-40B4-BE49-F238E27FC236}">
              <a16:creationId xmlns:a16="http://schemas.microsoft.com/office/drawing/2014/main" id="{F29FD790-5485-4EDA-A012-BCE9D0BB5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0" name="Text Box 7">
          <a:extLst>
            <a:ext uri="{FF2B5EF4-FFF2-40B4-BE49-F238E27FC236}">
              <a16:creationId xmlns:a16="http://schemas.microsoft.com/office/drawing/2014/main" id="{C91F3C2B-03C2-4BA5-917A-F60BAD3FE2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1" name="Text Box 7">
          <a:extLst>
            <a:ext uri="{FF2B5EF4-FFF2-40B4-BE49-F238E27FC236}">
              <a16:creationId xmlns:a16="http://schemas.microsoft.com/office/drawing/2014/main" id="{129C1DC5-7F71-434B-AEDA-6EAEEF2CFB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2" name="Text Box 7">
          <a:extLst>
            <a:ext uri="{FF2B5EF4-FFF2-40B4-BE49-F238E27FC236}">
              <a16:creationId xmlns:a16="http://schemas.microsoft.com/office/drawing/2014/main" id="{9227441D-6505-41CC-A2D8-A9806EDF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3" name="Text Box 7">
          <a:extLst>
            <a:ext uri="{FF2B5EF4-FFF2-40B4-BE49-F238E27FC236}">
              <a16:creationId xmlns:a16="http://schemas.microsoft.com/office/drawing/2014/main" id="{17FBE0EF-38FF-49F3-A7DD-6D62EF85B9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4" name="Text Box 7">
          <a:extLst>
            <a:ext uri="{FF2B5EF4-FFF2-40B4-BE49-F238E27FC236}">
              <a16:creationId xmlns:a16="http://schemas.microsoft.com/office/drawing/2014/main" id="{5C3914C6-383A-45D2-8BC3-A5B3D29A88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5" name="Text Box 7">
          <a:extLst>
            <a:ext uri="{FF2B5EF4-FFF2-40B4-BE49-F238E27FC236}">
              <a16:creationId xmlns:a16="http://schemas.microsoft.com/office/drawing/2014/main" id="{9A34B1FE-3346-44EB-8BC3-D5017B5D6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6" name="Text Box 7">
          <a:extLst>
            <a:ext uri="{FF2B5EF4-FFF2-40B4-BE49-F238E27FC236}">
              <a16:creationId xmlns:a16="http://schemas.microsoft.com/office/drawing/2014/main" id="{130AD738-4DBA-403E-B461-028B6D8B1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7" name="Text Box 7">
          <a:extLst>
            <a:ext uri="{FF2B5EF4-FFF2-40B4-BE49-F238E27FC236}">
              <a16:creationId xmlns:a16="http://schemas.microsoft.com/office/drawing/2014/main" id="{92E5C0A4-0196-4BC4-9CFC-0E08520428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8" name="Text Box 7">
          <a:extLst>
            <a:ext uri="{FF2B5EF4-FFF2-40B4-BE49-F238E27FC236}">
              <a16:creationId xmlns:a16="http://schemas.microsoft.com/office/drawing/2014/main" id="{4782E5DA-C930-4DE1-BCF8-7F03F0BE3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39" name="Text Box 7">
          <a:extLst>
            <a:ext uri="{FF2B5EF4-FFF2-40B4-BE49-F238E27FC236}">
              <a16:creationId xmlns:a16="http://schemas.microsoft.com/office/drawing/2014/main" id="{81FE68A7-2A8E-4127-A2EA-64A29307E0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0" name="Text Box 7">
          <a:extLst>
            <a:ext uri="{FF2B5EF4-FFF2-40B4-BE49-F238E27FC236}">
              <a16:creationId xmlns:a16="http://schemas.microsoft.com/office/drawing/2014/main" id="{9EADD0DF-8D77-4643-AF97-D53B6FD627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1" name="Text Box 7">
          <a:extLst>
            <a:ext uri="{FF2B5EF4-FFF2-40B4-BE49-F238E27FC236}">
              <a16:creationId xmlns:a16="http://schemas.microsoft.com/office/drawing/2014/main" id="{3E0A9A01-A637-4DCC-A9CC-BA8BCC016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2" name="Text Box 7">
          <a:extLst>
            <a:ext uri="{FF2B5EF4-FFF2-40B4-BE49-F238E27FC236}">
              <a16:creationId xmlns:a16="http://schemas.microsoft.com/office/drawing/2014/main" id="{0790DDB7-65F7-45E3-A366-E458290726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3" name="Text Box 7">
          <a:extLst>
            <a:ext uri="{FF2B5EF4-FFF2-40B4-BE49-F238E27FC236}">
              <a16:creationId xmlns:a16="http://schemas.microsoft.com/office/drawing/2014/main" id="{42D7985E-4E91-4121-8D10-28B05BAAC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4" name="Text Box 7">
          <a:extLst>
            <a:ext uri="{FF2B5EF4-FFF2-40B4-BE49-F238E27FC236}">
              <a16:creationId xmlns:a16="http://schemas.microsoft.com/office/drawing/2014/main" id="{E50D91A5-EC7E-4EE1-9208-D29337D56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5" name="Text Box 7">
          <a:extLst>
            <a:ext uri="{FF2B5EF4-FFF2-40B4-BE49-F238E27FC236}">
              <a16:creationId xmlns:a16="http://schemas.microsoft.com/office/drawing/2014/main" id="{2B72D396-2820-419B-977C-69B9312C97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6" name="Text Box 7">
          <a:extLst>
            <a:ext uri="{FF2B5EF4-FFF2-40B4-BE49-F238E27FC236}">
              <a16:creationId xmlns:a16="http://schemas.microsoft.com/office/drawing/2014/main" id="{3328F0D0-25F2-4E9A-AF47-3C32625AD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7" name="Text Box 7">
          <a:extLst>
            <a:ext uri="{FF2B5EF4-FFF2-40B4-BE49-F238E27FC236}">
              <a16:creationId xmlns:a16="http://schemas.microsoft.com/office/drawing/2014/main" id="{BA5BA250-A7BC-49A7-B4EE-FFE16DED3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8" name="Text Box 7">
          <a:extLst>
            <a:ext uri="{FF2B5EF4-FFF2-40B4-BE49-F238E27FC236}">
              <a16:creationId xmlns:a16="http://schemas.microsoft.com/office/drawing/2014/main" id="{91634448-B1EF-468E-8DF6-FC6DDE346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49" name="Text Box 7">
          <a:extLst>
            <a:ext uri="{FF2B5EF4-FFF2-40B4-BE49-F238E27FC236}">
              <a16:creationId xmlns:a16="http://schemas.microsoft.com/office/drawing/2014/main" id="{8E984705-29C6-4987-86D6-B42FEC7864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0" name="Text Box 7">
          <a:extLst>
            <a:ext uri="{FF2B5EF4-FFF2-40B4-BE49-F238E27FC236}">
              <a16:creationId xmlns:a16="http://schemas.microsoft.com/office/drawing/2014/main" id="{FADB39DA-0961-4403-A7C7-26A86B414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1" name="Text Box 7">
          <a:extLst>
            <a:ext uri="{FF2B5EF4-FFF2-40B4-BE49-F238E27FC236}">
              <a16:creationId xmlns:a16="http://schemas.microsoft.com/office/drawing/2014/main" id="{58C69728-85CC-4517-944C-36AE3929E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2" name="Text Box 7">
          <a:extLst>
            <a:ext uri="{FF2B5EF4-FFF2-40B4-BE49-F238E27FC236}">
              <a16:creationId xmlns:a16="http://schemas.microsoft.com/office/drawing/2014/main" id="{A11594B0-42C2-46F1-B4FC-8043CE0E8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3" name="Text Box 7">
          <a:extLst>
            <a:ext uri="{FF2B5EF4-FFF2-40B4-BE49-F238E27FC236}">
              <a16:creationId xmlns:a16="http://schemas.microsoft.com/office/drawing/2014/main" id="{0940EDAE-EBB2-421B-A083-F671884BB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4" name="Text Box 7">
          <a:extLst>
            <a:ext uri="{FF2B5EF4-FFF2-40B4-BE49-F238E27FC236}">
              <a16:creationId xmlns:a16="http://schemas.microsoft.com/office/drawing/2014/main" id="{DB23ED7B-72C5-476C-8C20-745434E45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5" name="Text Box 7">
          <a:extLst>
            <a:ext uri="{FF2B5EF4-FFF2-40B4-BE49-F238E27FC236}">
              <a16:creationId xmlns:a16="http://schemas.microsoft.com/office/drawing/2014/main" id="{91D77D17-A5AD-44C0-863D-5030238537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6" name="Text Box 7">
          <a:extLst>
            <a:ext uri="{FF2B5EF4-FFF2-40B4-BE49-F238E27FC236}">
              <a16:creationId xmlns:a16="http://schemas.microsoft.com/office/drawing/2014/main" id="{94D4EF50-1D88-4ACB-BFD9-51C534B9D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7" name="Text Box 7">
          <a:extLst>
            <a:ext uri="{FF2B5EF4-FFF2-40B4-BE49-F238E27FC236}">
              <a16:creationId xmlns:a16="http://schemas.microsoft.com/office/drawing/2014/main" id="{9BF9AF5B-A451-41E4-921E-49B6E5659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8" name="Text Box 7">
          <a:extLst>
            <a:ext uri="{FF2B5EF4-FFF2-40B4-BE49-F238E27FC236}">
              <a16:creationId xmlns:a16="http://schemas.microsoft.com/office/drawing/2014/main" id="{967169FC-B717-4EA6-8E10-FDFD72C57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59" name="Text Box 7">
          <a:extLst>
            <a:ext uri="{FF2B5EF4-FFF2-40B4-BE49-F238E27FC236}">
              <a16:creationId xmlns:a16="http://schemas.microsoft.com/office/drawing/2014/main" id="{BFCF0277-AF1E-4574-996E-9E148A4CF0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0" name="Text Box 7">
          <a:extLst>
            <a:ext uri="{FF2B5EF4-FFF2-40B4-BE49-F238E27FC236}">
              <a16:creationId xmlns:a16="http://schemas.microsoft.com/office/drawing/2014/main" id="{6C1919F7-53B6-4CD9-9D58-C097A3B82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1" name="Text Box 7">
          <a:extLst>
            <a:ext uri="{FF2B5EF4-FFF2-40B4-BE49-F238E27FC236}">
              <a16:creationId xmlns:a16="http://schemas.microsoft.com/office/drawing/2014/main" id="{CED07D2C-7E80-41C5-9289-53E603965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2" name="Text Box 7">
          <a:extLst>
            <a:ext uri="{FF2B5EF4-FFF2-40B4-BE49-F238E27FC236}">
              <a16:creationId xmlns:a16="http://schemas.microsoft.com/office/drawing/2014/main" id="{9D68FCC5-23AE-4101-8BB9-BB25E946D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3" name="Text Box 7">
          <a:extLst>
            <a:ext uri="{FF2B5EF4-FFF2-40B4-BE49-F238E27FC236}">
              <a16:creationId xmlns:a16="http://schemas.microsoft.com/office/drawing/2014/main" id="{3C1D819D-2523-41C4-AB88-A529AB8235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4" name="Text Box 7">
          <a:extLst>
            <a:ext uri="{FF2B5EF4-FFF2-40B4-BE49-F238E27FC236}">
              <a16:creationId xmlns:a16="http://schemas.microsoft.com/office/drawing/2014/main" id="{F71D53D7-8F8F-4DE3-BC3B-8D5081C31E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4065" name="Text Box 7">
          <a:extLst>
            <a:ext uri="{FF2B5EF4-FFF2-40B4-BE49-F238E27FC236}">
              <a16:creationId xmlns:a16="http://schemas.microsoft.com/office/drawing/2014/main" id="{00638D01-1E51-4426-BD73-DFC11E9487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6" name="Text Box 7">
          <a:extLst>
            <a:ext uri="{FF2B5EF4-FFF2-40B4-BE49-F238E27FC236}">
              <a16:creationId xmlns:a16="http://schemas.microsoft.com/office/drawing/2014/main" id="{3C6B1712-5DD6-40F8-B3F2-3FDF1CA20C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7" name="Text Box 7">
          <a:extLst>
            <a:ext uri="{FF2B5EF4-FFF2-40B4-BE49-F238E27FC236}">
              <a16:creationId xmlns:a16="http://schemas.microsoft.com/office/drawing/2014/main" id="{245B9E59-E6AB-41AF-B703-6DB0AA18DE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8" name="Text Box 7">
          <a:extLst>
            <a:ext uri="{FF2B5EF4-FFF2-40B4-BE49-F238E27FC236}">
              <a16:creationId xmlns:a16="http://schemas.microsoft.com/office/drawing/2014/main" id="{97BB547E-73CF-4CED-915D-E1F7C3BD31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69" name="Text Box 7">
          <a:extLst>
            <a:ext uri="{FF2B5EF4-FFF2-40B4-BE49-F238E27FC236}">
              <a16:creationId xmlns:a16="http://schemas.microsoft.com/office/drawing/2014/main" id="{FA882F03-BFE2-420F-A63F-ED44F120A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0" name="Text Box 7">
          <a:extLst>
            <a:ext uri="{FF2B5EF4-FFF2-40B4-BE49-F238E27FC236}">
              <a16:creationId xmlns:a16="http://schemas.microsoft.com/office/drawing/2014/main" id="{2D1C4CD5-5426-4B0F-9DE5-E3140EE04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1" name="Text Box 7">
          <a:extLst>
            <a:ext uri="{FF2B5EF4-FFF2-40B4-BE49-F238E27FC236}">
              <a16:creationId xmlns:a16="http://schemas.microsoft.com/office/drawing/2014/main" id="{B23C12C7-731C-4085-9DD5-F1941E6C0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2" name="Text Box 7">
          <a:extLst>
            <a:ext uri="{FF2B5EF4-FFF2-40B4-BE49-F238E27FC236}">
              <a16:creationId xmlns:a16="http://schemas.microsoft.com/office/drawing/2014/main" id="{D8FFAD7E-D331-4968-A276-77D0767BFD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3" name="Text Box 7">
          <a:extLst>
            <a:ext uri="{FF2B5EF4-FFF2-40B4-BE49-F238E27FC236}">
              <a16:creationId xmlns:a16="http://schemas.microsoft.com/office/drawing/2014/main" id="{D0D55CC3-7D2B-4435-86CC-99E702552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4" name="Text Box 7">
          <a:extLst>
            <a:ext uri="{FF2B5EF4-FFF2-40B4-BE49-F238E27FC236}">
              <a16:creationId xmlns:a16="http://schemas.microsoft.com/office/drawing/2014/main" id="{41788E92-6910-4D2E-A4CB-DE1EC60FF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5" name="Text Box 7">
          <a:extLst>
            <a:ext uri="{FF2B5EF4-FFF2-40B4-BE49-F238E27FC236}">
              <a16:creationId xmlns:a16="http://schemas.microsoft.com/office/drawing/2014/main" id="{8BA7424A-31E5-4F8F-8C20-D75C2CEB60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6" name="Text Box 7">
          <a:extLst>
            <a:ext uri="{FF2B5EF4-FFF2-40B4-BE49-F238E27FC236}">
              <a16:creationId xmlns:a16="http://schemas.microsoft.com/office/drawing/2014/main" id="{8DC8C7B5-F2B6-4C27-BA92-57838134C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7" name="Text Box 7">
          <a:extLst>
            <a:ext uri="{FF2B5EF4-FFF2-40B4-BE49-F238E27FC236}">
              <a16:creationId xmlns:a16="http://schemas.microsoft.com/office/drawing/2014/main" id="{4AE712DA-5BD3-47A2-9E0D-050E518540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8" name="Text Box 7">
          <a:extLst>
            <a:ext uri="{FF2B5EF4-FFF2-40B4-BE49-F238E27FC236}">
              <a16:creationId xmlns:a16="http://schemas.microsoft.com/office/drawing/2014/main" id="{2685D13E-EC27-49AA-8C5D-E56CEFFB6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79" name="Text Box 7">
          <a:extLst>
            <a:ext uri="{FF2B5EF4-FFF2-40B4-BE49-F238E27FC236}">
              <a16:creationId xmlns:a16="http://schemas.microsoft.com/office/drawing/2014/main" id="{0266DB40-0BA3-4239-A25C-DC415E2B6D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0" name="Text Box 7">
          <a:extLst>
            <a:ext uri="{FF2B5EF4-FFF2-40B4-BE49-F238E27FC236}">
              <a16:creationId xmlns:a16="http://schemas.microsoft.com/office/drawing/2014/main" id="{D3FE194F-8866-42C4-B89A-DE583510B0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1" name="Text Box 7">
          <a:extLst>
            <a:ext uri="{FF2B5EF4-FFF2-40B4-BE49-F238E27FC236}">
              <a16:creationId xmlns:a16="http://schemas.microsoft.com/office/drawing/2014/main" id="{FDB0963C-0FB5-41C6-AA2A-BC35D07AE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2" name="Text Box 7">
          <a:extLst>
            <a:ext uri="{FF2B5EF4-FFF2-40B4-BE49-F238E27FC236}">
              <a16:creationId xmlns:a16="http://schemas.microsoft.com/office/drawing/2014/main" id="{683B2036-E675-450B-9D30-43F998C74D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3" name="Text Box 7">
          <a:extLst>
            <a:ext uri="{FF2B5EF4-FFF2-40B4-BE49-F238E27FC236}">
              <a16:creationId xmlns:a16="http://schemas.microsoft.com/office/drawing/2014/main" id="{FF5A2627-3ADF-47EC-BBB6-5D4D10B89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4" name="Text Box 7">
          <a:extLst>
            <a:ext uri="{FF2B5EF4-FFF2-40B4-BE49-F238E27FC236}">
              <a16:creationId xmlns:a16="http://schemas.microsoft.com/office/drawing/2014/main" id="{C2D2890C-15F6-425F-9952-D4417CACB5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5" name="Text Box 7">
          <a:extLst>
            <a:ext uri="{FF2B5EF4-FFF2-40B4-BE49-F238E27FC236}">
              <a16:creationId xmlns:a16="http://schemas.microsoft.com/office/drawing/2014/main" id="{AFA627A7-4461-4A91-9ADE-0FB64F746B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6" name="Text Box 7">
          <a:extLst>
            <a:ext uri="{FF2B5EF4-FFF2-40B4-BE49-F238E27FC236}">
              <a16:creationId xmlns:a16="http://schemas.microsoft.com/office/drawing/2014/main" id="{B0563E3E-6A02-4AFC-9B61-D6C4C042D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7" name="Text Box 7">
          <a:extLst>
            <a:ext uri="{FF2B5EF4-FFF2-40B4-BE49-F238E27FC236}">
              <a16:creationId xmlns:a16="http://schemas.microsoft.com/office/drawing/2014/main" id="{37D357A7-FE3D-40AC-A1E3-A6109227D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8" name="Text Box 7">
          <a:extLst>
            <a:ext uri="{FF2B5EF4-FFF2-40B4-BE49-F238E27FC236}">
              <a16:creationId xmlns:a16="http://schemas.microsoft.com/office/drawing/2014/main" id="{C079FF0A-0976-4D58-930F-C117E8EFC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89" name="Text Box 7">
          <a:extLst>
            <a:ext uri="{FF2B5EF4-FFF2-40B4-BE49-F238E27FC236}">
              <a16:creationId xmlns:a16="http://schemas.microsoft.com/office/drawing/2014/main" id="{9E53DF26-0484-4DDF-A191-C18375E0A4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0" name="Text Box 7">
          <a:extLst>
            <a:ext uri="{FF2B5EF4-FFF2-40B4-BE49-F238E27FC236}">
              <a16:creationId xmlns:a16="http://schemas.microsoft.com/office/drawing/2014/main" id="{7BFD9DC2-C31A-4DD6-8463-0A222EDEB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1" name="Text Box 7">
          <a:extLst>
            <a:ext uri="{FF2B5EF4-FFF2-40B4-BE49-F238E27FC236}">
              <a16:creationId xmlns:a16="http://schemas.microsoft.com/office/drawing/2014/main" id="{F9A3A148-ECF0-46B1-8955-7E6959A48D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2" name="Text Box 7">
          <a:extLst>
            <a:ext uri="{FF2B5EF4-FFF2-40B4-BE49-F238E27FC236}">
              <a16:creationId xmlns:a16="http://schemas.microsoft.com/office/drawing/2014/main" id="{98DC2580-F6F8-410D-83D3-18AC9802D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3" name="Text Box 7">
          <a:extLst>
            <a:ext uri="{FF2B5EF4-FFF2-40B4-BE49-F238E27FC236}">
              <a16:creationId xmlns:a16="http://schemas.microsoft.com/office/drawing/2014/main" id="{88FF7F08-59C3-4721-A0E9-5C3B4B116E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4" name="Text Box 7">
          <a:extLst>
            <a:ext uri="{FF2B5EF4-FFF2-40B4-BE49-F238E27FC236}">
              <a16:creationId xmlns:a16="http://schemas.microsoft.com/office/drawing/2014/main" id="{A279E8B6-FAA8-405F-8365-32A26E886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5" name="Text Box 7">
          <a:extLst>
            <a:ext uri="{FF2B5EF4-FFF2-40B4-BE49-F238E27FC236}">
              <a16:creationId xmlns:a16="http://schemas.microsoft.com/office/drawing/2014/main" id="{8E71EEAB-05D1-41E1-8E53-84CE753B2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6" name="Text Box 7">
          <a:extLst>
            <a:ext uri="{FF2B5EF4-FFF2-40B4-BE49-F238E27FC236}">
              <a16:creationId xmlns:a16="http://schemas.microsoft.com/office/drawing/2014/main" id="{B49D40E2-AA22-434B-A110-9A448E2328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7" name="Text Box 7">
          <a:extLst>
            <a:ext uri="{FF2B5EF4-FFF2-40B4-BE49-F238E27FC236}">
              <a16:creationId xmlns:a16="http://schemas.microsoft.com/office/drawing/2014/main" id="{129BD37F-066F-4145-8BB0-C9A98F02DE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8" name="Text Box 7">
          <a:extLst>
            <a:ext uri="{FF2B5EF4-FFF2-40B4-BE49-F238E27FC236}">
              <a16:creationId xmlns:a16="http://schemas.microsoft.com/office/drawing/2014/main" id="{2153CD3C-9816-45D9-B7EB-561E23C3D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099" name="Text Box 7">
          <a:extLst>
            <a:ext uri="{FF2B5EF4-FFF2-40B4-BE49-F238E27FC236}">
              <a16:creationId xmlns:a16="http://schemas.microsoft.com/office/drawing/2014/main" id="{AB145B04-7DBF-4365-AF7B-F12064569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0" name="Text Box 7">
          <a:extLst>
            <a:ext uri="{FF2B5EF4-FFF2-40B4-BE49-F238E27FC236}">
              <a16:creationId xmlns:a16="http://schemas.microsoft.com/office/drawing/2014/main" id="{955EBA17-93EA-4B63-93A1-9D37AF83E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1" name="Text Box 7">
          <a:extLst>
            <a:ext uri="{FF2B5EF4-FFF2-40B4-BE49-F238E27FC236}">
              <a16:creationId xmlns:a16="http://schemas.microsoft.com/office/drawing/2014/main" id="{9BB876D3-A99D-408F-B6F4-08ECB94916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2" name="Text Box 7">
          <a:extLst>
            <a:ext uri="{FF2B5EF4-FFF2-40B4-BE49-F238E27FC236}">
              <a16:creationId xmlns:a16="http://schemas.microsoft.com/office/drawing/2014/main" id="{F4A37525-8C40-419C-80A4-5617FEA4A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3" name="Text Box 7">
          <a:extLst>
            <a:ext uri="{FF2B5EF4-FFF2-40B4-BE49-F238E27FC236}">
              <a16:creationId xmlns:a16="http://schemas.microsoft.com/office/drawing/2014/main" id="{0CEAD335-C059-46FE-B983-2EE8087ADB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4" name="Text Box 7">
          <a:extLst>
            <a:ext uri="{FF2B5EF4-FFF2-40B4-BE49-F238E27FC236}">
              <a16:creationId xmlns:a16="http://schemas.microsoft.com/office/drawing/2014/main" id="{CF577D6F-DCCC-4E05-BD15-DD1340A00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5" name="Text Box 7">
          <a:extLst>
            <a:ext uri="{FF2B5EF4-FFF2-40B4-BE49-F238E27FC236}">
              <a16:creationId xmlns:a16="http://schemas.microsoft.com/office/drawing/2014/main" id="{FA05231A-7180-456E-9B0B-7A51D2155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6" name="Text Box 7">
          <a:extLst>
            <a:ext uri="{FF2B5EF4-FFF2-40B4-BE49-F238E27FC236}">
              <a16:creationId xmlns:a16="http://schemas.microsoft.com/office/drawing/2014/main" id="{5F4BDC80-81ED-400D-AE41-E12B8C04B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7" name="Text Box 7">
          <a:extLst>
            <a:ext uri="{FF2B5EF4-FFF2-40B4-BE49-F238E27FC236}">
              <a16:creationId xmlns:a16="http://schemas.microsoft.com/office/drawing/2014/main" id="{B484BB02-1C8C-48AC-8A87-89A3E06247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8" name="Text Box 7">
          <a:extLst>
            <a:ext uri="{FF2B5EF4-FFF2-40B4-BE49-F238E27FC236}">
              <a16:creationId xmlns:a16="http://schemas.microsoft.com/office/drawing/2014/main" id="{61F3EE8E-86E5-48CC-9CD5-0A614459E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09" name="Text Box 7">
          <a:extLst>
            <a:ext uri="{FF2B5EF4-FFF2-40B4-BE49-F238E27FC236}">
              <a16:creationId xmlns:a16="http://schemas.microsoft.com/office/drawing/2014/main" id="{701264DC-8E21-4977-9D23-5FEAFFD66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0" name="Text Box 7">
          <a:extLst>
            <a:ext uri="{FF2B5EF4-FFF2-40B4-BE49-F238E27FC236}">
              <a16:creationId xmlns:a16="http://schemas.microsoft.com/office/drawing/2014/main" id="{56E60B0D-52FB-438A-B2D5-8BC9A9BC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1" name="Text Box 7">
          <a:extLst>
            <a:ext uri="{FF2B5EF4-FFF2-40B4-BE49-F238E27FC236}">
              <a16:creationId xmlns:a16="http://schemas.microsoft.com/office/drawing/2014/main" id="{E0D2FEA4-28FB-4A67-A0CE-410D5DD8B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2" name="Text Box 7">
          <a:extLst>
            <a:ext uri="{FF2B5EF4-FFF2-40B4-BE49-F238E27FC236}">
              <a16:creationId xmlns:a16="http://schemas.microsoft.com/office/drawing/2014/main" id="{7693EC35-79D1-43A0-923E-A16E14457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3" name="Text Box 7">
          <a:extLst>
            <a:ext uri="{FF2B5EF4-FFF2-40B4-BE49-F238E27FC236}">
              <a16:creationId xmlns:a16="http://schemas.microsoft.com/office/drawing/2014/main" id="{73A0E646-3D8C-4C44-9045-A5586BC0A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4" name="Text Box 7">
          <a:extLst>
            <a:ext uri="{FF2B5EF4-FFF2-40B4-BE49-F238E27FC236}">
              <a16:creationId xmlns:a16="http://schemas.microsoft.com/office/drawing/2014/main" id="{2549B99A-D992-4B78-924E-5E7F0F58F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5" name="Text Box 7">
          <a:extLst>
            <a:ext uri="{FF2B5EF4-FFF2-40B4-BE49-F238E27FC236}">
              <a16:creationId xmlns:a16="http://schemas.microsoft.com/office/drawing/2014/main" id="{CE63FF06-7D09-4327-813C-1093D5054C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6" name="Text Box 7">
          <a:extLst>
            <a:ext uri="{FF2B5EF4-FFF2-40B4-BE49-F238E27FC236}">
              <a16:creationId xmlns:a16="http://schemas.microsoft.com/office/drawing/2014/main" id="{2DFA6727-C8F6-4F85-BC9B-717C38C25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7" name="Text Box 7">
          <a:extLst>
            <a:ext uri="{FF2B5EF4-FFF2-40B4-BE49-F238E27FC236}">
              <a16:creationId xmlns:a16="http://schemas.microsoft.com/office/drawing/2014/main" id="{2D60E29F-A20B-4033-8132-4BC8C09D7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8" name="Text Box 7">
          <a:extLst>
            <a:ext uri="{FF2B5EF4-FFF2-40B4-BE49-F238E27FC236}">
              <a16:creationId xmlns:a16="http://schemas.microsoft.com/office/drawing/2014/main" id="{998BDE10-966D-488E-875B-D79C61112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19" name="Text Box 7">
          <a:extLst>
            <a:ext uri="{FF2B5EF4-FFF2-40B4-BE49-F238E27FC236}">
              <a16:creationId xmlns:a16="http://schemas.microsoft.com/office/drawing/2014/main" id="{D3F67AD0-5424-413B-A3E7-DAAEFBB1B1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0" name="Text Box 7">
          <a:extLst>
            <a:ext uri="{FF2B5EF4-FFF2-40B4-BE49-F238E27FC236}">
              <a16:creationId xmlns:a16="http://schemas.microsoft.com/office/drawing/2014/main" id="{3CD89A68-1772-4E67-908E-6EA39A6D5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1" name="Text Box 7">
          <a:extLst>
            <a:ext uri="{FF2B5EF4-FFF2-40B4-BE49-F238E27FC236}">
              <a16:creationId xmlns:a16="http://schemas.microsoft.com/office/drawing/2014/main" id="{5A87CD4A-19F0-42CD-B4DE-94A11A0ED8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2" name="Text Box 7">
          <a:extLst>
            <a:ext uri="{FF2B5EF4-FFF2-40B4-BE49-F238E27FC236}">
              <a16:creationId xmlns:a16="http://schemas.microsoft.com/office/drawing/2014/main" id="{6720FAAD-659B-404A-A3D4-21F75A165E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3" name="Text Box 7">
          <a:extLst>
            <a:ext uri="{FF2B5EF4-FFF2-40B4-BE49-F238E27FC236}">
              <a16:creationId xmlns:a16="http://schemas.microsoft.com/office/drawing/2014/main" id="{B6CB4D0A-3DEF-4C99-89A0-F8F2450A8A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4" name="Text Box 7">
          <a:extLst>
            <a:ext uri="{FF2B5EF4-FFF2-40B4-BE49-F238E27FC236}">
              <a16:creationId xmlns:a16="http://schemas.microsoft.com/office/drawing/2014/main" id="{12908B3C-8611-4F76-AE72-32E06492DB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5" name="Text Box 7">
          <a:extLst>
            <a:ext uri="{FF2B5EF4-FFF2-40B4-BE49-F238E27FC236}">
              <a16:creationId xmlns:a16="http://schemas.microsoft.com/office/drawing/2014/main" id="{776C8637-57D0-4908-B534-A14A0FC193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6" name="Text Box 7">
          <a:extLst>
            <a:ext uri="{FF2B5EF4-FFF2-40B4-BE49-F238E27FC236}">
              <a16:creationId xmlns:a16="http://schemas.microsoft.com/office/drawing/2014/main" id="{4E4867C8-7BC0-41F8-8FE1-1A6ED79DC3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7" name="Text Box 7">
          <a:extLst>
            <a:ext uri="{FF2B5EF4-FFF2-40B4-BE49-F238E27FC236}">
              <a16:creationId xmlns:a16="http://schemas.microsoft.com/office/drawing/2014/main" id="{E3DC3ED7-C34F-4072-8BD7-32D4FE719F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8" name="Text Box 7">
          <a:extLst>
            <a:ext uri="{FF2B5EF4-FFF2-40B4-BE49-F238E27FC236}">
              <a16:creationId xmlns:a16="http://schemas.microsoft.com/office/drawing/2014/main" id="{850F1BD7-F65C-4FD0-AFB0-46EE20B446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29" name="Text Box 7">
          <a:extLst>
            <a:ext uri="{FF2B5EF4-FFF2-40B4-BE49-F238E27FC236}">
              <a16:creationId xmlns:a16="http://schemas.microsoft.com/office/drawing/2014/main" id="{2087926A-337F-4E00-A28E-4A07F710A8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0" name="Text Box 7">
          <a:extLst>
            <a:ext uri="{FF2B5EF4-FFF2-40B4-BE49-F238E27FC236}">
              <a16:creationId xmlns:a16="http://schemas.microsoft.com/office/drawing/2014/main" id="{417D301B-03BB-4767-BA34-9523FDD553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1" name="Text Box 7">
          <a:extLst>
            <a:ext uri="{FF2B5EF4-FFF2-40B4-BE49-F238E27FC236}">
              <a16:creationId xmlns:a16="http://schemas.microsoft.com/office/drawing/2014/main" id="{11AFCA87-1F33-4AE5-AD48-4B6B3CAD0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2" name="Text Box 7">
          <a:extLst>
            <a:ext uri="{FF2B5EF4-FFF2-40B4-BE49-F238E27FC236}">
              <a16:creationId xmlns:a16="http://schemas.microsoft.com/office/drawing/2014/main" id="{748FA458-3206-4A0B-80EE-93AAA797C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3" name="Text Box 7">
          <a:extLst>
            <a:ext uri="{FF2B5EF4-FFF2-40B4-BE49-F238E27FC236}">
              <a16:creationId xmlns:a16="http://schemas.microsoft.com/office/drawing/2014/main" id="{EC0B18F0-F5BF-4731-A9F0-15B87A113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4" name="Text Box 7">
          <a:extLst>
            <a:ext uri="{FF2B5EF4-FFF2-40B4-BE49-F238E27FC236}">
              <a16:creationId xmlns:a16="http://schemas.microsoft.com/office/drawing/2014/main" id="{C485FE07-94E7-4E21-9415-3ABA5E9F6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5" name="Text Box 7">
          <a:extLst>
            <a:ext uri="{FF2B5EF4-FFF2-40B4-BE49-F238E27FC236}">
              <a16:creationId xmlns:a16="http://schemas.microsoft.com/office/drawing/2014/main" id="{5CFA1DB3-1112-427C-8D5D-CF4D24B2F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6" name="Text Box 7">
          <a:extLst>
            <a:ext uri="{FF2B5EF4-FFF2-40B4-BE49-F238E27FC236}">
              <a16:creationId xmlns:a16="http://schemas.microsoft.com/office/drawing/2014/main" id="{5DA84E92-A2A4-430A-B6AC-22DD18B4D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7" name="Text Box 7">
          <a:extLst>
            <a:ext uri="{FF2B5EF4-FFF2-40B4-BE49-F238E27FC236}">
              <a16:creationId xmlns:a16="http://schemas.microsoft.com/office/drawing/2014/main" id="{55E9CB2E-8047-4D54-9A57-581535DDB6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8" name="Text Box 7">
          <a:extLst>
            <a:ext uri="{FF2B5EF4-FFF2-40B4-BE49-F238E27FC236}">
              <a16:creationId xmlns:a16="http://schemas.microsoft.com/office/drawing/2014/main" id="{D7BCB7BA-9467-444D-AB70-E18074B23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39" name="Text Box 7">
          <a:extLst>
            <a:ext uri="{FF2B5EF4-FFF2-40B4-BE49-F238E27FC236}">
              <a16:creationId xmlns:a16="http://schemas.microsoft.com/office/drawing/2014/main" id="{A25A5D24-4A08-4333-BC3E-665E54B2F0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0" name="Text Box 7">
          <a:extLst>
            <a:ext uri="{FF2B5EF4-FFF2-40B4-BE49-F238E27FC236}">
              <a16:creationId xmlns:a16="http://schemas.microsoft.com/office/drawing/2014/main" id="{EAF01344-C746-43F6-BE39-462EA9C01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1" name="Text Box 7">
          <a:extLst>
            <a:ext uri="{FF2B5EF4-FFF2-40B4-BE49-F238E27FC236}">
              <a16:creationId xmlns:a16="http://schemas.microsoft.com/office/drawing/2014/main" id="{E4F0873C-6AE3-43E4-99F9-5B2D85082E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2" name="Text Box 7">
          <a:extLst>
            <a:ext uri="{FF2B5EF4-FFF2-40B4-BE49-F238E27FC236}">
              <a16:creationId xmlns:a16="http://schemas.microsoft.com/office/drawing/2014/main" id="{BEB834BC-6413-4B55-9672-6E51A4F2C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3" name="Text Box 7">
          <a:extLst>
            <a:ext uri="{FF2B5EF4-FFF2-40B4-BE49-F238E27FC236}">
              <a16:creationId xmlns:a16="http://schemas.microsoft.com/office/drawing/2014/main" id="{D1501CBE-ECA2-4CC8-9753-6595A5DD70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4" name="Text Box 7">
          <a:extLst>
            <a:ext uri="{FF2B5EF4-FFF2-40B4-BE49-F238E27FC236}">
              <a16:creationId xmlns:a16="http://schemas.microsoft.com/office/drawing/2014/main" id="{75D159BA-F108-4BBB-B474-ED41EDA02F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5" name="Text Box 7">
          <a:extLst>
            <a:ext uri="{FF2B5EF4-FFF2-40B4-BE49-F238E27FC236}">
              <a16:creationId xmlns:a16="http://schemas.microsoft.com/office/drawing/2014/main" id="{E4DC5169-3216-42B9-95BD-B16870A88F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6" name="Text Box 7">
          <a:extLst>
            <a:ext uri="{FF2B5EF4-FFF2-40B4-BE49-F238E27FC236}">
              <a16:creationId xmlns:a16="http://schemas.microsoft.com/office/drawing/2014/main" id="{3CA829E8-9C93-40CE-B9A6-C4ADA67E78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7" name="Text Box 7">
          <a:extLst>
            <a:ext uri="{FF2B5EF4-FFF2-40B4-BE49-F238E27FC236}">
              <a16:creationId xmlns:a16="http://schemas.microsoft.com/office/drawing/2014/main" id="{62C88312-F7B9-458C-AF77-7D7A70406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8" name="Text Box 7">
          <a:extLst>
            <a:ext uri="{FF2B5EF4-FFF2-40B4-BE49-F238E27FC236}">
              <a16:creationId xmlns:a16="http://schemas.microsoft.com/office/drawing/2014/main" id="{63BCCCA4-B6DD-4AC1-B487-352C05C180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49" name="Text Box 7">
          <a:extLst>
            <a:ext uri="{FF2B5EF4-FFF2-40B4-BE49-F238E27FC236}">
              <a16:creationId xmlns:a16="http://schemas.microsoft.com/office/drawing/2014/main" id="{B1B033A7-3A12-40A9-915C-671CF68FCC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0" name="Text Box 7">
          <a:extLst>
            <a:ext uri="{FF2B5EF4-FFF2-40B4-BE49-F238E27FC236}">
              <a16:creationId xmlns:a16="http://schemas.microsoft.com/office/drawing/2014/main" id="{13569EEE-AE64-4AE4-BC2D-72D8F82E7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1" name="Text Box 7">
          <a:extLst>
            <a:ext uri="{FF2B5EF4-FFF2-40B4-BE49-F238E27FC236}">
              <a16:creationId xmlns:a16="http://schemas.microsoft.com/office/drawing/2014/main" id="{5EEA59EC-29C2-4B10-B46E-9B191C886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2" name="Text Box 7">
          <a:extLst>
            <a:ext uri="{FF2B5EF4-FFF2-40B4-BE49-F238E27FC236}">
              <a16:creationId xmlns:a16="http://schemas.microsoft.com/office/drawing/2014/main" id="{444A6C5C-BA61-41B7-B64B-5CE916B545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3" name="Text Box 7">
          <a:extLst>
            <a:ext uri="{FF2B5EF4-FFF2-40B4-BE49-F238E27FC236}">
              <a16:creationId xmlns:a16="http://schemas.microsoft.com/office/drawing/2014/main" id="{C75210E8-019D-4C52-AA5C-B62A70BA6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4" name="Text Box 7">
          <a:extLst>
            <a:ext uri="{FF2B5EF4-FFF2-40B4-BE49-F238E27FC236}">
              <a16:creationId xmlns:a16="http://schemas.microsoft.com/office/drawing/2014/main" id="{A350D33A-ABEE-4071-93D5-2B076996E7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5" name="Text Box 7">
          <a:extLst>
            <a:ext uri="{FF2B5EF4-FFF2-40B4-BE49-F238E27FC236}">
              <a16:creationId xmlns:a16="http://schemas.microsoft.com/office/drawing/2014/main" id="{B96DA34E-9575-4FB3-8D59-375CC880E9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6" name="Text Box 7">
          <a:extLst>
            <a:ext uri="{FF2B5EF4-FFF2-40B4-BE49-F238E27FC236}">
              <a16:creationId xmlns:a16="http://schemas.microsoft.com/office/drawing/2014/main" id="{989CB50D-BAFF-437A-915E-95EDA10DA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7" name="Text Box 7">
          <a:extLst>
            <a:ext uri="{FF2B5EF4-FFF2-40B4-BE49-F238E27FC236}">
              <a16:creationId xmlns:a16="http://schemas.microsoft.com/office/drawing/2014/main" id="{36F507FC-7DDF-40B8-A86D-13EDBB3088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8" name="Text Box 7">
          <a:extLst>
            <a:ext uri="{FF2B5EF4-FFF2-40B4-BE49-F238E27FC236}">
              <a16:creationId xmlns:a16="http://schemas.microsoft.com/office/drawing/2014/main" id="{ACB3BAD7-9D99-4FCF-B632-FCDB34E62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59" name="Text Box 7">
          <a:extLst>
            <a:ext uri="{FF2B5EF4-FFF2-40B4-BE49-F238E27FC236}">
              <a16:creationId xmlns:a16="http://schemas.microsoft.com/office/drawing/2014/main" id="{5F7D37C9-8B14-4BEA-BE77-D0AC7387C2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0" name="Text Box 7">
          <a:extLst>
            <a:ext uri="{FF2B5EF4-FFF2-40B4-BE49-F238E27FC236}">
              <a16:creationId xmlns:a16="http://schemas.microsoft.com/office/drawing/2014/main" id="{8398374E-35EC-4020-8322-1D73D0D0AC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1" name="Text Box 7">
          <a:extLst>
            <a:ext uri="{FF2B5EF4-FFF2-40B4-BE49-F238E27FC236}">
              <a16:creationId xmlns:a16="http://schemas.microsoft.com/office/drawing/2014/main" id="{4B7858B4-08E4-41E7-AEF4-29E07F4BF9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2" name="Text Box 7">
          <a:extLst>
            <a:ext uri="{FF2B5EF4-FFF2-40B4-BE49-F238E27FC236}">
              <a16:creationId xmlns:a16="http://schemas.microsoft.com/office/drawing/2014/main" id="{509F52C6-09EB-4895-858B-D9ABD2379A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3" name="Text Box 7">
          <a:extLst>
            <a:ext uri="{FF2B5EF4-FFF2-40B4-BE49-F238E27FC236}">
              <a16:creationId xmlns:a16="http://schemas.microsoft.com/office/drawing/2014/main" id="{7C93D7D8-4D02-4C43-96C6-AC311AB2A5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4" name="Text Box 7">
          <a:extLst>
            <a:ext uri="{FF2B5EF4-FFF2-40B4-BE49-F238E27FC236}">
              <a16:creationId xmlns:a16="http://schemas.microsoft.com/office/drawing/2014/main" id="{A16D0D6A-E1F4-49C6-A691-A0E0F3CD5F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5" name="Text Box 7">
          <a:extLst>
            <a:ext uri="{FF2B5EF4-FFF2-40B4-BE49-F238E27FC236}">
              <a16:creationId xmlns:a16="http://schemas.microsoft.com/office/drawing/2014/main" id="{0DA48B21-FF92-43D1-994D-7C5B23EE3C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6" name="Text Box 7">
          <a:extLst>
            <a:ext uri="{FF2B5EF4-FFF2-40B4-BE49-F238E27FC236}">
              <a16:creationId xmlns:a16="http://schemas.microsoft.com/office/drawing/2014/main" id="{AE72FBDE-ACF7-44B5-BB67-C0F584BA5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7" name="Text Box 7">
          <a:extLst>
            <a:ext uri="{FF2B5EF4-FFF2-40B4-BE49-F238E27FC236}">
              <a16:creationId xmlns:a16="http://schemas.microsoft.com/office/drawing/2014/main" id="{F73020D1-4D6E-41C9-8739-DA2046CCE6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8" name="Text Box 7">
          <a:extLst>
            <a:ext uri="{FF2B5EF4-FFF2-40B4-BE49-F238E27FC236}">
              <a16:creationId xmlns:a16="http://schemas.microsoft.com/office/drawing/2014/main" id="{7E2E1F88-BD0B-4A54-AB2C-A11FAFF9E8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69" name="Text Box 7">
          <a:extLst>
            <a:ext uri="{FF2B5EF4-FFF2-40B4-BE49-F238E27FC236}">
              <a16:creationId xmlns:a16="http://schemas.microsoft.com/office/drawing/2014/main" id="{CD1269F7-F6FD-433D-9ECF-D90E13C0F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0" name="Text Box 7">
          <a:extLst>
            <a:ext uri="{FF2B5EF4-FFF2-40B4-BE49-F238E27FC236}">
              <a16:creationId xmlns:a16="http://schemas.microsoft.com/office/drawing/2014/main" id="{40876B87-7295-460B-A1AB-1BBE4CE17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1" name="Text Box 7">
          <a:extLst>
            <a:ext uri="{FF2B5EF4-FFF2-40B4-BE49-F238E27FC236}">
              <a16:creationId xmlns:a16="http://schemas.microsoft.com/office/drawing/2014/main" id="{6631CD37-7EB3-4ACD-8F7C-914E3643D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2" name="Text Box 7">
          <a:extLst>
            <a:ext uri="{FF2B5EF4-FFF2-40B4-BE49-F238E27FC236}">
              <a16:creationId xmlns:a16="http://schemas.microsoft.com/office/drawing/2014/main" id="{BE89F887-F509-45A9-881A-8287C7ABBA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3" name="Text Box 7">
          <a:extLst>
            <a:ext uri="{FF2B5EF4-FFF2-40B4-BE49-F238E27FC236}">
              <a16:creationId xmlns:a16="http://schemas.microsoft.com/office/drawing/2014/main" id="{0BACB969-03C7-45F9-8214-C26867E5BF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4" name="Text Box 7">
          <a:extLst>
            <a:ext uri="{FF2B5EF4-FFF2-40B4-BE49-F238E27FC236}">
              <a16:creationId xmlns:a16="http://schemas.microsoft.com/office/drawing/2014/main" id="{6570E21F-AC83-44EC-8A74-353DB374A5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5" name="Text Box 7">
          <a:extLst>
            <a:ext uri="{FF2B5EF4-FFF2-40B4-BE49-F238E27FC236}">
              <a16:creationId xmlns:a16="http://schemas.microsoft.com/office/drawing/2014/main" id="{E9AF34D2-43B4-47E8-B102-DB62FE49ED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6" name="Text Box 7">
          <a:extLst>
            <a:ext uri="{FF2B5EF4-FFF2-40B4-BE49-F238E27FC236}">
              <a16:creationId xmlns:a16="http://schemas.microsoft.com/office/drawing/2014/main" id="{6B6939A1-0F8C-4AEF-BC89-2AC7FD7510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7" name="Text Box 7">
          <a:extLst>
            <a:ext uri="{FF2B5EF4-FFF2-40B4-BE49-F238E27FC236}">
              <a16:creationId xmlns:a16="http://schemas.microsoft.com/office/drawing/2014/main" id="{AAF86AE7-05A7-4E8C-AA02-C50649774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8" name="Text Box 7">
          <a:extLst>
            <a:ext uri="{FF2B5EF4-FFF2-40B4-BE49-F238E27FC236}">
              <a16:creationId xmlns:a16="http://schemas.microsoft.com/office/drawing/2014/main" id="{05CB81F4-0AB0-49D2-BB11-418E0677F0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79" name="Text Box 7">
          <a:extLst>
            <a:ext uri="{FF2B5EF4-FFF2-40B4-BE49-F238E27FC236}">
              <a16:creationId xmlns:a16="http://schemas.microsoft.com/office/drawing/2014/main" id="{AA97CE31-6B03-4857-9AE4-EACEE1D77E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0" name="Text Box 7">
          <a:extLst>
            <a:ext uri="{FF2B5EF4-FFF2-40B4-BE49-F238E27FC236}">
              <a16:creationId xmlns:a16="http://schemas.microsoft.com/office/drawing/2014/main" id="{9969C40B-CA51-40DF-B4CD-A7609EDEDD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1" name="Text Box 7">
          <a:extLst>
            <a:ext uri="{FF2B5EF4-FFF2-40B4-BE49-F238E27FC236}">
              <a16:creationId xmlns:a16="http://schemas.microsoft.com/office/drawing/2014/main" id="{19655427-0494-4F10-B86B-652011F546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2" name="Text Box 7">
          <a:extLst>
            <a:ext uri="{FF2B5EF4-FFF2-40B4-BE49-F238E27FC236}">
              <a16:creationId xmlns:a16="http://schemas.microsoft.com/office/drawing/2014/main" id="{9CEC9FB4-2A9D-4ECF-A501-D3738BE60D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3" name="Text Box 7">
          <a:extLst>
            <a:ext uri="{FF2B5EF4-FFF2-40B4-BE49-F238E27FC236}">
              <a16:creationId xmlns:a16="http://schemas.microsoft.com/office/drawing/2014/main" id="{2DD0CE55-B5D9-4771-8D8F-A38FE67CA2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4" name="Text Box 7">
          <a:extLst>
            <a:ext uri="{FF2B5EF4-FFF2-40B4-BE49-F238E27FC236}">
              <a16:creationId xmlns:a16="http://schemas.microsoft.com/office/drawing/2014/main" id="{35B28DB0-2DD9-484F-BFEF-5D6FD1F255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5" name="Text Box 7">
          <a:extLst>
            <a:ext uri="{FF2B5EF4-FFF2-40B4-BE49-F238E27FC236}">
              <a16:creationId xmlns:a16="http://schemas.microsoft.com/office/drawing/2014/main" id="{7D0F1DD3-7EE7-4E9F-B3BA-A48BB972B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6" name="Text Box 7">
          <a:extLst>
            <a:ext uri="{FF2B5EF4-FFF2-40B4-BE49-F238E27FC236}">
              <a16:creationId xmlns:a16="http://schemas.microsoft.com/office/drawing/2014/main" id="{99613B4D-ED77-42A0-9746-F13B67355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7" name="Text Box 7">
          <a:extLst>
            <a:ext uri="{FF2B5EF4-FFF2-40B4-BE49-F238E27FC236}">
              <a16:creationId xmlns:a16="http://schemas.microsoft.com/office/drawing/2014/main" id="{F379C796-508A-486B-9EB6-125EEBED6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8" name="Text Box 7">
          <a:extLst>
            <a:ext uri="{FF2B5EF4-FFF2-40B4-BE49-F238E27FC236}">
              <a16:creationId xmlns:a16="http://schemas.microsoft.com/office/drawing/2014/main" id="{3A96FB8D-8F9F-4277-A5F7-37774BFED4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89" name="Text Box 7">
          <a:extLst>
            <a:ext uri="{FF2B5EF4-FFF2-40B4-BE49-F238E27FC236}">
              <a16:creationId xmlns:a16="http://schemas.microsoft.com/office/drawing/2014/main" id="{5D291063-25D9-4C7D-9E23-2221D23882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0" name="Text Box 7">
          <a:extLst>
            <a:ext uri="{FF2B5EF4-FFF2-40B4-BE49-F238E27FC236}">
              <a16:creationId xmlns:a16="http://schemas.microsoft.com/office/drawing/2014/main" id="{32071951-C7E3-4DE8-AA46-4E8165123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1" name="Text Box 7">
          <a:extLst>
            <a:ext uri="{FF2B5EF4-FFF2-40B4-BE49-F238E27FC236}">
              <a16:creationId xmlns:a16="http://schemas.microsoft.com/office/drawing/2014/main" id="{A0AA185E-9B5A-402C-93C4-451B058ECC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2" name="Text Box 7">
          <a:extLst>
            <a:ext uri="{FF2B5EF4-FFF2-40B4-BE49-F238E27FC236}">
              <a16:creationId xmlns:a16="http://schemas.microsoft.com/office/drawing/2014/main" id="{47E1A64D-D3AD-4C8D-B772-1C3370B8D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3" name="Text Box 7">
          <a:extLst>
            <a:ext uri="{FF2B5EF4-FFF2-40B4-BE49-F238E27FC236}">
              <a16:creationId xmlns:a16="http://schemas.microsoft.com/office/drawing/2014/main" id="{5A786C9A-62E3-46F5-9EBC-09C378BFB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4" name="Text Box 7">
          <a:extLst>
            <a:ext uri="{FF2B5EF4-FFF2-40B4-BE49-F238E27FC236}">
              <a16:creationId xmlns:a16="http://schemas.microsoft.com/office/drawing/2014/main" id="{9B63DEC2-D5DA-4992-980E-1EA386DC5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5" name="Text Box 7">
          <a:extLst>
            <a:ext uri="{FF2B5EF4-FFF2-40B4-BE49-F238E27FC236}">
              <a16:creationId xmlns:a16="http://schemas.microsoft.com/office/drawing/2014/main" id="{7418C9F1-FB13-4300-854F-90E81048C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6" name="Text Box 7">
          <a:extLst>
            <a:ext uri="{FF2B5EF4-FFF2-40B4-BE49-F238E27FC236}">
              <a16:creationId xmlns:a16="http://schemas.microsoft.com/office/drawing/2014/main" id="{D9293A84-BDD6-413C-978B-19FDAB3AD6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7" name="Text Box 7">
          <a:extLst>
            <a:ext uri="{FF2B5EF4-FFF2-40B4-BE49-F238E27FC236}">
              <a16:creationId xmlns:a16="http://schemas.microsoft.com/office/drawing/2014/main" id="{C7B0429F-4B26-4F95-80AB-8C996F077D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8" name="Text Box 7">
          <a:extLst>
            <a:ext uri="{FF2B5EF4-FFF2-40B4-BE49-F238E27FC236}">
              <a16:creationId xmlns:a16="http://schemas.microsoft.com/office/drawing/2014/main" id="{C811521D-E562-495E-A6F8-A8D70AA2D9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199" name="Text Box 7">
          <a:extLst>
            <a:ext uri="{FF2B5EF4-FFF2-40B4-BE49-F238E27FC236}">
              <a16:creationId xmlns:a16="http://schemas.microsoft.com/office/drawing/2014/main" id="{919BB9F6-4193-4324-88B5-6E0E24AEA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0" name="Text Box 7">
          <a:extLst>
            <a:ext uri="{FF2B5EF4-FFF2-40B4-BE49-F238E27FC236}">
              <a16:creationId xmlns:a16="http://schemas.microsoft.com/office/drawing/2014/main" id="{21782188-485A-459F-890E-846CEA820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1" name="Text Box 7">
          <a:extLst>
            <a:ext uri="{FF2B5EF4-FFF2-40B4-BE49-F238E27FC236}">
              <a16:creationId xmlns:a16="http://schemas.microsoft.com/office/drawing/2014/main" id="{71871328-18C8-4D5E-88F9-644A28531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2" name="Text Box 7">
          <a:extLst>
            <a:ext uri="{FF2B5EF4-FFF2-40B4-BE49-F238E27FC236}">
              <a16:creationId xmlns:a16="http://schemas.microsoft.com/office/drawing/2014/main" id="{B22925D8-611F-4017-9795-F894685E9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3" name="Text Box 7">
          <a:extLst>
            <a:ext uri="{FF2B5EF4-FFF2-40B4-BE49-F238E27FC236}">
              <a16:creationId xmlns:a16="http://schemas.microsoft.com/office/drawing/2014/main" id="{CFB38D42-98A1-4C09-BF02-AD57AAA23A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4" name="Text Box 7">
          <a:extLst>
            <a:ext uri="{FF2B5EF4-FFF2-40B4-BE49-F238E27FC236}">
              <a16:creationId xmlns:a16="http://schemas.microsoft.com/office/drawing/2014/main" id="{08296CAB-DA26-4988-8B09-9C2F656A18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5" name="Text Box 7">
          <a:extLst>
            <a:ext uri="{FF2B5EF4-FFF2-40B4-BE49-F238E27FC236}">
              <a16:creationId xmlns:a16="http://schemas.microsoft.com/office/drawing/2014/main" id="{A80702DB-7265-4EFD-A44D-0BA266E81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6" name="Text Box 7">
          <a:extLst>
            <a:ext uri="{FF2B5EF4-FFF2-40B4-BE49-F238E27FC236}">
              <a16:creationId xmlns:a16="http://schemas.microsoft.com/office/drawing/2014/main" id="{43CA5D92-065E-4747-8590-5FC44ACBE3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7" name="Text Box 7">
          <a:extLst>
            <a:ext uri="{FF2B5EF4-FFF2-40B4-BE49-F238E27FC236}">
              <a16:creationId xmlns:a16="http://schemas.microsoft.com/office/drawing/2014/main" id="{D3E56604-EE55-4F74-AC60-57646E983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8" name="Text Box 7">
          <a:extLst>
            <a:ext uri="{FF2B5EF4-FFF2-40B4-BE49-F238E27FC236}">
              <a16:creationId xmlns:a16="http://schemas.microsoft.com/office/drawing/2014/main" id="{810E6964-9A8B-46E4-AACE-F561F5684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09" name="Text Box 7">
          <a:extLst>
            <a:ext uri="{FF2B5EF4-FFF2-40B4-BE49-F238E27FC236}">
              <a16:creationId xmlns:a16="http://schemas.microsoft.com/office/drawing/2014/main" id="{E82CF81D-2DFC-424F-8393-FC26374FF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0" name="Text Box 7">
          <a:extLst>
            <a:ext uri="{FF2B5EF4-FFF2-40B4-BE49-F238E27FC236}">
              <a16:creationId xmlns:a16="http://schemas.microsoft.com/office/drawing/2014/main" id="{E5AAA9B8-EBEE-4E70-BB98-A5E544277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1" name="Text Box 7">
          <a:extLst>
            <a:ext uri="{FF2B5EF4-FFF2-40B4-BE49-F238E27FC236}">
              <a16:creationId xmlns:a16="http://schemas.microsoft.com/office/drawing/2014/main" id="{BA501AD8-B69D-4305-A744-1801D681D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2" name="Text Box 7">
          <a:extLst>
            <a:ext uri="{FF2B5EF4-FFF2-40B4-BE49-F238E27FC236}">
              <a16:creationId xmlns:a16="http://schemas.microsoft.com/office/drawing/2014/main" id="{85E61C2F-DD1C-4958-A6B9-3D5CACE88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3" name="Text Box 7">
          <a:extLst>
            <a:ext uri="{FF2B5EF4-FFF2-40B4-BE49-F238E27FC236}">
              <a16:creationId xmlns:a16="http://schemas.microsoft.com/office/drawing/2014/main" id="{041DA27D-F2A9-45A3-8136-4F9C4AB26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4" name="Text Box 7">
          <a:extLst>
            <a:ext uri="{FF2B5EF4-FFF2-40B4-BE49-F238E27FC236}">
              <a16:creationId xmlns:a16="http://schemas.microsoft.com/office/drawing/2014/main" id="{59E3B526-7E1C-4487-AD97-F560A273D9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5" name="Text Box 7">
          <a:extLst>
            <a:ext uri="{FF2B5EF4-FFF2-40B4-BE49-F238E27FC236}">
              <a16:creationId xmlns:a16="http://schemas.microsoft.com/office/drawing/2014/main" id="{BCA6430B-033C-41E9-B65B-172913353E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6" name="Text Box 7">
          <a:extLst>
            <a:ext uri="{FF2B5EF4-FFF2-40B4-BE49-F238E27FC236}">
              <a16:creationId xmlns:a16="http://schemas.microsoft.com/office/drawing/2014/main" id="{42A151AE-D31B-40A6-A5EE-FA5F881F7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7" name="Text Box 7">
          <a:extLst>
            <a:ext uri="{FF2B5EF4-FFF2-40B4-BE49-F238E27FC236}">
              <a16:creationId xmlns:a16="http://schemas.microsoft.com/office/drawing/2014/main" id="{FAFDEBBC-2EBB-4959-AA6C-64AB07C61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8" name="Text Box 7">
          <a:extLst>
            <a:ext uri="{FF2B5EF4-FFF2-40B4-BE49-F238E27FC236}">
              <a16:creationId xmlns:a16="http://schemas.microsoft.com/office/drawing/2014/main" id="{B3726828-17C7-484C-A4C6-6823BA9C9B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19" name="Text Box 7">
          <a:extLst>
            <a:ext uri="{FF2B5EF4-FFF2-40B4-BE49-F238E27FC236}">
              <a16:creationId xmlns:a16="http://schemas.microsoft.com/office/drawing/2014/main" id="{DA8BF71F-6869-4058-B9D8-0A4B60F062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0" name="Text Box 7">
          <a:extLst>
            <a:ext uri="{FF2B5EF4-FFF2-40B4-BE49-F238E27FC236}">
              <a16:creationId xmlns:a16="http://schemas.microsoft.com/office/drawing/2014/main" id="{2D1C301E-DAA4-4DE7-BBDB-8508D1436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1" name="Text Box 7">
          <a:extLst>
            <a:ext uri="{FF2B5EF4-FFF2-40B4-BE49-F238E27FC236}">
              <a16:creationId xmlns:a16="http://schemas.microsoft.com/office/drawing/2014/main" id="{89852F5B-FA45-4F5C-A7ED-C25869E0F2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2" name="Text Box 7">
          <a:extLst>
            <a:ext uri="{FF2B5EF4-FFF2-40B4-BE49-F238E27FC236}">
              <a16:creationId xmlns:a16="http://schemas.microsoft.com/office/drawing/2014/main" id="{E021DF6C-3B88-4464-BC90-AADEF15051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3" name="Text Box 7">
          <a:extLst>
            <a:ext uri="{FF2B5EF4-FFF2-40B4-BE49-F238E27FC236}">
              <a16:creationId xmlns:a16="http://schemas.microsoft.com/office/drawing/2014/main" id="{1AB7DAFC-4458-4485-9F0C-5D757C6FCA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4" name="Text Box 7">
          <a:extLst>
            <a:ext uri="{FF2B5EF4-FFF2-40B4-BE49-F238E27FC236}">
              <a16:creationId xmlns:a16="http://schemas.microsoft.com/office/drawing/2014/main" id="{D6068380-4DC0-4240-A03B-404E14CE9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5" name="Text Box 7">
          <a:extLst>
            <a:ext uri="{FF2B5EF4-FFF2-40B4-BE49-F238E27FC236}">
              <a16:creationId xmlns:a16="http://schemas.microsoft.com/office/drawing/2014/main" id="{C1A5367B-6E9C-4126-A87E-8AE0C2AF4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6" name="Text Box 7">
          <a:extLst>
            <a:ext uri="{FF2B5EF4-FFF2-40B4-BE49-F238E27FC236}">
              <a16:creationId xmlns:a16="http://schemas.microsoft.com/office/drawing/2014/main" id="{CA15350B-1DF3-4664-A1F7-B74F94402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7" name="Text Box 7">
          <a:extLst>
            <a:ext uri="{FF2B5EF4-FFF2-40B4-BE49-F238E27FC236}">
              <a16:creationId xmlns:a16="http://schemas.microsoft.com/office/drawing/2014/main" id="{8EA834F6-E1CA-465F-8B69-BD30C5BCF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8" name="Text Box 7">
          <a:extLst>
            <a:ext uri="{FF2B5EF4-FFF2-40B4-BE49-F238E27FC236}">
              <a16:creationId xmlns:a16="http://schemas.microsoft.com/office/drawing/2014/main" id="{0E387276-58D1-4FA8-A7FA-C7277050FC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29" name="Text Box 7">
          <a:extLst>
            <a:ext uri="{FF2B5EF4-FFF2-40B4-BE49-F238E27FC236}">
              <a16:creationId xmlns:a16="http://schemas.microsoft.com/office/drawing/2014/main" id="{CAB5DC2C-1A49-4CA5-AD53-C4D229CE3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0" name="Text Box 7">
          <a:extLst>
            <a:ext uri="{FF2B5EF4-FFF2-40B4-BE49-F238E27FC236}">
              <a16:creationId xmlns:a16="http://schemas.microsoft.com/office/drawing/2014/main" id="{7D27E642-2F1A-4FED-A35C-55627D41E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1" name="Text Box 7">
          <a:extLst>
            <a:ext uri="{FF2B5EF4-FFF2-40B4-BE49-F238E27FC236}">
              <a16:creationId xmlns:a16="http://schemas.microsoft.com/office/drawing/2014/main" id="{3A207916-A961-4B0F-9669-B71F41749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2" name="Text Box 7">
          <a:extLst>
            <a:ext uri="{FF2B5EF4-FFF2-40B4-BE49-F238E27FC236}">
              <a16:creationId xmlns:a16="http://schemas.microsoft.com/office/drawing/2014/main" id="{D81D628F-6124-4BD8-BC1D-8975BB7D8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3" name="Text Box 7">
          <a:extLst>
            <a:ext uri="{FF2B5EF4-FFF2-40B4-BE49-F238E27FC236}">
              <a16:creationId xmlns:a16="http://schemas.microsoft.com/office/drawing/2014/main" id="{D7F32BD0-6550-47D8-89D8-12E929B23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4" name="Text Box 7">
          <a:extLst>
            <a:ext uri="{FF2B5EF4-FFF2-40B4-BE49-F238E27FC236}">
              <a16:creationId xmlns:a16="http://schemas.microsoft.com/office/drawing/2014/main" id="{28412F37-6835-4BEB-ACC2-76F897092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5" name="Text Box 7">
          <a:extLst>
            <a:ext uri="{FF2B5EF4-FFF2-40B4-BE49-F238E27FC236}">
              <a16:creationId xmlns:a16="http://schemas.microsoft.com/office/drawing/2014/main" id="{6E08174C-02C8-4A37-B9C3-DBA3FC6B1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6" name="Text Box 7">
          <a:extLst>
            <a:ext uri="{FF2B5EF4-FFF2-40B4-BE49-F238E27FC236}">
              <a16:creationId xmlns:a16="http://schemas.microsoft.com/office/drawing/2014/main" id="{856836BC-9B8E-4441-96AD-252931206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7" name="Text Box 7">
          <a:extLst>
            <a:ext uri="{FF2B5EF4-FFF2-40B4-BE49-F238E27FC236}">
              <a16:creationId xmlns:a16="http://schemas.microsoft.com/office/drawing/2014/main" id="{D2F10B85-4CA6-4B8B-883D-5A3DC61F1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8" name="Text Box 7">
          <a:extLst>
            <a:ext uri="{FF2B5EF4-FFF2-40B4-BE49-F238E27FC236}">
              <a16:creationId xmlns:a16="http://schemas.microsoft.com/office/drawing/2014/main" id="{D8E5D303-272C-47EB-A050-5CE5766252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39" name="Text Box 7">
          <a:extLst>
            <a:ext uri="{FF2B5EF4-FFF2-40B4-BE49-F238E27FC236}">
              <a16:creationId xmlns:a16="http://schemas.microsoft.com/office/drawing/2014/main" id="{758BB136-B3D4-4D5B-81C7-56F2AF9580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0" name="Text Box 7">
          <a:extLst>
            <a:ext uri="{FF2B5EF4-FFF2-40B4-BE49-F238E27FC236}">
              <a16:creationId xmlns:a16="http://schemas.microsoft.com/office/drawing/2014/main" id="{314689E6-F445-4524-90C3-699ABC6CD3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1" name="Text Box 7">
          <a:extLst>
            <a:ext uri="{FF2B5EF4-FFF2-40B4-BE49-F238E27FC236}">
              <a16:creationId xmlns:a16="http://schemas.microsoft.com/office/drawing/2014/main" id="{97013930-59E4-4EFC-BC4F-64CC64890A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2" name="Text Box 7">
          <a:extLst>
            <a:ext uri="{FF2B5EF4-FFF2-40B4-BE49-F238E27FC236}">
              <a16:creationId xmlns:a16="http://schemas.microsoft.com/office/drawing/2014/main" id="{89FD0587-F61A-4510-8030-4B5472BA6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3" name="Text Box 7">
          <a:extLst>
            <a:ext uri="{FF2B5EF4-FFF2-40B4-BE49-F238E27FC236}">
              <a16:creationId xmlns:a16="http://schemas.microsoft.com/office/drawing/2014/main" id="{C2CC8F5F-6C28-4087-AEB5-82FAB9FBD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4" name="Text Box 7">
          <a:extLst>
            <a:ext uri="{FF2B5EF4-FFF2-40B4-BE49-F238E27FC236}">
              <a16:creationId xmlns:a16="http://schemas.microsoft.com/office/drawing/2014/main" id="{88FB15C5-1A59-4A6F-A886-53B54B298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5" name="Text Box 7">
          <a:extLst>
            <a:ext uri="{FF2B5EF4-FFF2-40B4-BE49-F238E27FC236}">
              <a16:creationId xmlns:a16="http://schemas.microsoft.com/office/drawing/2014/main" id="{CD07CCB2-751B-4329-A8E2-28417CB7B4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6" name="Text Box 7">
          <a:extLst>
            <a:ext uri="{FF2B5EF4-FFF2-40B4-BE49-F238E27FC236}">
              <a16:creationId xmlns:a16="http://schemas.microsoft.com/office/drawing/2014/main" id="{214BCE23-4476-4C75-BC80-0352025A41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7" name="Text Box 7">
          <a:extLst>
            <a:ext uri="{FF2B5EF4-FFF2-40B4-BE49-F238E27FC236}">
              <a16:creationId xmlns:a16="http://schemas.microsoft.com/office/drawing/2014/main" id="{E8FE7BA1-0C01-4E6C-9DA0-7AF1B5A8DD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8" name="Text Box 7">
          <a:extLst>
            <a:ext uri="{FF2B5EF4-FFF2-40B4-BE49-F238E27FC236}">
              <a16:creationId xmlns:a16="http://schemas.microsoft.com/office/drawing/2014/main" id="{C74021ED-F400-45E1-9765-190D60D53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49" name="Text Box 7">
          <a:extLst>
            <a:ext uri="{FF2B5EF4-FFF2-40B4-BE49-F238E27FC236}">
              <a16:creationId xmlns:a16="http://schemas.microsoft.com/office/drawing/2014/main" id="{04671830-457E-4DD2-9230-DDF6FE1C28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0" name="Text Box 7">
          <a:extLst>
            <a:ext uri="{FF2B5EF4-FFF2-40B4-BE49-F238E27FC236}">
              <a16:creationId xmlns:a16="http://schemas.microsoft.com/office/drawing/2014/main" id="{C6DC7B82-2CB2-4E3E-A558-3B2FD36AFB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1" name="Text Box 7">
          <a:extLst>
            <a:ext uri="{FF2B5EF4-FFF2-40B4-BE49-F238E27FC236}">
              <a16:creationId xmlns:a16="http://schemas.microsoft.com/office/drawing/2014/main" id="{8F8AA657-B83C-4CE5-90B3-B2C48C5686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2" name="Text Box 7">
          <a:extLst>
            <a:ext uri="{FF2B5EF4-FFF2-40B4-BE49-F238E27FC236}">
              <a16:creationId xmlns:a16="http://schemas.microsoft.com/office/drawing/2014/main" id="{94DDF1E7-5A73-470E-854C-1355065188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3" name="Text Box 7">
          <a:extLst>
            <a:ext uri="{FF2B5EF4-FFF2-40B4-BE49-F238E27FC236}">
              <a16:creationId xmlns:a16="http://schemas.microsoft.com/office/drawing/2014/main" id="{EF202531-F367-4451-BDDF-266B02E040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4" name="Text Box 7">
          <a:extLst>
            <a:ext uri="{FF2B5EF4-FFF2-40B4-BE49-F238E27FC236}">
              <a16:creationId xmlns:a16="http://schemas.microsoft.com/office/drawing/2014/main" id="{B216DB84-2AF2-4688-A037-0570CEE48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5" name="Text Box 7">
          <a:extLst>
            <a:ext uri="{FF2B5EF4-FFF2-40B4-BE49-F238E27FC236}">
              <a16:creationId xmlns:a16="http://schemas.microsoft.com/office/drawing/2014/main" id="{38D74031-15CC-4C71-B024-336EA1559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6" name="Text Box 7">
          <a:extLst>
            <a:ext uri="{FF2B5EF4-FFF2-40B4-BE49-F238E27FC236}">
              <a16:creationId xmlns:a16="http://schemas.microsoft.com/office/drawing/2014/main" id="{29646CA2-5DE2-4325-9ED8-55E348D3A8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7" name="Text Box 7">
          <a:extLst>
            <a:ext uri="{FF2B5EF4-FFF2-40B4-BE49-F238E27FC236}">
              <a16:creationId xmlns:a16="http://schemas.microsoft.com/office/drawing/2014/main" id="{0C44C95D-5384-47CE-98A5-CF5178A25E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8" name="Text Box 7">
          <a:extLst>
            <a:ext uri="{FF2B5EF4-FFF2-40B4-BE49-F238E27FC236}">
              <a16:creationId xmlns:a16="http://schemas.microsoft.com/office/drawing/2014/main" id="{348B69FF-64FE-4716-B756-02DDF3E010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59" name="Text Box 7">
          <a:extLst>
            <a:ext uri="{FF2B5EF4-FFF2-40B4-BE49-F238E27FC236}">
              <a16:creationId xmlns:a16="http://schemas.microsoft.com/office/drawing/2014/main" id="{1BCD26F9-13A4-442C-AB62-161DF3D03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0" name="Text Box 7">
          <a:extLst>
            <a:ext uri="{FF2B5EF4-FFF2-40B4-BE49-F238E27FC236}">
              <a16:creationId xmlns:a16="http://schemas.microsoft.com/office/drawing/2014/main" id="{25EDF364-C71F-486C-8D72-DA4FFF2044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1" name="Text Box 7">
          <a:extLst>
            <a:ext uri="{FF2B5EF4-FFF2-40B4-BE49-F238E27FC236}">
              <a16:creationId xmlns:a16="http://schemas.microsoft.com/office/drawing/2014/main" id="{F576CACE-2D16-4453-9691-E9959AB96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2" name="Text Box 7">
          <a:extLst>
            <a:ext uri="{FF2B5EF4-FFF2-40B4-BE49-F238E27FC236}">
              <a16:creationId xmlns:a16="http://schemas.microsoft.com/office/drawing/2014/main" id="{669A6BFF-F044-4457-BFFF-9513461D9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3" name="Text Box 7">
          <a:extLst>
            <a:ext uri="{FF2B5EF4-FFF2-40B4-BE49-F238E27FC236}">
              <a16:creationId xmlns:a16="http://schemas.microsoft.com/office/drawing/2014/main" id="{99802CAB-B6DA-42BB-8ACF-1D2DCEC3C5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4" name="Text Box 7">
          <a:extLst>
            <a:ext uri="{FF2B5EF4-FFF2-40B4-BE49-F238E27FC236}">
              <a16:creationId xmlns:a16="http://schemas.microsoft.com/office/drawing/2014/main" id="{13975F32-5537-4533-886E-B10F5A4725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5" name="Text Box 7">
          <a:extLst>
            <a:ext uri="{FF2B5EF4-FFF2-40B4-BE49-F238E27FC236}">
              <a16:creationId xmlns:a16="http://schemas.microsoft.com/office/drawing/2014/main" id="{BBBE014B-2329-4768-AE0C-5814A4C45C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6" name="Text Box 7">
          <a:extLst>
            <a:ext uri="{FF2B5EF4-FFF2-40B4-BE49-F238E27FC236}">
              <a16:creationId xmlns:a16="http://schemas.microsoft.com/office/drawing/2014/main" id="{829C3F17-DF74-479D-9D7C-62A25C8570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7" name="Text Box 7">
          <a:extLst>
            <a:ext uri="{FF2B5EF4-FFF2-40B4-BE49-F238E27FC236}">
              <a16:creationId xmlns:a16="http://schemas.microsoft.com/office/drawing/2014/main" id="{AEAD33C7-8852-4E6C-8CA6-E5C7A7EEE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8" name="Text Box 7">
          <a:extLst>
            <a:ext uri="{FF2B5EF4-FFF2-40B4-BE49-F238E27FC236}">
              <a16:creationId xmlns:a16="http://schemas.microsoft.com/office/drawing/2014/main" id="{00721C20-B42C-482E-B1B8-114AA4B2B7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69" name="Text Box 7">
          <a:extLst>
            <a:ext uri="{FF2B5EF4-FFF2-40B4-BE49-F238E27FC236}">
              <a16:creationId xmlns:a16="http://schemas.microsoft.com/office/drawing/2014/main" id="{DF522D35-1CEF-4E30-983B-8CB020461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0" name="Text Box 7">
          <a:extLst>
            <a:ext uri="{FF2B5EF4-FFF2-40B4-BE49-F238E27FC236}">
              <a16:creationId xmlns:a16="http://schemas.microsoft.com/office/drawing/2014/main" id="{2069E6E5-B6C5-4877-97A6-0A2508B30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1" name="Text Box 7">
          <a:extLst>
            <a:ext uri="{FF2B5EF4-FFF2-40B4-BE49-F238E27FC236}">
              <a16:creationId xmlns:a16="http://schemas.microsoft.com/office/drawing/2014/main" id="{C2BDEDD3-EB8C-489F-A085-FC9E7F2A39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2" name="Text Box 7">
          <a:extLst>
            <a:ext uri="{FF2B5EF4-FFF2-40B4-BE49-F238E27FC236}">
              <a16:creationId xmlns:a16="http://schemas.microsoft.com/office/drawing/2014/main" id="{06407429-B506-485F-B244-B12240999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3" name="Text Box 7">
          <a:extLst>
            <a:ext uri="{FF2B5EF4-FFF2-40B4-BE49-F238E27FC236}">
              <a16:creationId xmlns:a16="http://schemas.microsoft.com/office/drawing/2014/main" id="{DA5636CA-1330-4F27-8679-FCBC2EAE9F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4274" name="Text Box 7">
          <a:extLst>
            <a:ext uri="{FF2B5EF4-FFF2-40B4-BE49-F238E27FC236}">
              <a16:creationId xmlns:a16="http://schemas.microsoft.com/office/drawing/2014/main" id="{661B40E9-AEDA-4C3A-B9A1-606578E938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5" name="Text Box 7">
          <a:extLst>
            <a:ext uri="{FF2B5EF4-FFF2-40B4-BE49-F238E27FC236}">
              <a16:creationId xmlns:a16="http://schemas.microsoft.com/office/drawing/2014/main" id="{B11D4F2F-E03C-4058-B8A2-489B257FD9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6" name="Text Box 7">
          <a:extLst>
            <a:ext uri="{FF2B5EF4-FFF2-40B4-BE49-F238E27FC236}">
              <a16:creationId xmlns:a16="http://schemas.microsoft.com/office/drawing/2014/main" id="{A2A9D796-228F-49A1-B59D-E39056A5C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7" name="Text Box 7">
          <a:extLst>
            <a:ext uri="{FF2B5EF4-FFF2-40B4-BE49-F238E27FC236}">
              <a16:creationId xmlns:a16="http://schemas.microsoft.com/office/drawing/2014/main" id="{24BFF29A-F685-4518-99D8-6B8518CE1D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8" name="Text Box 7">
          <a:extLst>
            <a:ext uri="{FF2B5EF4-FFF2-40B4-BE49-F238E27FC236}">
              <a16:creationId xmlns:a16="http://schemas.microsoft.com/office/drawing/2014/main" id="{8F60D2A9-DA7C-43F2-91A0-1446D7120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79" name="Text Box 7">
          <a:extLst>
            <a:ext uri="{FF2B5EF4-FFF2-40B4-BE49-F238E27FC236}">
              <a16:creationId xmlns:a16="http://schemas.microsoft.com/office/drawing/2014/main" id="{85911F2E-0D0C-4F27-8935-99E8FC58B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0" name="Text Box 7">
          <a:extLst>
            <a:ext uri="{FF2B5EF4-FFF2-40B4-BE49-F238E27FC236}">
              <a16:creationId xmlns:a16="http://schemas.microsoft.com/office/drawing/2014/main" id="{F81CA921-74D8-4447-A4FD-C6A73EBFFA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1" name="Text Box 7">
          <a:extLst>
            <a:ext uri="{FF2B5EF4-FFF2-40B4-BE49-F238E27FC236}">
              <a16:creationId xmlns:a16="http://schemas.microsoft.com/office/drawing/2014/main" id="{EC6B8201-0C5B-435A-9D86-2CCE6903E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2" name="Text Box 7">
          <a:extLst>
            <a:ext uri="{FF2B5EF4-FFF2-40B4-BE49-F238E27FC236}">
              <a16:creationId xmlns:a16="http://schemas.microsoft.com/office/drawing/2014/main" id="{B940672B-74B6-40D9-996F-6F6F06591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3" name="Text Box 7">
          <a:extLst>
            <a:ext uri="{FF2B5EF4-FFF2-40B4-BE49-F238E27FC236}">
              <a16:creationId xmlns:a16="http://schemas.microsoft.com/office/drawing/2014/main" id="{40688391-FADF-4C16-9A2A-169145A018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4" name="Text Box 7">
          <a:extLst>
            <a:ext uri="{FF2B5EF4-FFF2-40B4-BE49-F238E27FC236}">
              <a16:creationId xmlns:a16="http://schemas.microsoft.com/office/drawing/2014/main" id="{50D042CC-0281-4D8A-B2F3-BCFF09E0B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5" name="Text Box 7">
          <a:extLst>
            <a:ext uri="{FF2B5EF4-FFF2-40B4-BE49-F238E27FC236}">
              <a16:creationId xmlns:a16="http://schemas.microsoft.com/office/drawing/2014/main" id="{E09C20F5-9AD9-46AE-80C6-134004488B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6" name="Text Box 7">
          <a:extLst>
            <a:ext uri="{FF2B5EF4-FFF2-40B4-BE49-F238E27FC236}">
              <a16:creationId xmlns:a16="http://schemas.microsoft.com/office/drawing/2014/main" id="{C083A606-7B9A-44C6-9731-195F5EB32C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7" name="Text Box 7">
          <a:extLst>
            <a:ext uri="{FF2B5EF4-FFF2-40B4-BE49-F238E27FC236}">
              <a16:creationId xmlns:a16="http://schemas.microsoft.com/office/drawing/2014/main" id="{0CDE4B90-1892-47B8-875C-F78573233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8" name="Text Box 7">
          <a:extLst>
            <a:ext uri="{FF2B5EF4-FFF2-40B4-BE49-F238E27FC236}">
              <a16:creationId xmlns:a16="http://schemas.microsoft.com/office/drawing/2014/main" id="{7CB11277-6114-401B-88BE-0A9F927A61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89" name="Text Box 7">
          <a:extLst>
            <a:ext uri="{FF2B5EF4-FFF2-40B4-BE49-F238E27FC236}">
              <a16:creationId xmlns:a16="http://schemas.microsoft.com/office/drawing/2014/main" id="{EF37CE6B-8D57-4314-93E4-09904C4BA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0" name="Text Box 7">
          <a:extLst>
            <a:ext uri="{FF2B5EF4-FFF2-40B4-BE49-F238E27FC236}">
              <a16:creationId xmlns:a16="http://schemas.microsoft.com/office/drawing/2014/main" id="{BCD7F229-C5B3-4207-9A96-BE0C0D372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1" name="Text Box 7">
          <a:extLst>
            <a:ext uri="{FF2B5EF4-FFF2-40B4-BE49-F238E27FC236}">
              <a16:creationId xmlns:a16="http://schemas.microsoft.com/office/drawing/2014/main" id="{990F0A29-6F21-409D-AE18-86F145469E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2" name="Text Box 7">
          <a:extLst>
            <a:ext uri="{FF2B5EF4-FFF2-40B4-BE49-F238E27FC236}">
              <a16:creationId xmlns:a16="http://schemas.microsoft.com/office/drawing/2014/main" id="{04053737-0482-4078-BAAD-2545BCF6CD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3" name="Text Box 7">
          <a:extLst>
            <a:ext uri="{FF2B5EF4-FFF2-40B4-BE49-F238E27FC236}">
              <a16:creationId xmlns:a16="http://schemas.microsoft.com/office/drawing/2014/main" id="{D2B2DF83-4892-4742-9FFD-9D62173E5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4" name="Text Box 7">
          <a:extLst>
            <a:ext uri="{FF2B5EF4-FFF2-40B4-BE49-F238E27FC236}">
              <a16:creationId xmlns:a16="http://schemas.microsoft.com/office/drawing/2014/main" id="{4302BFCF-83D1-4289-9C1F-1BA6CDBD28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5" name="Text Box 7">
          <a:extLst>
            <a:ext uri="{FF2B5EF4-FFF2-40B4-BE49-F238E27FC236}">
              <a16:creationId xmlns:a16="http://schemas.microsoft.com/office/drawing/2014/main" id="{AEDBB8CF-6123-4A83-8184-DF9A383A83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6" name="Text Box 7">
          <a:extLst>
            <a:ext uri="{FF2B5EF4-FFF2-40B4-BE49-F238E27FC236}">
              <a16:creationId xmlns:a16="http://schemas.microsoft.com/office/drawing/2014/main" id="{CF8BDDD2-2418-405F-880E-DA17C400F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7" name="Text Box 7">
          <a:extLst>
            <a:ext uri="{FF2B5EF4-FFF2-40B4-BE49-F238E27FC236}">
              <a16:creationId xmlns:a16="http://schemas.microsoft.com/office/drawing/2014/main" id="{9112696D-F509-4B6D-A45B-F5F7330D8C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8" name="Text Box 7">
          <a:extLst>
            <a:ext uri="{FF2B5EF4-FFF2-40B4-BE49-F238E27FC236}">
              <a16:creationId xmlns:a16="http://schemas.microsoft.com/office/drawing/2014/main" id="{6A73A04F-4B9D-406A-BBEA-465303A71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299" name="Text Box 7">
          <a:extLst>
            <a:ext uri="{FF2B5EF4-FFF2-40B4-BE49-F238E27FC236}">
              <a16:creationId xmlns:a16="http://schemas.microsoft.com/office/drawing/2014/main" id="{079061D4-5DED-492C-B98F-769EF4FB2C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0" name="Text Box 7">
          <a:extLst>
            <a:ext uri="{FF2B5EF4-FFF2-40B4-BE49-F238E27FC236}">
              <a16:creationId xmlns:a16="http://schemas.microsoft.com/office/drawing/2014/main" id="{C0452CCC-A92A-48CF-8AE4-CBBD4FDDC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1" name="Text Box 7">
          <a:extLst>
            <a:ext uri="{FF2B5EF4-FFF2-40B4-BE49-F238E27FC236}">
              <a16:creationId xmlns:a16="http://schemas.microsoft.com/office/drawing/2014/main" id="{B2C67703-CDE1-412D-BA7A-8DF970F5F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2" name="Text Box 7">
          <a:extLst>
            <a:ext uri="{FF2B5EF4-FFF2-40B4-BE49-F238E27FC236}">
              <a16:creationId xmlns:a16="http://schemas.microsoft.com/office/drawing/2014/main" id="{0507DBBD-DD34-4F9E-BAB7-28787A025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3" name="Text Box 7">
          <a:extLst>
            <a:ext uri="{FF2B5EF4-FFF2-40B4-BE49-F238E27FC236}">
              <a16:creationId xmlns:a16="http://schemas.microsoft.com/office/drawing/2014/main" id="{E316B5E3-8F23-4871-AF22-8EEDCE76B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4" name="Text Box 7">
          <a:extLst>
            <a:ext uri="{FF2B5EF4-FFF2-40B4-BE49-F238E27FC236}">
              <a16:creationId xmlns:a16="http://schemas.microsoft.com/office/drawing/2014/main" id="{608A8850-14E2-447B-916E-FD1B6F5DA3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5" name="Text Box 7">
          <a:extLst>
            <a:ext uri="{FF2B5EF4-FFF2-40B4-BE49-F238E27FC236}">
              <a16:creationId xmlns:a16="http://schemas.microsoft.com/office/drawing/2014/main" id="{D50F6D55-F8A7-40A6-9D6D-CFFA5628D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6" name="Text Box 7">
          <a:extLst>
            <a:ext uri="{FF2B5EF4-FFF2-40B4-BE49-F238E27FC236}">
              <a16:creationId xmlns:a16="http://schemas.microsoft.com/office/drawing/2014/main" id="{32ED4196-3E33-4035-8A8C-0D3C17099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7" name="Text Box 7">
          <a:extLst>
            <a:ext uri="{FF2B5EF4-FFF2-40B4-BE49-F238E27FC236}">
              <a16:creationId xmlns:a16="http://schemas.microsoft.com/office/drawing/2014/main" id="{7BBC22BF-AAB0-4CEB-8E1A-56D96DF1B2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8" name="Text Box 7">
          <a:extLst>
            <a:ext uri="{FF2B5EF4-FFF2-40B4-BE49-F238E27FC236}">
              <a16:creationId xmlns:a16="http://schemas.microsoft.com/office/drawing/2014/main" id="{667C4701-F825-4E18-B857-AC2B6AD562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09" name="Text Box 7">
          <a:extLst>
            <a:ext uri="{FF2B5EF4-FFF2-40B4-BE49-F238E27FC236}">
              <a16:creationId xmlns:a16="http://schemas.microsoft.com/office/drawing/2014/main" id="{1820EE21-C041-48C3-9B6A-E7C12108ED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0" name="Text Box 7">
          <a:extLst>
            <a:ext uri="{FF2B5EF4-FFF2-40B4-BE49-F238E27FC236}">
              <a16:creationId xmlns:a16="http://schemas.microsoft.com/office/drawing/2014/main" id="{A206A9CD-390F-41DF-B1BF-73C88DD6D1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1" name="Text Box 7">
          <a:extLst>
            <a:ext uri="{FF2B5EF4-FFF2-40B4-BE49-F238E27FC236}">
              <a16:creationId xmlns:a16="http://schemas.microsoft.com/office/drawing/2014/main" id="{C9177C99-720E-41CD-ADF4-84CB33EFA3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2" name="Text Box 7">
          <a:extLst>
            <a:ext uri="{FF2B5EF4-FFF2-40B4-BE49-F238E27FC236}">
              <a16:creationId xmlns:a16="http://schemas.microsoft.com/office/drawing/2014/main" id="{D1FB40FB-4677-4BCC-B1DC-7ED8AD98D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3" name="Text Box 7">
          <a:extLst>
            <a:ext uri="{FF2B5EF4-FFF2-40B4-BE49-F238E27FC236}">
              <a16:creationId xmlns:a16="http://schemas.microsoft.com/office/drawing/2014/main" id="{5E0CA2AA-3C50-4454-A499-423220AE8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4" name="Text Box 7">
          <a:extLst>
            <a:ext uri="{FF2B5EF4-FFF2-40B4-BE49-F238E27FC236}">
              <a16:creationId xmlns:a16="http://schemas.microsoft.com/office/drawing/2014/main" id="{2544156A-6324-497E-9730-6972AB9DC3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5" name="Text Box 7">
          <a:extLst>
            <a:ext uri="{FF2B5EF4-FFF2-40B4-BE49-F238E27FC236}">
              <a16:creationId xmlns:a16="http://schemas.microsoft.com/office/drawing/2014/main" id="{9033541E-2A09-4EFE-8A19-4F47A8929D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6" name="Text Box 7">
          <a:extLst>
            <a:ext uri="{FF2B5EF4-FFF2-40B4-BE49-F238E27FC236}">
              <a16:creationId xmlns:a16="http://schemas.microsoft.com/office/drawing/2014/main" id="{6386F2A6-FB59-426B-812C-F2AD5946B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7" name="Text Box 7">
          <a:extLst>
            <a:ext uri="{FF2B5EF4-FFF2-40B4-BE49-F238E27FC236}">
              <a16:creationId xmlns:a16="http://schemas.microsoft.com/office/drawing/2014/main" id="{1428112E-0678-4D86-B35A-A6770AF26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8" name="Text Box 7">
          <a:extLst>
            <a:ext uri="{FF2B5EF4-FFF2-40B4-BE49-F238E27FC236}">
              <a16:creationId xmlns:a16="http://schemas.microsoft.com/office/drawing/2014/main" id="{3F427DB0-D0D2-44A5-927A-F8EB3CDEF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19" name="Text Box 7">
          <a:extLst>
            <a:ext uri="{FF2B5EF4-FFF2-40B4-BE49-F238E27FC236}">
              <a16:creationId xmlns:a16="http://schemas.microsoft.com/office/drawing/2014/main" id="{CD2D7472-CC04-4AD0-B206-E16D5F8790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0" name="Text Box 7">
          <a:extLst>
            <a:ext uri="{FF2B5EF4-FFF2-40B4-BE49-F238E27FC236}">
              <a16:creationId xmlns:a16="http://schemas.microsoft.com/office/drawing/2014/main" id="{4757026C-098E-40EB-B15D-8E1F38FD42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1" name="Text Box 7">
          <a:extLst>
            <a:ext uri="{FF2B5EF4-FFF2-40B4-BE49-F238E27FC236}">
              <a16:creationId xmlns:a16="http://schemas.microsoft.com/office/drawing/2014/main" id="{90A091A6-EB23-48A3-B4EA-D865FBAD4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2" name="Text Box 7">
          <a:extLst>
            <a:ext uri="{FF2B5EF4-FFF2-40B4-BE49-F238E27FC236}">
              <a16:creationId xmlns:a16="http://schemas.microsoft.com/office/drawing/2014/main" id="{53147D23-6700-4BB0-ACBD-F87B960F6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3" name="Text Box 7">
          <a:extLst>
            <a:ext uri="{FF2B5EF4-FFF2-40B4-BE49-F238E27FC236}">
              <a16:creationId xmlns:a16="http://schemas.microsoft.com/office/drawing/2014/main" id="{B43E837D-0652-40BA-B175-615D18A2CE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4" name="Text Box 7">
          <a:extLst>
            <a:ext uri="{FF2B5EF4-FFF2-40B4-BE49-F238E27FC236}">
              <a16:creationId xmlns:a16="http://schemas.microsoft.com/office/drawing/2014/main" id="{4E43C500-3AAB-4DA2-8B49-7658FA469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5" name="Text Box 7">
          <a:extLst>
            <a:ext uri="{FF2B5EF4-FFF2-40B4-BE49-F238E27FC236}">
              <a16:creationId xmlns:a16="http://schemas.microsoft.com/office/drawing/2014/main" id="{CA01302F-577C-4022-A8BA-CCC975A0B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6" name="Text Box 7">
          <a:extLst>
            <a:ext uri="{FF2B5EF4-FFF2-40B4-BE49-F238E27FC236}">
              <a16:creationId xmlns:a16="http://schemas.microsoft.com/office/drawing/2014/main" id="{F44885A1-794E-4F18-A8B9-B40224E2C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7" name="Text Box 7">
          <a:extLst>
            <a:ext uri="{FF2B5EF4-FFF2-40B4-BE49-F238E27FC236}">
              <a16:creationId xmlns:a16="http://schemas.microsoft.com/office/drawing/2014/main" id="{F3EE5D24-F36A-41C3-8801-AAAEFE366F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8" name="Text Box 7">
          <a:extLst>
            <a:ext uri="{FF2B5EF4-FFF2-40B4-BE49-F238E27FC236}">
              <a16:creationId xmlns:a16="http://schemas.microsoft.com/office/drawing/2014/main" id="{11AA69B8-016D-410B-BC41-2945734AD2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29" name="Text Box 7">
          <a:extLst>
            <a:ext uri="{FF2B5EF4-FFF2-40B4-BE49-F238E27FC236}">
              <a16:creationId xmlns:a16="http://schemas.microsoft.com/office/drawing/2014/main" id="{CF04366D-DA8A-404D-9BD9-0C77B17BC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0" name="Text Box 7">
          <a:extLst>
            <a:ext uri="{FF2B5EF4-FFF2-40B4-BE49-F238E27FC236}">
              <a16:creationId xmlns:a16="http://schemas.microsoft.com/office/drawing/2014/main" id="{5A685CDE-A90F-42A7-86F9-8DBCEFBA6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1" name="Text Box 7">
          <a:extLst>
            <a:ext uri="{FF2B5EF4-FFF2-40B4-BE49-F238E27FC236}">
              <a16:creationId xmlns:a16="http://schemas.microsoft.com/office/drawing/2014/main" id="{6FD68985-7E54-4895-B234-6EBC3A19EE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2" name="Text Box 7">
          <a:extLst>
            <a:ext uri="{FF2B5EF4-FFF2-40B4-BE49-F238E27FC236}">
              <a16:creationId xmlns:a16="http://schemas.microsoft.com/office/drawing/2014/main" id="{A92F6220-2DF8-4CB5-9D74-2FAD7BE98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3" name="Text Box 7">
          <a:extLst>
            <a:ext uri="{FF2B5EF4-FFF2-40B4-BE49-F238E27FC236}">
              <a16:creationId xmlns:a16="http://schemas.microsoft.com/office/drawing/2014/main" id="{AFE28B21-9482-417F-87D0-86C5A57CD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4" name="Text Box 7">
          <a:extLst>
            <a:ext uri="{FF2B5EF4-FFF2-40B4-BE49-F238E27FC236}">
              <a16:creationId xmlns:a16="http://schemas.microsoft.com/office/drawing/2014/main" id="{08CFFE3C-56A7-4C0F-93EE-8BB53945D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5" name="Text Box 7">
          <a:extLst>
            <a:ext uri="{FF2B5EF4-FFF2-40B4-BE49-F238E27FC236}">
              <a16:creationId xmlns:a16="http://schemas.microsoft.com/office/drawing/2014/main" id="{2879DB74-ED72-4DD5-AF32-4532BE4C7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6" name="Text Box 7">
          <a:extLst>
            <a:ext uri="{FF2B5EF4-FFF2-40B4-BE49-F238E27FC236}">
              <a16:creationId xmlns:a16="http://schemas.microsoft.com/office/drawing/2014/main" id="{C3195602-5C46-48F4-B007-5CC9B7218A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7" name="Text Box 7">
          <a:extLst>
            <a:ext uri="{FF2B5EF4-FFF2-40B4-BE49-F238E27FC236}">
              <a16:creationId xmlns:a16="http://schemas.microsoft.com/office/drawing/2014/main" id="{55A6CF48-7C13-4354-8DE0-2AE848B187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8" name="Text Box 7">
          <a:extLst>
            <a:ext uri="{FF2B5EF4-FFF2-40B4-BE49-F238E27FC236}">
              <a16:creationId xmlns:a16="http://schemas.microsoft.com/office/drawing/2014/main" id="{C0CA459F-ADE9-48DC-BEBC-D4E05D54E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39" name="Text Box 7">
          <a:extLst>
            <a:ext uri="{FF2B5EF4-FFF2-40B4-BE49-F238E27FC236}">
              <a16:creationId xmlns:a16="http://schemas.microsoft.com/office/drawing/2014/main" id="{FBBE81F7-6027-411A-B60E-F3DD4B743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0" name="Text Box 7">
          <a:extLst>
            <a:ext uri="{FF2B5EF4-FFF2-40B4-BE49-F238E27FC236}">
              <a16:creationId xmlns:a16="http://schemas.microsoft.com/office/drawing/2014/main" id="{30B09DEE-C6DA-4150-9E2F-5F18143118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1" name="Text Box 7">
          <a:extLst>
            <a:ext uri="{FF2B5EF4-FFF2-40B4-BE49-F238E27FC236}">
              <a16:creationId xmlns:a16="http://schemas.microsoft.com/office/drawing/2014/main" id="{DEABFD6C-65C4-4815-B61D-8016BB2976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2" name="Text Box 7">
          <a:extLst>
            <a:ext uri="{FF2B5EF4-FFF2-40B4-BE49-F238E27FC236}">
              <a16:creationId xmlns:a16="http://schemas.microsoft.com/office/drawing/2014/main" id="{9C7A97EF-4A6D-4042-9697-3706150B6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3" name="Text Box 7">
          <a:extLst>
            <a:ext uri="{FF2B5EF4-FFF2-40B4-BE49-F238E27FC236}">
              <a16:creationId xmlns:a16="http://schemas.microsoft.com/office/drawing/2014/main" id="{19F36C3D-3125-47A2-A985-B643BCD26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4" name="Text Box 7">
          <a:extLst>
            <a:ext uri="{FF2B5EF4-FFF2-40B4-BE49-F238E27FC236}">
              <a16:creationId xmlns:a16="http://schemas.microsoft.com/office/drawing/2014/main" id="{FCE107C9-5B94-4FF1-8063-80CAE8D5A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5" name="Text Box 7">
          <a:extLst>
            <a:ext uri="{FF2B5EF4-FFF2-40B4-BE49-F238E27FC236}">
              <a16:creationId xmlns:a16="http://schemas.microsoft.com/office/drawing/2014/main" id="{F6953494-52F4-46FD-BDC7-144B326BA3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6" name="Text Box 7">
          <a:extLst>
            <a:ext uri="{FF2B5EF4-FFF2-40B4-BE49-F238E27FC236}">
              <a16:creationId xmlns:a16="http://schemas.microsoft.com/office/drawing/2014/main" id="{D039F839-0231-455E-A6F3-A481BA0F65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7" name="Text Box 7">
          <a:extLst>
            <a:ext uri="{FF2B5EF4-FFF2-40B4-BE49-F238E27FC236}">
              <a16:creationId xmlns:a16="http://schemas.microsoft.com/office/drawing/2014/main" id="{D3505FD0-D8BB-4089-8000-AD3E8D2D7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8" name="Text Box 7">
          <a:extLst>
            <a:ext uri="{FF2B5EF4-FFF2-40B4-BE49-F238E27FC236}">
              <a16:creationId xmlns:a16="http://schemas.microsoft.com/office/drawing/2014/main" id="{BA88C57E-B76E-4E52-8748-22010E307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49" name="Text Box 7">
          <a:extLst>
            <a:ext uri="{FF2B5EF4-FFF2-40B4-BE49-F238E27FC236}">
              <a16:creationId xmlns:a16="http://schemas.microsoft.com/office/drawing/2014/main" id="{B364B2BC-A797-4CB9-B86D-E2FFF205AD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0" name="Text Box 7">
          <a:extLst>
            <a:ext uri="{FF2B5EF4-FFF2-40B4-BE49-F238E27FC236}">
              <a16:creationId xmlns:a16="http://schemas.microsoft.com/office/drawing/2014/main" id="{939A8E28-0231-4847-B02E-257E832B37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1" name="Text Box 7">
          <a:extLst>
            <a:ext uri="{FF2B5EF4-FFF2-40B4-BE49-F238E27FC236}">
              <a16:creationId xmlns:a16="http://schemas.microsoft.com/office/drawing/2014/main" id="{70FC7B89-43FB-4089-96E6-BBC38D383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2" name="Text Box 7">
          <a:extLst>
            <a:ext uri="{FF2B5EF4-FFF2-40B4-BE49-F238E27FC236}">
              <a16:creationId xmlns:a16="http://schemas.microsoft.com/office/drawing/2014/main" id="{0B09AE3D-AD9E-4814-985C-CA9B01155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3" name="Text Box 7">
          <a:extLst>
            <a:ext uri="{FF2B5EF4-FFF2-40B4-BE49-F238E27FC236}">
              <a16:creationId xmlns:a16="http://schemas.microsoft.com/office/drawing/2014/main" id="{7E460C55-A3F0-4189-A3C9-6A3621582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4" name="Text Box 7">
          <a:extLst>
            <a:ext uri="{FF2B5EF4-FFF2-40B4-BE49-F238E27FC236}">
              <a16:creationId xmlns:a16="http://schemas.microsoft.com/office/drawing/2014/main" id="{1FA9A148-E0B5-43B0-B4D1-065441AC1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5" name="Text Box 7">
          <a:extLst>
            <a:ext uri="{FF2B5EF4-FFF2-40B4-BE49-F238E27FC236}">
              <a16:creationId xmlns:a16="http://schemas.microsoft.com/office/drawing/2014/main" id="{3903DCE6-40D3-4ED8-9D9D-86EB4C6B9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6" name="Text Box 7">
          <a:extLst>
            <a:ext uri="{FF2B5EF4-FFF2-40B4-BE49-F238E27FC236}">
              <a16:creationId xmlns:a16="http://schemas.microsoft.com/office/drawing/2014/main" id="{D63B443C-23BE-4928-8404-F2521B100D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7" name="Text Box 7">
          <a:extLst>
            <a:ext uri="{FF2B5EF4-FFF2-40B4-BE49-F238E27FC236}">
              <a16:creationId xmlns:a16="http://schemas.microsoft.com/office/drawing/2014/main" id="{04B57545-4283-4B85-98EB-95A1006F1E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8" name="Text Box 7">
          <a:extLst>
            <a:ext uri="{FF2B5EF4-FFF2-40B4-BE49-F238E27FC236}">
              <a16:creationId xmlns:a16="http://schemas.microsoft.com/office/drawing/2014/main" id="{8402FCE6-458C-44E9-A558-5F69A87CE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59" name="Text Box 7">
          <a:extLst>
            <a:ext uri="{FF2B5EF4-FFF2-40B4-BE49-F238E27FC236}">
              <a16:creationId xmlns:a16="http://schemas.microsoft.com/office/drawing/2014/main" id="{1624CC85-C932-4E9F-9B13-FA4A319988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0" name="Text Box 7">
          <a:extLst>
            <a:ext uri="{FF2B5EF4-FFF2-40B4-BE49-F238E27FC236}">
              <a16:creationId xmlns:a16="http://schemas.microsoft.com/office/drawing/2014/main" id="{531B02F7-1A09-4C8F-B008-B2188419A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1" name="Text Box 7">
          <a:extLst>
            <a:ext uri="{FF2B5EF4-FFF2-40B4-BE49-F238E27FC236}">
              <a16:creationId xmlns:a16="http://schemas.microsoft.com/office/drawing/2014/main" id="{324D11BF-2CBE-415C-AD8A-43ED5913CE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2" name="Text Box 7">
          <a:extLst>
            <a:ext uri="{FF2B5EF4-FFF2-40B4-BE49-F238E27FC236}">
              <a16:creationId xmlns:a16="http://schemas.microsoft.com/office/drawing/2014/main" id="{B578201F-FD0B-4653-99C0-8021F20D76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3" name="Text Box 7">
          <a:extLst>
            <a:ext uri="{FF2B5EF4-FFF2-40B4-BE49-F238E27FC236}">
              <a16:creationId xmlns:a16="http://schemas.microsoft.com/office/drawing/2014/main" id="{60366010-1464-4875-BA4D-728580D68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4" name="Text Box 7">
          <a:extLst>
            <a:ext uri="{FF2B5EF4-FFF2-40B4-BE49-F238E27FC236}">
              <a16:creationId xmlns:a16="http://schemas.microsoft.com/office/drawing/2014/main" id="{3B3FA8EB-E641-4EF8-A100-C98CDABFA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5" name="Text Box 7">
          <a:extLst>
            <a:ext uri="{FF2B5EF4-FFF2-40B4-BE49-F238E27FC236}">
              <a16:creationId xmlns:a16="http://schemas.microsoft.com/office/drawing/2014/main" id="{9E9713D7-3B95-47A5-B905-83AAA9731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6" name="Text Box 7">
          <a:extLst>
            <a:ext uri="{FF2B5EF4-FFF2-40B4-BE49-F238E27FC236}">
              <a16:creationId xmlns:a16="http://schemas.microsoft.com/office/drawing/2014/main" id="{5E02A5ED-760B-4840-B90C-A0C447DA4B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7" name="Text Box 7">
          <a:extLst>
            <a:ext uri="{FF2B5EF4-FFF2-40B4-BE49-F238E27FC236}">
              <a16:creationId xmlns:a16="http://schemas.microsoft.com/office/drawing/2014/main" id="{DEE9E05A-74F2-426F-A52E-ADE11935F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8" name="Text Box 7">
          <a:extLst>
            <a:ext uri="{FF2B5EF4-FFF2-40B4-BE49-F238E27FC236}">
              <a16:creationId xmlns:a16="http://schemas.microsoft.com/office/drawing/2014/main" id="{C4EF8F50-4295-4C43-A767-A73899AFB2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69" name="Text Box 7">
          <a:extLst>
            <a:ext uri="{FF2B5EF4-FFF2-40B4-BE49-F238E27FC236}">
              <a16:creationId xmlns:a16="http://schemas.microsoft.com/office/drawing/2014/main" id="{74B311C2-AF62-4D60-A22A-1C18BC7B74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0" name="Text Box 7">
          <a:extLst>
            <a:ext uri="{FF2B5EF4-FFF2-40B4-BE49-F238E27FC236}">
              <a16:creationId xmlns:a16="http://schemas.microsoft.com/office/drawing/2014/main" id="{DE300929-638A-4F2C-A777-7FAF7ECC43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1" name="Text Box 7">
          <a:extLst>
            <a:ext uri="{FF2B5EF4-FFF2-40B4-BE49-F238E27FC236}">
              <a16:creationId xmlns:a16="http://schemas.microsoft.com/office/drawing/2014/main" id="{72744461-3E2F-46EC-96D9-2504ED16FF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2" name="Text Box 7">
          <a:extLst>
            <a:ext uri="{FF2B5EF4-FFF2-40B4-BE49-F238E27FC236}">
              <a16:creationId xmlns:a16="http://schemas.microsoft.com/office/drawing/2014/main" id="{68F4D8A4-46FB-4DBB-9797-4B53342A4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3" name="Text Box 7">
          <a:extLst>
            <a:ext uri="{FF2B5EF4-FFF2-40B4-BE49-F238E27FC236}">
              <a16:creationId xmlns:a16="http://schemas.microsoft.com/office/drawing/2014/main" id="{6B9913AC-91CA-40A2-A745-E252E83115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4" name="Text Box 7">
          <a:extLst>
            <a:ext uri="{FF2B5EF4-FFF2-40B4-BE49-F238E27FC236}">
              <a16:creationId xmlns:a16="http://schemas.microsoft.com/office/drawing/2014/main" id="{C87CFD91-9369-4953-B886-A95D0B9E31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5" name="Text Box 7">
          <a:extLst>
            <a:ext uri="{FF2B5EF4-FFF2-40B4-BE49-F238E27FC236}">
              <a16:creationId xmlns:a16="http://schemas.microsoft.com/office/drawing/2014/main" id="{6EC594F0-5363-47E5-84AC-C0FA7B0F9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6" name="Text Box 7">
          <a:extLst>
            <a:ext uri="{FF2B5EF4-FFF2-40B4-BE49-F238E27FC236}">
              <a16:creationId xmlns:a16="http://schemas.microsoft.com/office/drawing/2014/main" id="{6F845BA5-4E8C-446D-ADCF-E34FA45717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7" name="Text Box 7">
          <a:extLst>
            <a:ext uri="{FF2B5EF4-FFF2-40B4-BE49-F238E27FC236}">
              <a16:creationId xmlns:a16="http://schemas.microsoft.com/office/drawing/2014/main" id="{202EB4CB-BD39-487D-8619-A3BAA230A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8" name="Text Box 7">
          <a:extLst>
            <a:ext uri="{FF2B5EF4-FFF2-40B4-BE49-F238E27FC236}">
              <a16:creationId xmlns:a16="http://schemas.microsoft.com/office/drawing/2014/main" id="{79CEE3A9-3BB2-4EC4-85B1-FBE2C38612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79" name="Text Box 7">
          <a:extLst>
            <a:ext uri="{FF2B5EF4-FFF2-40B4-BE49-F238E27FC236}">
              <a16:creationId xmlns:a16="http://schemas.microsoft.com/office/drawing/2014/main" id="{93FC94D9-A6F1-44A6-B91A-9887C40D42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0" name="Text Box 7">
          <a:extLst>
            <a:ext uri="{FF2B5EF4-FFF2-40B4-BE49-F238E27FC236}">
              <a16:creationId xmlns:a16="http://schemas.microsoft.com/office/drawing/2014/main" id="{C69E4A41-988B-4150-B0A9-94B7C74B2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1" name="Text Box 7">
          <a:extLst>
            <a:ext uri="{FF2B5EF4-FFF2-40B4-BE49-F238E27FC236}">
              <a16:creationId xmlns:a16="http://schemas.microsoft.com/office/drawing/2014/main" id="{D899DC11-876F-4218-ACE5-9C60942907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2" name="Text Box 7">
          <a:extLst>
            <a:ext uri="{FF2B5EF4-FFF2-40B4-BE49-F238E27FC236}">
              <a16:creationId xmlns:a16="http://schemas.microsoft.com/office/drawing/2014/main" id="{A53DA927-F037-43A0-8D85-6F51FC0BC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3" name="Text Box 7">
          <a:extLst>
            <a:ext uri="{FF2B5EF4-FFF2-40B4-BE49-F238E27FC236}">
              <a16:creationId xmlns:a16="http://schemas.microsoft.com/office/drawing/2014/main" id="{99A01187-2D5C-4DB2-9B76-DB820A9AAA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4" name="Text Box 7">
          <a:extLst>
            <a:ext uri="{FF2B5EF4-FFF2-40B4-BE49-F238E27FC236}">
              <a16:creationId xmlns:a16="http://schemas.microsoft.com/office/drawing/2014/main" id="{D79DABE1-577F-40B8-BF23-67A17E0D9E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5" name="Text Box 7">
          <a:extLst>
            <a:ext uri="{FF2B5EF4-FFF2-40B4-BE49-F238E27FC236}">
              <a16:creationId xmlns:a16="http://schemas.microsoft.com/office/drawing/2014/main" id="{C4E570E3-13F4-43EE-939C-D685FE4FD6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6" name="Text Box 7">
          <a:extLst>
            <a:ext uri="{FF2B5EF4-FFF2-40B4-BE49-F238E27FC236}">
              <a16:creationId xmlns:a16="http://schemas.microsoft.com/office/drawing/2014/main" id="{3D73CB2A-ADFE-4513-B65A-A70BFFD98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7" name="Text Box 7">
          <a:extLst>
            <a:ext uri="{FF2B5EF4-FFF2-40B4-BE49-F238E27FC236}">
              <a16:creationId xmlns:a16="http://schemas.microsoft.com/office/drawing/2014/main" id="{B79955A2-1409-49E3-BAD2-58E1EC6B1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8" name="Text Box 7">
          <a:extLst>
            <a:ext uri="{FF2B5EF4-FFF2-40B4-BE49-F238E27FC236}">
              <a16:creationId xmlns:a16="http://schemas.microsoft.com/office/drawing/2014/main" id="{08172B50-1EF9-4A0B-91CF-0458888B3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89" name="Text Box 7">
          <a:extLst>
            <a:ext uri="{FF2B5EF4-FFF2-40B4-BE49-F238E27FC236}">
              <a16:creationId xmlns:a16="http://schemas.microsoft.com/office/drawing/2014/main" id="{2F8039D5-813C-4882-A465-C2E0BDF07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0" name="Text Box 7">
          <a:extLst>
            <a:ext uri="{FF2B5EF4-FFF2-40B4-BE49-F238E27FC236}">
              <a16:creationId xmlns:a16="http://schemas.microsoft.com/office/drawing/2014/main" id="{F440E17A-AA60-440A-AEF1-2182DFE32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1" name="Text Box 7">
          <a:extLst>
            <a:ext uri="{FF2B5EF4-FFF2-40B4-BE49-F238E27FC236}">
              <a16:creationId xmlns:a16="http://schemas.microsoft.com/office/drawing/2014/main" id="{5358FB62-7F57-4551-9724-2E257CED75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2" name="Text Box 7">
          <a:extLst>
            <a:ext uri="{FF2B5EF4-FFF2-40B4-BE49-F238E27FC236}">
              <a16:creationId xmlns:a16="http://schemas.microsoft.com/office/drawing/2014/main" id="{02EEF29D-E824-4C02-B45B-9E5152F34E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3" name="Text Box 7">
          <a:extLst>
            <a:ext uri="{FF2B5EF4-FFF2-40B4-BE49-F238E27FC236}">
              <a16:creationId xmlns:a16="http://schemas.microsoft.com/office/drawing/2014/main" id="{D5BCCAF2-7A3C-4D87-884D-EA89C2089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4" name="Text Box 7">
          <a:extLst>
            <a:ext uri="{FF2B5EF4-FFF2-40B4-BE49-F238E27FC236}">
              <a16:creationId xmlns:a16="http://schemas.microsoft.com/office/drawing/2014/main" id="{497D7ACB-6CF8-4A80-96C5-33E8DBFDE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5" name="Text Box 7">
          <a:extLst>
            <a:ext uri="{FF2B5EF4-FFF2-40B4-BE49-F238E27FC236}">
              <a16:creationId xmlns:a16="http://schemas.microsoft.com/office/drawing/2014/main" id="{97CA388B-12E8-4AEC-9692-BBA7F0B05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6" name="Text Box 7">
          <a:extLst>
            <a:ext uri="{FF2B5EF4-FFF2-40B4-BE49-F238E27FC236}">
              <a16:creationId xmlns:a16="http://schemas.microsoft.com/office/drawing/2014/main" id="{5BACFA2B-1280-41DF-8F47-A659CB6AB2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7" name="Text Box 7">
          <a:extLst>
            <a:ext uri="{FF2B5EF4-FFF2-40B4-BE49-F238E27FC236}">
              <a16:creationId xmlns:a16="http://schemas.microsoft.com/office/drawing/2014/main" id="{39275EEF-C890-4F25-98FA-130CD93AA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8" name="Text Box 7">
          <a:extLst>
            <a:ext uri="{FF2B5EF4-FFF2-40B4-BE49-F238E27FC236}">
              <a16:creationId xmlns:a16="http://schemas.microsoft.com/office/drawing/2014/main" id="{B7065242-D47A-4755-94AF-9A8F0CC48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399" name="Text Box 7">
          <a:extLst>
            <a:ext uri="{FF2B5EF4-FFF2-40B4-BE49-F238E27FC236}">
              <a16:creationId xmlns:a16="http://schemas.microsoft.com/office/drawing/2014/main" id="{AD50683F-5796-4851-B856-FF7D825E6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0" name="Text Box 7">
          <a:extLst>
            <a:ext uri="{FF2B5EF4-FFF2-40B4-BE49-F238E27FC236}">
              <a16:creationId xmlns:a16="http://schemas.microsoft.com/office/drawing/2014/main" id="{B964603C-AA13-4963-884A-1798630777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1" name="Text Box 7">
          <a:extLst>
            <a:ext uri="{FF2B5EF4-FFF2-40B4-BE49-F238E27FC236}">
              <a16:creationId xmlns:a16="http://schemas.microsoft.com/office/drawing/2014/main" id="{113EBBC5-C85B-4DC2-8D35-8A8BAD387C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2" name="Text Box 7">
          <a:extLst>
            <a:ext uri="{FF2B5EF4-FFF2-40B4-BE49-F238E27FC236}">
              <a16:creationId xmlns:a16="http://schemas.microsoft.com/office/drawing/2014/main" id="{99D02497-F6B5-4897-ABA3-F0F4EDDCF3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3" name="Text Box 7">
          <a:extLst>
            <a:ext uri="{FF2B5EF4-FFF2-40B4-BE49-F238E27FC236}">
              <a16:creationId xmlns:a16="http://schemas.microsoft.com/office/drawing/2014/main" id="{A8CD3422-611A-439C-9FAB-7D9021C25D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4" name="Text Box 7">
          <a:extLst>
            <a:ext uri="{FF2B5EF4-FFF2-40B4-BE49-F238E27FC236}">
              <a16:creationId xmlns:a16="http://schemas.microsoft.com/office/drawing/2014/main" id="{8327D279-1BD2-4F60-A450-A00F9369C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5" name="Text Box 7">
          <a:extLst>
            <a:ext uri="{FF2B5EF4-FFF2-40B4-BE49-F238E27FC236}">
              <a16:creationId xmlns:a16="http://schemas.microsoft.com/office/drawing/2014/main" id="{0BB11FCF-580F-4A52-BC9C-7766A8B57C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6" name="Text Box 7">
          <a:extLst>
            <a:ext uri="{FF2B5EF4-FFF2-40B4-BE49-F238E27FC236}">
              <a16:creationId xmlns:a16="http://schemas.microsoft.com/office/drawing/2014/main" id="{879FCFEA-E3AC-46BD-8AC5-B61B3DA33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7" name="Text Box 7">
          <a:extLst>
            <a:ext uri="{FF2B5EF4-FFF2-40B4-BE49-F238E27FC236}">
              <a16:creationId xmlns:a16="http://schemas.microsoft.com/office/drawing/2014/main" id="{6ECD18BC-93D8-4BE6-99D9-8B6E67E2DB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8" name="Text Box 7">
          <a:extLst>
            <a:ext uri="{FF2B5EF4-FFF2-40B4-BE49-F238E27FC236}">
              <a16:creationId xmlns:a16="http://schemas.microsoft.com/office/drawing/2014/main" id="{1AB18195-2B96-4DD0-A3D0-EA4BC0C0D9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09" name="Text Box 7">
          <a:extLst>
            <a:ext uri="{FF2B5EF4-FFF2-40B4-BE49-F238E27FC236}">
              <a16:creationId xmlns:a16="http://schemas.microsoft.com/office/drawing/2014/main" id="{9D9A50D1-F5AE-4B3D-AEFD-A8F89C41F3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0" name="Text Box 7">
          <a:extLst>
            <a:ext uri="{FF2B5EF4-FFF2-40B4-BE49-F238E27FC236}">
              <a16:creationId xmlns:a16="http://schemas.microsoft.com/office/drawing/2014/main" id="{AF8E9D11-7595-4F78-B176-9682116BD3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1" name="Text Box 7">
          <a:extLst>
            <a:ext uri="{FF2B5EF4-FFF2-40B4-BE49-F238E27FC236}">
              <a16:creationId xmlns:a16="http://schemas.microsoft.com/office/drawing/2014/main" id="{40C3EE17-C1C4-4DD1-90EC-104122F6CD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2" name="Text Box 7">
          <a:extLst>
            <a:ext uri="{FF2B5EF4-FFF2-40B4-BE49-F238E27FC236}">
              <a16:creationId xmlns:a16="http://schemas.microsoft.com/office/drawing/2014/main" id="{AA516F07-757C-493C-8185-1B1230D7AD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3" name="Text Box 7">
          <a:extLst>
            <a:ext uri="{FF2B5EF4-FFF2-40B4-BE49-F238E27FC236}">
              <a16:creationId xmlns:a16="http://schemas.microsoft.com/office/drawing/2014/main" id="{EA76D22F-E805-4474-96BE-DB19009758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4" name="Text Box 7">
          <a:extLst>
            <a:ext uri="{FF2B5EF4-FFF2-40B4-BE49-F238E27FC236}">
              <a16:creationId xmlns:a16="http://schemas.microsoft.com/office/drawing/2014/main" id="{9DCE2D0E-5A32-4F98-B6FB-8C39C4F16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5" name="Text Box 7">
          <a:extLst>
            <a:ext uri="{FF2B5EF4-FFF2-40B4-BE49-F238E27FC236}">
              <a16:creationId xmlns:a16="http://schemas.microsoft.com/office/drawing/2014/main" id="{02916CB6-A65D-4673-85BA-72EADAB49B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6" name="Text Box 7">
          <a:extLst>
            <a:ext uri="{FF2B5EF4-FFF2-40B4-BE49-F238E27FC236}">
              <a16:creationId xmlns:a16="http://schemas.microsoft.com/office/drawing/2014/main" id="{E937B753-D503-410D-B15C-3E72692E6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7" name="Text Box 7">
          <a:extLst>
            <a:ext uri="{FF2B5EF4-FFF2-40B4-BE49-F238E27FC236}">
              <a16:creationId xmlns:a16="http://schemas.microsoft.com/office/drawing/2014/main" id="{BE358B6B-D819-48F0-A4CB-850E7C27E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8" name="Text Box 7">
          <a:extLst>
            <a:ext uri="{FF2B5EF4-FFF2-40B4-BE49-F238E27FC236}">
              <a16:creationId xmlns:a16="http://schemas.microsoft.com/office/drawing/2014/main" id="{0573D151-6A28-4C19-9250-4D808AFE4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19" name="Text Box 7">
          <a:extLst>
            <a:ext uri="{FF2B5EF4-FFF2-40B4-BE49-F238E27FC236}">
              <a16:creationId xmlns:a16="http://schemas.microsoft.com/office/drawing/2014/main" id="{7FE228EF-95F4-4FDF-B0C2-A5A853E53A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0" name="Text Box 7">
          <a:extLst>
            <a:ext uri="{FF2B5EF4-FFF2-40B4-BE49-F238E27FC236}">
              <a16:creationId xmlns:a16="http://schemas.microsoft.com/office/drawing/2014/main" id="{C3FEDA31-35E0-40C0-A170-41E3D2E73E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1" name="Text Box 7">
          <a:extLst>
            <a:ext uri="{FF2B5EF4-FFF2-40B4-BE49-F238E27FC236}">
              <a16:creationId xmlns:a16="http://schemas.microsoft.com/office/drawing/2014/main" id="{704F5132-DADB-4F24-94A1-B9F3F004A8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2" name="Text Box 7">
          <a:extLst>
            <a:ext uri="{FF2B5EF4-FFF2-40B4-BE49-F238E27FC236}">
              <a16:creationId xmlns:a16="http://schemas.microsoft.com/office/drawing/2014/main" id="{55D583EC-AB0B-401B-8ED6-F62396241C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3" name="Text Box 7">
          <a:extLst>
            <a:ext uri="{FF2B5EF4-FFF2-40B4-BE49-F238E27FC236}">
              <a16:creationId xmlns:a16="http://schemas.microsoft.com/office/drawing/2014/main" id="{21E48D07-82E5-4E72-BC1F-24A5EC7DB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4" name="Text Box 7">
          <a:extLst>
            <a:ext uri="{FF2B5EF4-FFF2-40B4-BE49-F238E27FC236}">
              <a16:creationId xmlns:a16="http://schemas.microsoft.com/office/drawing/2014/main" id="{6D0319C2-48D3-4043-9C31-FF7B79F41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5" name="Text Box 7">
          <a:extLst>
            <a:ext uri="{FF2B5EF4-FFF2-40B4-BE49-F238E27FC236}">
              <a16:creationId xmlns:a16="http://schemas.microsoft.com/office/drawing/2014/main" id="{B27392AE-1D86-4FEB-98A9-F0BFAD4A11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6" name="Text Box 7">
          <a:extLst>
            <a:ext uri="{FF2B5EF4-FFF2-40B4-BE49-F238E27FC236}">
              <a16:creationId xmlns:a16="http://schemas.microsoft.com/office/drawing/2014/main" id="{45492CBC-AD15-4994-A21B-572CF0F36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7" name="Text Box 7">
          <a:extLst>
            <a:ext uri="{FF2B5EF4-FFF2-40B4-BE49-F238E27FC236}">
              <a16:creationId xmlns:a16="http://schemas.microsoft.com/office/drawing/2014/main" id="{0107D279-E429-4796-84A3-2ED9FABA58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8" name="Text Box 7">
          <a:extLst>
            <a:ext uri="{FF2B5EF4-FFF2-40B4-BE49-F238E27FC236}">
              <a16:creationId xmlns:a16="http://schemas.microsoft.com/office/drawing/2014/main" id="{59F52A60-B4E3-4532-9FDD-3369FA7DA6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29" name="Text Box 7">
          <a:extLst>
            <a:ext uri="{FF2B5EF4-FFF2-40B4-BE49-F238E27FC236}">
              <a16:creationId xmlns:a16="http://schemas.microsoft.com/office/drawing/2014/main" id="{A6A20EA9-B1CD-4AC3-A139-B17ACF0C03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0" name="Text Box 7">
          <a:extLst>
            <a:ext uri="{FF2B5EF4-FFF2-40B4-BE49-F238E27FC236}">
              <a16:creationId xmlns:a16="http://schemas.microsoft.com/office/drawing/2014/main" id="{0A25FBCF-84B3-49E6-9EB0-68669F8401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1" name="Text Box 7">
          <a:extLst>
            <a:ext uri="{FF2B5EF4-FFF2-40B4-BE49-F238E27FC236}">
              <a16:creationId xmlns:a16="http://schemas.microsoft.com/office/drawing/2014/main" id="{49E8A0E5-8344-4BBF-A635-56C40B82D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2" name="Text Box 7">
          <a:extLst>
            <a:ext uri="{FF2B5EF4-FFF2-40B4-BE49-F238E27FC236}">
              <a16:creationId xmlns:a16="http://schemas.microsoft.com/office/drawing/2014/main" id="{CEBCE214-7B81-4732-A20C-C2EABD57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3" name="Text Box 7">
          <a:extLst>
            <a:ext uri="{FF2B5EF4-FFF2-40B4-BE49-F238E27FC236}">
              <a16:creationId xmlns:a16="http://schemas.microsoft.com/office/drawing/2014/main" id="{98C21431-3E1D-4312-92BE-FDFE4E60DE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4" name="Text Box 7">
          <a:extLst>
            <a:ext uri="{FF2B5EF4-FFF2-40B4-BE49-F238E27FC236}">
              <a16:creationId xmlns:a16="http://schemas.microsoft.com/office/drawing/2014/main" id="{59E785D1-0B7A-48DB-A5E6-E971DDCE2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5" name="Text Box 7">
          <a:extLst>
            <a:ext uri="{FF2B5EF4-FFF2-40B4-BE49-F238E27FC236}">
              <a16:creationId xmlns:a16="http://schemas.microsoft.com/office/drawing/2014/main" id="{AC847EA6-FF89-4774-91A2-3C9131B5F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6" name="Text Box 7">
          <a:extLst>
            <a:ext uri="{FF2B5EF4-FFF2-40B4-BE49-F238E27FC236}">
              <a16:creationId xmlns:a16="http://schemas.microsoft.com/office/drawing/2014/main" id="{58A81405-DAB6-4E73-B1F7-0EC4CC3E1A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7" name="Text Box 7">
          <a:extLst>
            <a:ext uri="{FF2B5EF4-FFF2-40B4-BE49-F238E27FC236}">
              <a16:creationId xmlns:a16="http://schemas.microsoft.com/office/drawing/2014/main" id="{CD358121-DC7C-458B-8FBA-5725CD4EB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8" name="Text Box 7">
          <a:extLst>
            <a:ext uri="{FF2B5EF4-FFF2-40B4-BE49-F238E27FC236}">
              <a16:creationId xmlns:a16="http://schemas.microsoft.com/office/drawing/2014/main" id="{D24E5A2A-FC6A-4F16-B50E-036FBB8409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39" name="Text Box 7">
          <a:extLst>
            <a:ext uri="{FF2B5EF4-FFF2-40B4-BE49-F238E27FC236}">
              <a16:creationId xmlns:a16="http://schemas.microsoft.com/office/drawing/2014/main" id="{4B458150-F05A-47F6-B28F-53D821C9B1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0" name="Text Box 7">
          <a:extLst>
            <a:ext uri="{FF2B5EF4-FFF2-40B4-BE49-F238E27FC236}">
              <a16:creationId xmlns:a16="http://schemas.microsoft.com/office/drawing/2014/main" id="{36951531-30C5-47B3-AEE5-86E6EB8F00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1" name="Text Box 7">
          <a:extLst>
            <a:ext uri="{FF2B5EF4-FFF2-40B4-BE49-F238E27FC236}">
              <a16:creationId xmlns:a16="http://schemas.microsoft.com/office/drawing/2014/main" id="{0425BDF2-F03F-4BF3-BDA0-3CCEBE24A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2" name="Text Box 7">
          <a:extLst>
            <a:ext uri="{FF2B5EF4-FFF2-40B4-BE49-F238E27FC236}">
              <a16:creationId xmlns:a16="http://schemas.microsoft.com/office/drawing/2014/main" id="{B6AEEC88-5FE4-48D7-BAE6-5E8B83B43D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3" name="Text Box 7">
          <a:extLst>
            <a:ext uri="{FF2B5EF4-FFF2-40B4-BE49-F238E27FC236}">
              <a16:creationId xmlns:a16="http://schemas.microsoft.com/office/drawing/2014/main" id="{C9CB7445-70C0-4947-8B5C-E93C32C71F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4" name="Text Box 7">
          <a:extLst>
            <a:ext uri="{FF2B5EF4-FFF2-40B4-BE49-F238E27FC236}">
              <a16:creationId xmlns:a16="http://schemas.microsoft.com/office/drawing/2014/main" id="{76D00817-A861-498A-BAC7-ABEF728E51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5" name="Text Box 7">
          <a:extLst>
            <a:ext uri="{FF2B5EF4-FFF2-40B4-BE49-F238E27FC236}">
              <a16:creationId xmlns:a16="http://schemas.microsoft.com/office/drawing/2014/main" id="{6CA5E61A-4CD0-4C26-B7CC-9D0C9E1DA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6" name="Text Box 7">
          <a:extLst>
            <a:ext uri="{FF2B5EF4-FFF2-40B4-BE49-F238E27FC236}">
              <a16:creationId xmlns:a16="http://schemas.microsoft.com/office/drawing/2014/main" id="{01A138B4-2DFB-41ED-97C4-4657A361D7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7" name="Text Box 7">
          <a:extLst>
            <a:ext uri="{FF2B5EF4-FFF2-40B4-BE49-F238E27FC236}">
              <a16:creationId xmlns:a16="http://schemas.microsoft.com/office/drawing/2014/main" id="{C04E632B-FF17-43E9-B53B-96615C9149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8" name="Text Box 7">
          <a:extLst>
            <a:ext uri="{FF2B5EF4-FFF2-40B4-BE49-F238E27FC236}">
              <a16:creationId xmlns:a16="http://schemas.microsoft.com/office/drawing/2014/main" id="{35B5263C-1ACF-423C-B826-241B0B13E2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49" name="Text Box 7">
          <a:extLst>
            <a:ext uri="{FF2B5EF4-FFF2-40B4-BE49-F238E27FC236}">
              <a16:creationId xmlns:a16="http://schemas.microsoft.com/office/drawing/2014/main" id="{7D7542EE-BB12-4AE5-9B5A-7B7DC0D3D4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0" name="Text Box 7">
          <a:extLst>
            <a:ext uri="{FF2B5EF4-FFF2-40B4-BE49-F238E27FC236}">
              <a16:creationId xmlns:a16="http://schemas.microsoft.com/office/drawing/2014/main" id="{A8056F6C-D69C-49FA-8531-4D297AF00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1" name="Text Box 7">
          <a:extLst>
            <a:ext uri="{FF2B5EF4-FFF2-40B4-BE49-F238E27FC236}">
              <a16:creationId xmlns:a16="http://schemas.microsoft.com/office/drawing/2014/main" id="{ED7A7DD5-DDA0-4C89-AFB8-FB8AB3F22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2" name="Text Box 7">
          <a:extLst>
            <a:ext uri="{FF2B5EF4-FFF2-40B4-BE49-F238E27FC236}">
              <a16:creationId xmlns:a16="http://schemas.microsoft.com/office/drawing/2014/main" id="{1E97A3DA-5481-445B-9FAD-8F372A7BAE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3" name="Text Box 7">
          <a:extLst>
            <a:ext uri="{FF2B5EF4-FFF2-40B4-BE49-F238E27FC236}">
              <a16:creationId xmlns:a16="http://schemas.microsoft.com/office/drawing/2014/main" id="{7A7A27EC-0D44-4E15-AFA8-DE2D52F48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4" name="Text Box 7">
          <a:extLst>
            <a:ext uri="{FF2B5EF4-FFF2-40B4-BE49-F238E27FC236}">
              <a16:creationId xmlns:a16="http://schemas.microsoft.com/office/drawing/2014/main" id="{3478C819-9F81-407E-96FE-7E21689B31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5" name="Text Box 7">
          <a:extLst>
            <a:ext uri="{FF2B5EF4-FFF2-40B4-BE49-F238E27FC236}">
              <a16:creationId xmlns:a16="http://schemas.microsoft.com/office/drawing/2014/main" id="{F3A650E7-BC29-4867-9F72-3EFD0AAC4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6" name="Text Box 7">
          <a:extLst>
            <a:ext uri="{FF2B5EF4-FFF2-40B4-BE49-F238E27FC236}">
              <a16:creationId xmlns:a16="http://schemas.microsoft.com/office/drawing/2014/main" id="{0B2FDCD0-EAE5-44B0-855A-B3537F73A5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7" name="Text Box 7">
          <a:extLst>
            <a:ext uri="{FF2B5EF4-FFF2-40B4-BE49-F238E27FC236}">
              <a16:creationId xmlns:a16="http://schemas.microsoft.com/office/drawing/2014/main" id="{0CD29E10-99ED-460B-98A6-72C8AF9926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8" name="Text Box 7">
          <a:extLst>
            <a:ext uri="{FF2B5EF4-FFF2-40B4-BE49-F238E27FC236}">
              <a16:creationId xmlns:a16="http://schemas.microsoft.com/office/drawing/2014/main" id="{CF035F7E-D736-4B21-8079-49CABC20A2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59" name="Text Box 7">
          <a:extLst>
            <a:ext uri="{FF2B5EF4-FFF2-40B4-BE49-F238E27FC236}">
              <a16:creationId xmlns:a16="http://schemas.microsoft.com/office/drawing/2014/main" id="{2F153B9F-DB53-4388-81DC-4FD877C63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0" name="Text Box 7">
          <a:extLst>
            <a:ext uri="{FF2B5EF4-FFF2-40B4-BE49-F238E27FC236}">
              <a16:creationId xmlns:a16="http://schemas.microsoft.com/office/drawing/2014/main" id="{67A3B943-D870-4097-B8CC-E943739FA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1" name="Text Box 7">
          <a:extLst>
            <a:ext uri="{FF2B5EF4-FFF2-40B4-BE49-F238E27FC236}">
              <a16:creationId xmlns:a16="http://schemas.microsoft.com/office/drawing/2014/main" id="{93EA0D3B-0703-49D7-81F2-A1A1E7488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2" name="Text Box 7">
          <a:extLst>
            <a:ext uri="{FF2B5EF4-FFF2-40B4-BE49-F238E27FC236}">
              <a16:creationId xmlns:a16="http://schemas.microsoft.com/office/drawing/2014/main" id="{05B960CA-9FE0-4826-BA3A-1782CC076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3" name="Text Box 7">
          <a:extLst>
            <a:ext uri="{FF2B5EF4-FFF2-40B4-BE49-F238E27FC236}">
              <a16:creationId xmlns:a16="http://schemas.microsoft.com/office/drawing/2014/main" id="{AEC558B9-1D4B-4288-981F-A035126F00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4" name="Text Box 7">
          <a:extLst>
            <a:ext uri="{FF2B5EF4-FFF2-40B4-BE49-F238E27FC236}">
              <a16:creationId xmlns:a16="http://schemas.microsoft.com/office/drawing/2014/main" id="{FF3DC1DC-0A3F-43FF-A7A5-5D590F58EC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5" name="Text Box 7">
          <a:extLst>
            <a:ext uri="{FF2B5EF4-FFF2-40B4-BE49-F238E27FC236}">
              <a16:creationId xmlns:a16="http://schemas.microsoft.com/office/drawing/2014/main" id="{F66CC87E-C0F0-470D-A632-8D5FB282C2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6" name="Text Box 7">
          <a:extLst>
            <a:ext uri="{FF2B5EF4-FFF2-40B4-BE49-F238E27FC236}">
              <a16:creationId xmlns:a16="http://schemas.microsoft.com/office/drawing/2014/main" id="{42A13DFC-6175-47E9-969A-1700D6DDB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7" name="Text Box 7">
          <a:extLst>
            <a:ext uri="{FF2B5EF4-FFF2-40B4-BE49-F238E27FC236}">
              <a16:creationId xmlns:a16="http://schemas.microsoft.com/office/drawing/2014/main" id="{0C9F50AA-C76C-49C4-9FAF-6B8D909A6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8" name="Text Box 7">
          <a:extLst>
            <a:ext uri="{FF2B5EF4-FFF2-40B4-BE49-F238E27FC236}">
              <a16:creationId xmlns:a16="http://schemas.microsoft.com/office/drawing/2014/main" id="{ED55EC2A-E628-4F2E-82A1-60B49A7B3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69" name="Text Box 7">
          <a:extLst>
            <a:ext uri="{FF2B5EF4-FFF2-40B4-BE49-F238E27FC236}">
              <a16:creationId xmlns:a16="http://schemas.microsoft.com/office/drawing/2014/main" id="{D7A6D591-EAA0-4531-AEA5-9649E58D2C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0" name="Text Box 7">
          <a:extLst>
            <a:ext uri="{FF2B5EF4-FFF2-40B4-BE49-F238E27FC236}">
              <a16:creationId xmlns:a16="http://schemas.microsoft.com/office/drawing/2014/main" id="{D79D621A-D866-4E96-83A6-79A7859965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1" name="Text Box 7">
          <a:extLst>
            <a:ext uri="{FF2B5EF4-FFF2-40B4-BE49-F238E27FC236}">
              <a16:creationId xmlns:a16="http://schemas.microsoft.com/office/drawing/2014/main" id="{AB79CC12-E9C7-422B-85D3-50632CFC35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2" name="Text Box 7">
          <a:extLst>
            <a:ext uri="{FF2B5EF4-FFF2-40B4-BE49-F238E27FC236}">
              <a16:creationId xmlns:a16="http://schemas.microsoft.com/office/drawing/2014/main" id="{E1DF6845-9D03-46AD-A6DB-2E16148F1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3" name="Text Box 7">
          <a:extLst>
            <a:ext uri="{FF2B5EF4-FFF2-40B4-BE49-F238E27FC236}">
              <a16:creationId xmlns:a16="http://schemas.microsoft.com/office/drawing/2014/main" id="{69E8659B-E6E3-4983-9B0A-0BC06CF16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4" name="Text Box 7">
          <a:extLst>
            <a:ext uri="{FF2B5EF4-FFF2-40B4-BE49-F238E27FC236}">
              <a16:creationId xmlns:a16="http://schemas.microsoft.com/office/drawing/2014/main" id="{FE3908F9-FA65-4A57-9037-EA48E56B37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5" name="Text Box 7">
          <a:extLst>
            <a:ext uri="{FF2B5EF4-FFF2-40B4-BE49-F238E27FC236}">
              <a16:creationId xmlns:a16="http://schemas.microsoft.com/office/drawing/2014/main" id="{65EDA72C-E79E-49A1-821F-4B4148037E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6" name="Text Box 7">
          <a:extLst>
            <a:ext uri="{FF2B5EF4-FFF2-40B4-BE49-F238E27FC236}">
              <a16:creationId xmlns:a16="http://schemas.microsoft.com/office/drawing/2014/main" id="{E11D9753-8DD2-4A9A-AE43-2BC2721693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7" name="Text Box 7">
          <a:extLst>
            <a:ext uri="{FF2B5EF4-FFF2-40B4-BE49-F238E27FC236}">
              <a16:creationId xmlns:a16="http://schemas.microsoft.com/office/drawing/2014/main" id="{5349AD93-7EB2-41C6-AC73-801A6CF74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8" name="Text Box 7">
          <a:extLst>
            <a:ext uri="{FF2B5EF4-FFF2-40B4-BE49-F238E27FC236}">
              <a16:creationId xmlns:a16="http://schemas.microsoft.com/office/drawing/2014/main" id="{0545A6D2-307F-41F4-8069-1537853E4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79" name="Text Box 7">
          <a:extLst>
            <a:ext uri="{FF2B5EF4-FFF2-40B4-BE49-F238E27FC236}">
              <a16:creationId xmlns:a16="http://schemas.microsoft.com/office/drawing/2014/main" id="{2A6A0663-3329-42DE-8751-E44C38208F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0" name="Text Box 7">
          <a:extLst>
            <a:ext uri="{FF2B5EF4-FFF2-40B4-BE49-F238E27FC236}">
              <a16:creationId xmlns:a16="http://schemas.microsoft.com/office/drawing/2014/main" id="{2F60B1D9-0805-4DD6-A99C-B3DC640BB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1" name="Text Box 7">
          <a:extLst>
            <a:ext uri="{FF2B5EF4-FFF2-40B4-BE49-F238E27FC236}">
              <a16:creationId xmlns:a16="http://schemas.microsoft.com/office/drawing/2014/main" id="{CCDF1A35-5E05-4927-9EE2-F3AB1E448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2" name="Text Box 7">
          <a:extLst>
            <a:ext uri="{FF2B5EF4-FFF2-40B4-BE49-F238E27FC236}">
              <a16:creationId xmlns:a16="http://schemas.microsoft.com/office/drawing/2014/main" id="{571D0FF2-C9C2-4225-A09B-C43DD79CF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3" name="Text Box 7">
          <a:extLst>
            <a:ext uri="{FF2B5EF4-FFF2-40B4-BE49-F238E27FC236}">
              <a16:creationId xmlns:a16="http://schemas.microsoft.com/office/drawing/2014/main" id="{D4AC051E-8AE9-4039-BDF3-AA8C180DEF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4" name="Text Box 7">
          <a:extLst>
            <a:ext uri="{FF2B5EF4-FFF2-40B4-BE49-F238E27FC236}">
              <a16:creationId xmlns:a16="http://schemas.microsoft.com/office/drawing/2014/main" id="{DD8A459B-7F80-4D09-8F55-4E9245E262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5" name="Text Box 7">
          <a:extLst>
            <a:ext uri="{FF2B5EF4-FFF2-40B4-BE49-F238E27FC236}">
              <a16:creationId xmlns:a16="http://schemas.microsoft.com/office/drawing/2014/main" id="{4833DAA6-5C31-448D-96D7-D9CB71EF08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6" name="Text Box 7">
          <a:extLst>
            <a:ext uri="{FF2B5EF4-FFF2-40B4-BE49-F238E27FC236}">
              <a16:creationId xmlns:a16="http://schemas.microsoft.com/office/drawing/2014/main" id="{43FE2E86-2764-4E1E-8A7A-3F62A58DA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7" name="Text Box 7">
          <a:extLst>
            <a:ext uri="{FF2B5EF4-FFF2-40B4-BE49-F238E27FC236}">
              <a16:creationId xmlns:a16="http://schemas.microsoft.com/office/drawing/2014/main" id="{D71FC25C-F70D-48C4-9B2F-22B7FBD4E6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8" name="Text Box 7">
          <a:extLst>
            <a:ext uri="{FF2B5EF4-FFF2-40B4-BE49-F238E27FC236}">
              <a16:creationId xmlns:a16="http://schemas.microsoft.com/office/drawing/2014/main" id="{48E43A42-ADBD-4007-91D7-F81A52BB4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89" name="Text Box 7">
          <a:extLst>
            <a:ext uri="{FF2B5EF4-FFF2-40B4-BE49-F238E27FC236}">
              <a16:creationId xmlns:a16="http://schemas.microsoft.com/office/drawing/2014/main" id="{E1C6644E-2A90-4F88-BD15-DF7432F56D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0" name="Text Box 7">
          <a:extLst>
            <a:ext uri="{FF2B5EF4-FFF2-40B4-BE49-F238E27FC236}">
              <a16:creationId xmlns:a16="http://schemas.microsoft.com/office/drawing/2014/main" id="{F3DC7EC7-1136-4186-871C-80AC2C07E4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1" name="Text Box 7">
          <a:extLst>
            <a:ext uri="{FF2B5EF4-FFF2-40B4-BE49-F238E27FC236}">
              <a16:creationId xmlns:a16="http://schemas.microsoft.com/office/drawing/2014/main" id="{9A7EE0B2-D958-4FAA-9793-4AFD80A64B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2" name="Text Box 7">
          <a:extLst>
            <a:ext uri="{FF2B5EF4-FFF2-40B4-BE49-F238E27FC236}">
              <a16:creationId xmlns:a16="http://schemas.microsoft.com/office/drawing/2014/main" id="{1464416A-E515-4D91-B715-F079536ECE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3" name="Text Box 7">
          <a:extLst>
            <a:ext uri="{FF2B5EF4-FFF2-40B4-BE49-F238E27FC236}">
              <a16:creationId xmlns:a16="http://schemas.microsoft.com/office/drawing/2014/main" id="{34F3F33E-D38E-4C2C-959C-6F29491242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4" name="Text Box 7">
          <a:extLst>
            <a:ext uri="{FF2B5EF4-FFF2-40B4-BE49-F238E27FC236}">
              <a16:creationId xmlns:a16="http://schemas.microsoft.com/office/drawing/2014/main" id="{B4A77167-5AF7-40BE-AC6E-175CEBFD44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5" name="Text Box 7">
          <a:extLst>
            <a:ext uri="{FF2B5EF4-FFF2-40B4-BE49-F238E27FC236}">
              <a16:creationId xmlns:a16="http://schemas.microsoft.com/office/drawing/2014/main" id="{3D1F99D1-5125-4555-963A-A9D38E127E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6" name="Text Box 7">
          <a:extLst>
            <a:ext uri="{FF2B5EF4-FFF2-40B4-BE49-F238E27FC236}">
              <a16:creationId xmlns:a16="http://schemas.microsoft.com/office/drawing/2014/main" id="{2C4CD945-269A-43C5-920A-52B72CD66B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7" name="Text Box 7">
          <a:extLst>
            <a:ext uri="{FF2B5EF4-FFF2-40B4-BE49-F238E27FC236}">
              <a16:creationId xmlns:a16="http://schemas.microsoft.com/office/drawing/2014/main" id="{46DBEDA8-01DA-409C-84E7-B98F9EA6A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8" name="Text Box 7">
          <a:extLst>
            <a:ext uri="{FF2B5EF4-FFF2-40B4-BE49-F238E27FC236}">
              <a16:creationId xmlns:a16="http://schemas.microsoft.com/office/drawing/2014/main" id="{EFE8ACD9-8B4E-46F4-BECB-7B2CECB7D6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499" name="Text Box 7">
          <a:extLst>
            <a:ext uri="{FF2B5EF4-FFF2-40B4-BE49-F238E27FC236}">
              <a16:creationId xmlns:a16="http://schemas.microsoft.com/office/drawing/2014/main" id="{CE853769-CB70-4A94-BF7F-34F4F12EB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0" name="Text Box 7">
          <a:extLst>
            <a:ext uri="{FF2B5EF4-FFF2-40B4-BE49-F238E27FC236}">
              <a16:creationId xmlns:a16="http://schemas.microsoft.com/office/drawing/2014/main" id="{8C58D740-55F8-4A06-93AE-B1AF00F1DF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1" name="Text Box 7">
          <a:extLst>
            <a:ext uri="{FF2B5EF4-FFF2-40B4-BE49-F238E27FC236}">
              <a16:creationId xmlns:a16="http://schemas.microsoft.com/office/drawing/2014/main" id="{E8645CC8-6B1A-4F57-A2A2-08CEA552C7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2" name="Text Box 7">
          <a:extLst>
            <a:ext uri="{FF2B5EF4-FFF2-40B4-BE49-F238E27FC236}">
              <a16:creationId xmlns:a16="http://schemas.microsoft.com/office/drawing/2014/main" id="{304ECAA3-78D0-4B0C-8933-CF7E15917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3" name="Text Box 7">
          <a:extLst>
            <a:ext uri="{FF2B5EF4-FFF2-40B4-BE49-F238E27FC236}">
              <a16:creationId xmlns:a16="http://schemas.microsoft.com/office/drawing/2014/main" id="{AD70DE13-9923-4E37-8951-CA3D799ED1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4" name="Text Box 7">
          <a:extLst>
            <a:ext uri="{FF2B5EF4-FFF2-40B4-BE49-F238E27FC236}">
              <a16:creationId xmlns:a16="http://schemas.microsoft.com/office/drawing/2014/main" id="{75E27D88-A9C5-4D63-889B-5D94471A4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5" name="Text Box 7">
          <a:extLst>
            <a:ext uri="{FF2B5EF4-FFF2-40B4-BE49-F238E27FC236}">
              <a16:creationId xmlns:a16="http://schemas.microsoft.com/office/drawing/2014/main" id="{341EAA9A-3BC9-4291-BD0D-2758DABAD5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6" name="Text Box 7">
          <a:extLst>
            <a:ext uri="{FF2B5EF4-FFF2-40B4-BE49-F238E27FC236}">
              <a16:creationId xmlns:a16="http://schemas.microsoft.com/office/drawing/2014/main" id="{A2DCA8C1-C971-4976-8817-4CE63767E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7" name="Text Box 7">
          <a:extLst>
            <a:ext uri="{FF2B5EF4-FFF2-40B4-BE49-F238E27FC236}">
              <a16:creationId xmlns:a16="http://schemas.microsoft.com/office/drawing/2014/main" id="{47283B38-0E7B-4416-916C-624BE480D5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8" name="Text Box 7">
          <a:extLst>
            <a:ext uri="{FF2B5EF4-FFF2-40B4-BE49-F238E27FC236}">
              <a16:creationId xmlns:a16="http://schemas.microsoft.com/office/drawing/2014/main" id="{803AEF6C-BCDB-4248-B2B2-043FC45F2E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09" name="Text Box 7">
          <a:extLst>
            <a:ext uri="{FF2B5EF4-FFF2-40B4-BE49-F238E27FC236}">
              <a16:creationId xmlns:a16="http://schemas.microsoft.com/office/drawing/2014/main" id="{8FB00608-4B39-4C06-A052-82EB4C494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0" name="Text Box 7">
          <a:extLst>
            <a:ext uri="{FF2B5EF4-FFF2-40B4-BE49-F238E27FC236}">
              <a16:creationId xmlns:a16="http://schemas.microsoft.com/office/drawing/2014/main" id="{6DAEA140-D22C-44D3-AD54-8FAFDBD453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1" name="Text Box 7">
          <a:extLst>
            <a:ext uri="{FF2B5EF4-FFF2-40B4-BE49-F238E27FC236}">
              <a16:creationId xmlns:a16="http://schemas.microsoft.com/office/drawing/2014/main" id="{FA229879-906B-4D8E-9BCB-1A99F95B1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2" name="Text Box 7">
          <a:extLst>
            <a:ext uri="{FF2B5EF4-FFF2-40B4-BE49-F238E27FC236}">
              <a16:creationId xmlns:a16="http://schemas.microsoft.com/office/drawing/2014/main" id="{74822451-0173-44C9-83D2-3FE88F141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3" name="Text Box 7">
          <a:extLst>
            <a:ext uri="{FF2B5EF4-FFF2-40B4-BE49-F238E27FC236}">
              <a16:creationId xmlns:a16="http://schemas.microsoft.com/office/drawing/2014/main" id="{D35EB8B7-46EE-4C82-891D-2133F78C05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4" name="Text Box 7">
          <a:extLst>
            <a:ext uri="{FF2B5EF4-FFF2-40B4-BE49-F238E27FC236}">
              <a16:creationId xmlns:a16="http://schemas.microsoft.com/office/drawing/2014/main" id="{76CF3CEA-1DBA-4FA8-8807-46669E75F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5" name="Text Box 7">
          <a:extLst>
            <a:ext uri="{FF2B5EF4-FFF2-40B4-BE49-F238E27FC236}">
              <a16:creationId xmlns:a16="http://schemas.microsoft.com/office/drawing/2014/main" id="{885BCEC6-34A7-4360-AAE2-18A8814B2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6" name="Text Box 7">
          <a:extLst>
            <a:ext uri="{FF2B5EF4-FFF2-40B4-BE49-F238E27FC236}">
              <a16:creationId xmlns:a16="http://schemas.microsoft.com/office/drawing/2014/main" id="{450635BA-1C05-4200-9A64-6EAB7631C3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7" name="Text Box 7">
          <a:extLst>
            <a:ext uri="{FF2B5EF4-FFF2-40B4-BE49-F238E27FC236}">
              <a16:creationId xmlns:a16="http://schemas.microsoft.com/office/drawing/2014/main" id="{EC04DD9B-2831-4280-A855-502DC05B36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8" name="Text Box 7">
          <a:extLst>
            <a:ext uri="{FF2B5EF4-FFF2-40B4-BE49-F238E27FC236}">
              <a16:creationId xmlns:a16="http://schemas.microsoft.com/office/drawing/2014/main" id="{F882499A-1034-4701-B26A-9D769FB3F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19" name="Text Box 7">
          <a:extLst>
            <a:ext uri="{FF2B5EF4-FFF2-40B4-BE49-F238E27FC236}">
              <a16:creationId xmlns:a16="http://schemas.microsoft.com/office/drawing/2014/main" id="{D44D44FF-F0C6-4757-8BA3-F046D0DCF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0" name="Text Box 7">
          <a:extLst>
            <a:ext uri="{FF2B5EF4-FFF2-40B4-BE49-F238E27FC236}">
              <a16:creationId xmlns:a16="http://schemas.microsoft.com/office/drawing/2014/main" id="{1F349C0F-473C-4332-BC74-1F19DAB3A3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1" name="Text Box 7">
          <a:extLst>
            <a:ext uri="{FF2B5EF4-FFF2-40B4-BE49-F238E27FC236}">
              <a16:creationId xmlns:a16="http://schemas.microsoft.com/office/drawing/2014/main" id="{22081B43-37AA-45EB-A5DB-67313F632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2" name="Text Box 7">
          <a:extLst>
            <a:ext uri="{FF2B5EF4-FFF2-40B4-BE49-F238E27FC236}">
              <a16:creationId xmlns:a16="http://schemas.microsoft.com/office/drawing/2014/main" id="{1D65F0F9-7534-4B92-BADF-6665698C3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3" name="Text Box 7">
          <a:extLst>
            <a:ext uri="{FF2B5EF4-FFF2-40B4-BE49-F238E27FC236}">
              <a16:creationId xmlns:a16="http://schemas.microsoft.com/office/drawing/2014/main" id="{21498078-4B70-4860-98EC-ACEA8ABE9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4" name="Text Box 7">
          <a:extLst>
            <a:ext uri="{FF2B5EF4-FFF2-40B4-BE49-F238E27FC236}">
              <a16:creationId xmlns:a16="http://schemas.microsoft.com/office/drawing/2014/main" id="{1861841A-EAD0-4C03-A205-2ED12CD24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5" name="Text Box 7">
          <a:extLst>
            <a:ext uri="{FF2B5EF4-FFF2-40B4-BE49-F238E27FC236}">
              <a16:creationId xmlns:a16="http://schemas.microsoft.com/office/drawing/2014/main" id="{8C40FF0C-2DF6-411B-8274-397F8498BB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6" name="Text Box 7">
          <a:extLst>
            <a:ext uri="{FF2B5EF4-FFF2-40B4-BE49-F238E27FC236}">
              <a16:creationId xmlns:a16="http://schemas.microsoft.com/office/drawing/2014/main" id="{1C531CAF-9584-4D48-AB8C-6CE023345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7" name="Text Box 7">
          <a:extLst>
            <a:ext uri="{FF2B5EF4-FFF2-40B4-BE49-F238E27FC236}">
              <a16:creationId xmlns:a16="http://schemas.microsoft.com/office/drawing/2014/main" id="{CD4A7726-8446-4C80-B30C-7FF2E2DB58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8" name="Text Box 7">
          <a:extLst>
            <a:ext uri="{FF2B5EF4-FFF2-40B4-BE49-F238E27FC236}">
              <a16:creationId xmlns:a16="http://schemas.microsoft.com/office/drawing/2014/main" id="{C90A927D-6474-4C56-9FA8-B299276728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29" name="Text Box 7">
          <a:extLst>
            <a:ext uri="{FF2B5EF4-FFF2-40B4-BE49-F238E27FC236}">
              <a16:creationId xmlns:a16="http://schemas.microsoft.com/office/drawing/2014/main" id="{E71CAD36-964E-45BC-B2C9-53FDCE42F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0" name="Text Box 7">
          <a:extLst>
            <a:ext uri="{FF2B5EF4-FFF2-40B4-BE49-F238E27FC236}">
              <a16:creationId xmlns:a16="http://schemas.microsoft.com/office/drawing/2014/main" id="{38EAD737-3861-4089-8812-0EFED923A6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1" name="Text Box 7">
          <a:extLst>
            <a:ext uri="{FF2B5EF4-FFF2-40B4-BE49-F238E27FC236}">
              <a16:creationId xmlns:a16="http://schemas.microsoft.com/office/drawing/2014/main" id="{CA6446EB-D5CC-44FD-8F90-67248A6EF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2" name="Text Box 7">
          <a:extLst>
            <a:ext uri="{FF2B5EF4-FFF2-40B4-BE49-F238E27FC236}">
              <a16:creationId xmlns:a16="http://schemas.microsoft.com/office/drawing/2014/main" id="{B8CACA34-1B3B-471F-9088-AE933ACF4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3" name="Text Box 7">
          <a:extLst>
            <a:ext uri="{FF2B5EF4-FFF2-40B4-BE49-F238E27FC236}">
              <a16:creationId xmlns:a16="http://schemas.microsoft.com/office/drawing/2014/main" id="{9C462341-C8AF-47FD-BB62-3D1899747A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4" name="Text Box 7">
          <a:extLst>
            <a:ext uri="{FF2B5EF4-FFF2-40B4-BE49-F238E27FC236}">
              <a16:creationId xmlns:a16="http://schemas.microsoft.com/office/drawing/2014/main" id="{5EDA059B-F115-4F6A-A17D-41C541E4C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5" name="Text Box 7">
          <a:extLst>
            <a:ext uri="{FF2B5EF4-FFF2-40B4-BE49-F238E27FC236}">
              <a16:creationId xmlns:a16="http://schemas.microsoft.com/office/drawing/2014/main" id="{ACDCE7C8-FB92-4901-8A0B-C3CCE1677C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6" name="Text Box 7">
          <a:extLst>
            <a:ext uri="{FF2B5EF4-FFF2-40B4-BE49-F238E27FC236}">
              <a16:creationId xmlns:a16="http://schemas.microsoft.com/office/drawing/2014/main" id="{798DFC51-957E-45A3-A2F0-B629CFFF09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7" name="Text Box 7">
          <a:extLst>
            <a:ext uri="{FF2B5EF4-FFF2-40B4-BE49-F238E27FC236}">
              <a16:creationId xmlns:a16="http://schemas.microsoft.com/office/drawing/2014/main" id="{C6383163-4179-47DA-91B7-1F520849E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8" name="Text Box 7">
          <a:extLst>
            <a:ext uri="{FF2B5EF4-FFF2-40B4-BE49-F238E27FC236}">
              <a16:creationId xmlns:a16="http://schemas.microsoft.com/office/drawing/2014/main" id="{797C674A-F3DB-4E68-94C1-983A142A88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39" name="Text Box 7">
          <a:extLst>
            <a:ext uri="{FF2B5EF4-FFF2-40B4-BE49-F238E27FC236}">
              <a16:creationId xmlns:a16="http://schemas.microsoft.com/office/drawing/2014/main" id="{3699648C-558D-41D2-91F3-90FFAE794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0" name="Text Box 7">
          <a:extLst>
            <a:ext uri="{FF2B5EF4-FFF2-40B4-BE49-F238E27FC236}">
              <a16:creationId xmlns:a16="http://schemas.microsoft.com/office/drawing/2014/main" id="{9888C33A-C4E6-4008-BB65-61F46CCC40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1" name="Text Box 7">
          <a:extLst>
            <a:ext uri="{FF2B5EF4-FFF2-40B4-BE49-F238E27FC236}">
              <a16:creationId xmlns:a16="http://schemas.microsoft.com/office/drawing/2014/main" id="{0F811CFD-8E16-4B12-9219-5EAF308C2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2" name="Text Box 7">
          <a:extLst>
            <a:ext uri="{FF2B5EF4-FFF2-40B4-BE49-F238E27FC236}">
              <a16:creationId xmlns:a16="http://schemas.microsoft.com/office/drawing/2014/main" id="{01B0C818-175F-4519-A8BD-F01E172EE8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3" name="Text Box 7">
          <a:extLst>
            <a:ext uri="{FF2B5EF4-FFF2-40B4-BE49-F238E27FC236}">
              <a16:creationId xmlns:a16="http://schemas.microsoft.com/office/drawing/2014/main" id="{0B5A5DA5-5BB4-465E-BFED-96CCDD5114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4" name="Text Box 7">
          <a:extLst>
            <a:ext uri="{FF2B5EF4-FFF2-40B4-BE49-F238E27FC236}">
              <a16:creationId xmlns:a16="http://schemas.microsoft.com/office/drawing/2014/main" id="{EE0F4448-61EB-4C97-B7A1-B7B16FF1F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5" name="Text Box 7">
          <a:extLst>
            <a:ext uri="{FF2B5EF4-FFF2-40B4-BE49-F238E27FC236}">
              <a16:creationId xmlns:a16="http://schemas.microsoft.com/office/drawing/2014/main" id="{4EBE2BFB-BC64-42CD-9638-366FF7D139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6" name="Text Box 7">
          <a:extLst>
            <a:ext uri="{FF2B5EF4-FFF2-40B4-BE49-F238E27FC236}">
              <a16:creationId xmlns:a16="http://schemas.microsoft.com/office/drawing/2014/main" id="{8C6BA654-D84D-4A17-BAFB-3F16591C2C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7" name="Text Box 7">
          <a:extLst>
            <a:ext uri="{FF2B5EF4-FFF2-40B4-BE49-F238E27FC236}">
              <a16:creationId xmlns:a16="http://schemas.microsoft.com/office/drawing/2014/main" id="{32F0203A-3809-4197-A46C-B81A223EDE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8" name="Text Box 7">
          <a:extLst>
            <a:ext uri="{FF2B5EF4-FFF2-40B4-BE49-F238E27FC236}">
              <a16:creationId xmlns:a16="http://schemas.microsoft.com/office/drawing/2014/main" id="{F94F39B4-C7F4-4834-89D7-0D0C965389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49" name="Text Box 7">
          <a:extLst>
            <a:ext uri="{FF2B5EF4-FFF2-40B4-BE49-F238E27FC236}">
              <a16:creationId xmlns:a16="http://schemas.microsoft.com/office/drawing/2014/main" id="{C64042E3-9125-4D00-8AE9-C258FF096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0" name="Text Box 7">
          <a:extLst>
            <a:ext uri="{FF2B5EF4-FFF2-40B4-BE49-F238E27FC236}">
              <a16:creationId xmlns:a16="http://schemas.microsoft.com/office/drawing/2014/main" id="{C6C2F921-7A3C-46DC-83CF-671E0CCBA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1" name="Text Box 7">
          <a:extLst>
            <a:ext uri="{FF2B5EF4-FFF2-40B4-BE49-F238E27FC236}">
              <a16:creationId xmlns:a16="http://schemas.microsoft.com/office/drawing/2014/main" id="{0223D12A-49EB-4605-8C16-0259066CE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2" name="Text Box 7">
          <a:extLst>
            <a:ext uri="{FF2B5EF4-FFF2-40B4-BE49-F238E27FC236}">
              <a16:creationId xmlns:a16="http://schemas.microsoft.com/office/drawing/2014/main" id="{E6A3FBCE-B5A9-4287-B1E9-F4416219C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3" name="Text Box 7">
          <a:extLst>
            <a:ext uri="{FF2B5EF4-FFF2-40B4-BE49-F238E27FC236}">
              <a16:creationId xmlns:a16="http://schemas.microsoft.com/office/drawing/2014/main" id="{468CE2A8-831A-47BD-8E47-B5ADD554E7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4" name="Text Box 7">
          <a:extLst>
            <a:ext uri="{FF2B5EF4-FFF2-40B4-BE49-F238E27FC236}">
              <a16:creationId xmlns:a16="http://schemas.microsoft.com/office/drawing/2014/main" id="{32473762-6DA5-4938-B78C-94DF6E322F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5" name="Text Box 7">
          <a:extLst>
            <a:ext uri="{FF2B5EF4-FFF2-40B4-BE49-F238E27FC236}">
              <a16:creationId xmlns:a16="http://schemas.microsoft.com/office/drawing/2014/main" id="{212CD832-E0CA-4481-95EA-F6937C23E2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6" name="Text Box 7">
          <a:extLst>
            <a:ext uri="{FF2B5EF4-FFF2-40B4-BE49-F238E27FC236}">
              <a16:creationId xmlns:a16="http://schemas.microsoft.com/office/drawing/2014/main" id="{4FC66931-8E52-4939-BB5E-F728A0EF9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7" name="Text Box 7">
          <a:extLst>
            <a:ext uri="{FF2B5EF4-FFF2-40B4-BE49-F238E27FC236}">
              <a16:creationId xmlns:a16="http://schemas.microsoft.com/office/drawing/2014/main" id="{B4696A62-A0D8-47BE-BB41-3218B5CE1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8" name="Text Box 7">
          <a:extLst>
            <a:ext uri="{FF2B5EF4-FFF2-40B4-BE49-F238E27FC236}">
              <a16:creationId xmlns:a16="http://schemas.microsoft.com/office/drawing/2014/main" id="{0BDC9211-C8E1-40B2-BA1E-4AC98FB498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59" name="Text Box 7">
          <a:extLst>
            <a:ext uri="{FF2B5EF4-FFF2-40B4-BE49-F238E27FC236}">
              <a16:creationId xmlns:a16="http://schemas.microsoft.com/office/drawing/2014/main" id="{2B60CED1-87BB-4E28-A868-55D8A8E114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0" name="Text Box 7">
          <a:extLst>
            <a:ext uri="{FF2B5EF4-FFF2-40B4-BE49-F238E27FC236}">
              <a16:creationId xmlns:a16="http://schemas.microsoft.com/office/drawing/2014/main" id="{83431EF7-D836-4F34-AA62-31821984D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1" name="Text Box 7">
          <a:extLst>
            <a:ext uri="{FF2B5EF4-FFF2-40B4-BE49-F238E27FC236}">
              <a16:creationId xmlns:a16="http://schemas.microsoft.com/office/drawing/2014/main" id="{EE86D2B4-802A-4E1B-979E-F0D45E906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2" name="Text Box 7">
          <a:extLst>
            <a:ext uri="{FF2B5EF4-FFF2-40B4-BE49-F238E27FC236}">
              <a16:creationId xmlns:a16="http://schemas.microsoft.com/office/drawing/2014/main" id="{BDDAAEC8-491D-4370-B76A-D52F81E66A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3" name="Text Box 7">
          <a:extLst>
            <a:ext uri="{FF2B5EF4-FFF2-40B4-BE49-F238E27FC236}">
              <a16:creationId xmlns:a16="http://schemas.microsoft.com/office/drawing/2014/main" id="{7E428395-A005-4CE3-8E8D-1F8ABCDA3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4" name="Text Box 7">
          <a:extLst>
            <a:ext uri="{FF2B5EF4-FFF2-40B4-BE49-F238E27FC236}">
              <a16:creationId xmlns:a16="http://schemas.microsoft.com/office/drawing/2014/main" id="{A80B8679-D55D-49FB-A7AA-54F6DFA8E3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5" name="Text Box 7">
          <a:extLst>
            <a:ext uri="{FF2B5EF4-FFF2-40B4-BE49-F238E27FC236}">
              <a16:creationId xmlns:a16="http://schemas.microsoft.com/office/drawing/2014/main" id="{566660A4-74E3-408A-8F08-C64862CD8F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6" name="Text Box 7">
          <a:extLst>
            <a:ext uri="{FF2B5EF4-FFF2-40B4-BE49-F238E27FC236}">
              <a16:creationId xmlns:a16="http://schemas.microsoft.com/office/drawing/2014/main" id="{DBD3D152-7477-43CB-8198-DFE7013A2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7" name="Text Box 7">
          <a:extLst>
            <a:ext uri="{FF2B5EF4-FFF2-40B4-BE49-F238E27FC236}">
              <a16:creationId xmlns:a16="http://schemas.microsoft.com/office/drawing/2014/main" id="{5EDD7A72-4375-44F7-8F8A-3C7908C5F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8" name="Text Box 7">
          <a:extLst>
            <a:ext uri="{FF2B5EF4-FFF2-40B4-BE49-F238E27FC236}">
              <a16:creationId xmlns:a16="http://schemas.microsoft.com/office/drawing/2014/main" id="{8F8DC291-3A5A-424B-B0FA-8E664CC845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69" name="Text Box 7">
          <a:extLst>
            <a:ext uri="{FF2B5EF4-FFF2-40B4-BE49-F238E27FC236}">
              <a16:creationId xmlns:a16="http://schemas.microsoft.com/office/drawing/2014/main" id="{F9937BBD-625B-48BD-9CDC-0E4366AE0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0" name="Text Box 7">
          <a:extLst>
            <a:ext uri="{FF2B5EF4-FFF2-40B4-BE49-F238E27FC236}">
              <a16:creationId xmlns:a16="http://schemas.microsoft.com/office/drawing/2014/main" id="{6FA2A6E4-2563-492C-A9D6-3F4B232E9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1" name="Text Box 7">
          <a:extLst>
            <a:ext uri="{FF2B5EF4-FFF2-40B4-BE49-F238E27FC236}">
              <a16:creationId xmlns:a16="http://schemas.microsoft.com/office/drawing/2014/main" id="{75DDF574-7F8E-45D6-90E6-7F9109D36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2" name="Text Box 7">
          <a:extLst>
            <a:ext uri="{FF2B5EF4-FFF2-40B4-BE49-F238E27FC236}">
              <a16:creationId xmlns:a16="http://schemas.microsoft.com/office/drawing/2014/main" id="{215FA728-4B02-4C04-A096-46A5E8C2D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3" name="Text Box 7">
          <a:extLst>
            <a:ext uri="{FF2B5EF4-FFF2-40B4-BE49-F238E27FC236}">
              <a16:creationId xmlns:a16="http://schemas.microsoft.com/office/drawing/2014/main" id="{34498B40-DB99-4032-95B8-B192008D2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4" name="Text Box 7">
          <a:extLst>
            <a:ext uri="{FF2B5EF4-FFF2-40B4-BE49-F238E27FC236}">
              <a16:creationId xmlns:a16="http://schemas.microsoft.com/office/drawing/2014/main" id="{678C7D6A-3D7B-4F1C-A26D-3538E6326D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5" name="Text Box 7">
          <a:extLst>
            <a:ext uri="{FF2B5EF4-FFF2-40B4-BE49-F238E27FC236}">
              <a16:creationId xmlns:a16="http://schemas.microsoft.com/office/drawing/2014/main" id="{68C8479E-E7BC-4F8D-9A04-C0612099F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6" name="Text Box 7">
          <a:extLst>
            <a:ext uri="{FF2B5EF4-FFF2-40B4-BE49-F238E27FC236}">
              <a16:creationId xmlns:a16="http://schemas.microsoft.com/office/drawing/2014/main" id="{59F8467C-AF61-49A4-9B04-38EA64E90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7" name="Text Box 7">
          <a:extLst>
            <a:ext uri="{FF2B5EF4-FFF2-40B4-BE49-F238E27FC236}">
              <a16:creationId xmlns:a16="http://schemas.microsoft.com/office/drawing/2014/main" id="{18000727-0C68-4FAB-A73E-8D1645FAF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8" name="Text Box 7">
          <a:extLst>
            <a:ext uri="{FF2B5EF4-FFF2-40B4-BE49-F238E27FC236}">
              <a16:creationId xmlns:a16="http://schemas.microsoft.com/office/drawing/2014/main" id="{3D0AC482-0E28-4FB2-B0CF-BBDD5AD4E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79" name="Text Box 7">
          <a:extLst>
            <a:ext uri="{FF2B5EF4-FFF2-40B4-BE49-F238E27FC236}">
              <a16:creationId xmlns:a16="http://schemas.microsoft.com/office/drawing/2014/main" id="{7C9E7A4E-1473-40E1-8948-6C83A06A8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0" name="Text Box 7">
          <a:extLst>
            <a:ext uri="{FF2B5EF4-FFF2-40B4-BE49-F238E27FC236}">
              <a16:creationId xmlns:a16="http://schemas.microsoft.com/office/drawing/2014/main" id="{D921DC85-6D10-4C09-B8BE-8791CBD04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1" name="Text Box 7">
          <a:extLst>
            <a:ext uri="{FF2B5EF4-FFF2-40B4-BE49-F238E27FC236}">
              <a16:creationId xmlns:a16="http://schemas.microsoft.com/office/drawing/2014/main" id="{2846D29B-6494-4C03-B32C-4D5F4112B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2" name="Text Box 7">
          <a:extLst>
            <a:ext uri="{FF2B5EF4-FFF2-40B4-BE49-F238E27FC236}">
              <a16:creationId xmlns:a16="http://schemas.microsoft.com/office/drawing/2014/main" id="{5816F943-C269-4ECF-8928-7EF0B6756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3" name="Text Box 7">
          <a:extLst>
            <a:ext uri="{FF2B5EF4-FFF2-40B4-BE49-F238E27FC236}">
              <a16:creationId xmlns:a16="http://schemas.microsoft.com/office/drawing/2014/main" id="{4DD55009-4C68-4307-ACB8-46E91FBD67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4" name="Text Box 7">
          <a:extLst>
            <a:ext uri="{FF2B5EF4-FFF2-40B4-BE49-F238E27FC236}">
              <a16:creationId xmlns:a16="http://schemas.microsoft.com/office/drawing/2014/main" id="{AE73A67C-8120-4BF3-8092-FF1275DED8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5" name="Text Box 7">
          <a:extLst>
            <a:ext uri="{FF2B5EF4-FFF2-40B4-BE49-F238E27FC236}">
              <a16:creationId xmlns:a16="http://schemas.microsoft.com/office/drawing/2014/main" id="{CDAE9AA2-3FCB-476B-8E2B-81EF81250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6" name="Text Box 7">
          <a:extLst>
            <a:ext uri="{FF2B5EF4-FFF2-40B4-BE49-F238E27FC236}">
              <a16:creationId xmlns:a16="http://schemas.microsoft.com/office/drawing/2014/main" id="{7EDD1A61-9EF0-47C3-9A6E-D38F9728F3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7" name="Text Box 7">
          <a:extLst>
            <a:ext uri="{FF2B5EF4-FFF2-40B4-BE49-F238E27FC236}">
              <a16:creationId xmlns:a16="http://schemas.microsoft.com/office/drawing/2014/main" id="{3809EF46-B83C-44DB-9C46-622D4A6A38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8" name="Text Box 7">
          <a:extLst>
            <a:ext uri="{FF2B5EF4-FFF2-40B4-BE49-F238E27FC236}">
              <a16:creationId xmlns:a16="http://schemas.microsoft.com/office/drawing/2014/main" id="{E3B3CCBC-5235-48D0-8CB8-AE86B0AF1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89" name="Text Box 7">
          <a:extLst>
            <a:ext uri="{FF2B5EF4-FFF2-40B4-BE49-F238E27FC236}">
              <a16:creationId xmlns:a16="http://schemas.microsoft.com/office/drawing/2014/main" id="{662FAA39-3130-44D8-8692-A6011D693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0" name="Text Box 7">
          <a:extLst>
            <a:ext uri="{FF2B5EF4-FFF2-40B4-BE49-F238E27FC236}">
              <a16:creationId xmlns:a16="http://schemas.microsoft.com/office/drawing/2014/main" id="{85602647-EA5B-4602-A9A3-EDDCBE930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1" name="Text Box 7">
          <a:extLst>
            <a:ext uri="{FF2B5EF4-FFF2-40B4-BE49-F238E27FC236}">
              <a16:creationId xmlns:a16="http://schemas.microsoft.com/office/drawing/2014/main" id="{A71624C6-3F43-4878-90A5-CBC0455566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2" name="Text Box 7">
          <a:extLst>
            <a:ext uri="{FF2B5EF4-FFF2-40B4-BE49-F238E27FC236}">
              <a16:creationId xmlns:a16="http://schemas.microsoft.com/office/drawing/2014/main" id="{28EE832B-A74E-42C1-B124-676A96863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3" name="Text Box 7">
          <a:extLst>
            <a:ext uri="{FF2B5EF4-FFF2-40B4-BE49-F238E27FC236}">
              <a16:creationId xmlns:a16="http://schemas.microsoft.com/office/drawing/2014/main" id="{54E80752-6DF0-4110-99C4-FE5779469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4" name="Text Box 7">
          <a:extLst>
            <a:ext uri="{FF2B5EF4-FFF2-40B4-BE49-F238E27FC236}">
              <a16:creationId xmlns:a16="http://schemas.microsoft.com/office/drawing/2014/main" id="{2B4F9B78-09F3-4603-9A03-7614CCBBE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5" name="Text Box 7">
          <a:extLst>
            <a:ext uri="{FF2B5EF4-FFF2-40B4-BE49-F238E27FC236}">
              <a16:creationId xmlns:a16="http://schemas.microsoft.com/office/drawing/2014/main" id="{A58086BD-1670-4EBE-9514-C8881255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6" name="Text Box 7">
          <a:extLst>
            <a:ext uri="{FF2B5EF4-FFF2-40B4-BE49-F238E27FC236}">
              <a16:creationId xmlns:a16="http://schemas.microsoft.com/office/drawing/2014/main" id="{478DBABE-2D43-4919-BA2A-6E392020E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7" name="Text Box 7">
          <a:extLst>
            <a:ext uri="{FF2B5EF4-FFF2-40B4-BE49-F238E27FC236}">
              <a16:creationId xmlns:a16="http://schemas.microsoft.com/office/drawing/2014/main" id="{BF907E82-08FB-4051-BAB8-04A50332D2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8" name="Text Box 7">
          <a:extLst>
            <a:ext uri="{FF2B5EF4-FFF2-40B4-BE49-F238E27FC236}">
              <a16:creationId xmlns:a16="http://schemas.microsoft.com/office/drawing/2014/main" id="{4A3BA462-7E2A-4698-8C62-95E440F793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599" name="Text Box 7">
          <a:extLst>
            <a:ext uri="{FF2B5EF4-FFF2-40B4-BE49-F238E27FC236}">
              <a16:creationId xmlns:a16="http://schemas.microsoft.com/office/drawing/2014/main" id="{D815359A-E2B7-4266-8826-71D263FFC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0" name="Text Box 7">
          <a:extLst>
            <a:ext uri="{FF2B5EF4-FFF2-40B4-BE49-F238E27FC236}">
              <a16:creationId xmlns:a16="http://schemas.microsoft.com/office/drawing/2014/main" id="{F4094125-DF86-4C56-BEAE-6398289C81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1" name="Text Box 7">
          <a:extLst>
            <a:ext uri="{FF2B5EF4-FFF2-40B4-BE49-F238E27FC236}">
              <a16:creationId xmlns:a16="http://schemas.microsoft.com/office/drawing/2014/main" id="{2D4B6642-90C3-4962-BF3F-7A5487A6D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2" name="Text Box 7">
          <a:extLst>
            <a:ext uri="{FF2B5EF4-FFF2-40B4-BE49-F238E27FC236}">
              <a16:creationId xmlns:a16="http://schemas.microsoft.com/office/drawing/2014/main" id="{16B64061-C93F-423C-B0AE-0F6F7B79F2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3" name="Text Box 7">
          <a:extLst>
            <a:ext uri="{FF2B5EF4-FFF2-40B4-BE49-F238E27FC236}">
              <a16:creationId xmlns:a16="http://schemas.microsoft.com/office/drawing/2014/main" id="{94A392EA-B134-47A2-8236-D3927B995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4" name="Text Box 7">
          <a:extLst>
            <a:ext uri="{FF2B5EF4-FFF2-40B4-BE49-F238E27FC236}">
              <a16:creationId xmlns:a16="http://schemas.microsoft.com/office/drawing/2014/main" id="{EDC42B77-7EAF-49A4-9D44-664346D3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5" name="Text Box 7">
          <a:extLst>
            <a:ext uri="{FF2B5EF4-FFF2-40B4-BE49-F238E27FC236}">
              <a16:creationId xmlns:a16="http://schemas.microsoft.com/office/drawing/2014/main" id="{C9B3CF9D-8F12-4E4B-B3D7-D350399441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6" name="Text Box 7">
          <a:extLst>
            <a:ext uri="{FF2B5EF4-FFF2-40B4-BE49-F238E27FC236}">
              <a16:creationId xmlns:a16="http://schemas.microsoft.com/office/drawing/2014/main" id="{30B8D7EB-450A-430D-9E28-8229A43FC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7" name="Text Box 7">
          <a:extLst>
            <a:ext uri="{FF2B5EF4-FFF2-40B4-BE49-F238E27FC236}">
              <a16:creationId xmlns:a16="http://schemas.microsoft.com/office/drawing/2014/main" id="{79A6370F-9222-4EE9-9914-34D76152F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8" name="Text Box 7">
          <a:extLst>
            <a:ext uri="{FF2B5EF4-FFF2-40B4-BE49-F238E27FC236}">
              <a16:creationId xmlns:a16="http://schemas.microsoft.com/office/drawing/2014/main" id="{B2046783-6292-4C55-A9FA-8F50F080DD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09" name="Text Box 7">
          <a:extLst>
            <a:ext uri="{FF2B5EF4-FFF2-40B4-BE49-F238E27FC236}">
              <a16:creationId xmlns:a16="http://schemas.microsoft.com/office/drawing/2014/main" id="{0F7A6445-6FBE-4ADB-ADAB-E817D36E02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0" name="Text Box 7">
          <a:extLst>
            <a:ext uri="{FF2B5EF4-FFF2-40B4-BE49-F238E27FC236}">
              <a16:creationId xmlns:a16="http://schemas.microsoft.com/office/drawing/2014/main" id="{0C70FDA2-7E52-4345-8572-6348F9D92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1" name="Text Box 7">
          <a:extLst>
            <a:ext uri="{FF2B5EF4-FFF2-40B4-BE49-F238E27FC236}">
              <a16:creationId xmlns:a16="http://schemas.microsoft.com/office/drawing/2014/main" id="{72817D94-6344-4B1B-AF50-5246B5EDD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2" name="Text Box 7">
          <a:extLst>
            <a:ext uri="{FF2B5EF4-FFF2-40B4-BE49-F238E27FC236}">
              <a16:creationId xmlns:a16="http://schemas.microsoft.com/office/drawing/2014/main" id="{5782827B-46E3-40F6-9EC4-754766885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3" name="Text Box 7">
          <a:extLst>
            <a:ext uri="{FF2B5EF4-FFF2-40B4-BE49-F238E27FC236}">
              <a16:creationId xmlns:a16="http://schemas.microsoft.com/office/drawing/2014/main" id="{A3EA272E-08AB-4B0F-89CC-A7D3EE7F8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4" name="Text Box 7">
          <a:extLst>
            <a:ext uri="{FF2B5EF4-FFF2-40B4-BE49-F238E27FC236}">
              <a16:creationId xmlns:a16="http://schemas.microsoft.com/office/drawing/2014/main" id="{68BF398D-437B-4176-B42D-1BF68AE6A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5" name="Text Box 7">
          <a:extLst>
            <a:ext uri="{FF2B5EF4-FFF2-40B4-BE49-F238E27FC236}">
              <a16:creationId xmlns:a16="http://schemas.microsoft.com/office/drawing/2014/main" id="{A9A26E7F-DBAD-4D06-8893-9CFEEE9E0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6" name="Text Box 7">
          <a:extLst>
            <a:ext uri="{FF2B5EF4-FFF2-40B4-BE49-F238E27FC236}">
              <a16:creationId xmlns:a16="http://schemas.microsoft.com/office/drawing/2014/main" id="{674A67EC-2EC7-48B5-B6EA-72CA52E59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7" name="Text Box 7">
          <a:extLst>
            <a:ext uri="{FF2B5EF4-FFF2-40B4-BE49-F238E27FC236}">
              <a16:creationId xmlns:a16="http://schemas.microsoft.com/office/drawing/2014/main" id="{DC61DBBF-B393-40B8-A30E-05EBB4A1C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8" name="Text Box 7">
          <a:extLst>
            <a:ext uri="{FF2B5EF4-FFF2-40B4-BE49-F238E27FC236}">
              <a16:creationId xmlns:a16="http://schemas.microsoft.com/office/drawing/2014/main" id="{23F8ECE0-D0E6-4E13-A688-F314AEE2B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19" name="Text Box 7">
          <a:extLst>
            <a:ext uri="{FF2B5EF4-FFF2-40B4-BE49-F238E27FC236}">
              <a16:creationId xmlns:a16="http://schemas.microsoft.com/office/drawing/2014/main" id="{F741E5F3-8B39-4496-BF8B-719DDC47AE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0" name="Text Box 7">
          <a:extLst>
            <a:ext uri="{FF2B5EF4-FFF2-40B4-BE49-F238E27FC236}">
              <a16:creationId xmlns:a16="http://schemas.microsoft.com/office/drawing/2014/main" id="{BF67FA92-0995-4595-9856-15387E9B89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1" name="Text Box 7">
          <a:extLst>
            <a:ext uri="{FF2B5EF4-FFF2-40B4-BE49-F238E27FC236}">
              <a16:creationId xmlns:a16="http://schemas.microsoft.com/office/drawing/2014/main" id="{B6EB8D34-B483-49F6-B9A2-96642D1DE1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2" name="Text Box 7">
          <a:extLst>
            <a:ext uri="{FF2B5EF4-FFF2-40B4-BE49-F238E27FC236}">
              <a16:creationId xmlns:a16="http://schemas.microsoft.com/office/drawing/2014/main" id="{4D533A2F-62E0-4703-AB08-D001880872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3" name="Text Box 7">
          <a:extLst>
            <a:ext uri="{FF2B5EF4-FFF2-40B4-BE49-F238E27FC236}">
              <a16:creationId xmlns:a16="http://schemas.microsoft.com/office/drawing/2014/main" id="{FC216A29-FC98-4EC2-93F6-C1487ACD4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4" name="Text Box 7">
          <a:extLst>
            <a:ext uri="{FF2B5EF4-FFF2-40B4-BE49-F238E27FC236}">
              <a16:creationId xmlns:a16="http://schemas.microsoft.com/office/drawing/2014/main" id="{B641851B-02A4-4A1F-9D43-70A0BD081E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5" name="Text Box 7">
          <a:extLst>
            <a:ext uri="{FF2B5EF4-FFF2-40B4-BE49-F238E27FC236}">
              <a16:creationId xmlns:a16="http://schemas.microsoft.com/office/drawing/2014/main" id="{597BABB2-2BEC-434C-9962-2F0C60E116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6" name="Text Box 7">
          <a:extLst>
            <a:ext uri="{FF2B5EF4-FFF2-40B4-BE49-F238E27FC236}">
              <a16:creationId xmlns:a16="http://schemas.microsoft.com/office/drawing/2014/main" id="{0588EC15-7109-4175-BF99-CF9533E0EE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7" name="Text Box 7">
          <a:extLst>
            <a:ext uri="{FF2B5EF4-FFF2-40B4-BE49-F238E27FC236}">
              <a16:creationId xmlns:a16="http://schemas.microsoft.com/office/drawing/2014/main" id="{95A84768-0ECB-4D99-B811-03FC000BC1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8" name="Text Box 7">
          <a:extLst>
            <a:ext uri="{FF2B5EF4-FFF2-40B4-BE49-F238E27FC236}">
              <a16:creationId xmlns:a16="http://schemas.microsoft.com/office/drawing/2014/main" id="{782BB0E9-F70E-4340-9657-DA71DEF833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29" name="Text Box 7">
          <a:extLst>
            <a:ext uri="{FF2B5EF4-FFF2-40B4-BE49-F238E27FC236}">
              <a16:creationId xmlns:a16="http://schemas.microsoft.com/office/drawing/2014/main" id="{C781475E-DCEB-41F6-8180-8D06099105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0" name="Text Box 7">
          <a:extLst>
            <a:ext uri="{FF2B5EF4-FFF2-40B4-BE49-F238E27FC236}">
              <a16:creationId xmlns:a16="http://schemas.microsoft.com/office/drawing/2014/main" id="{037063EA-6878-42E3-AE06-6A743971F4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1" name="Text Box 7">
          <a:extLst>
            <a:ext uri="{FF2B5EF4-FFF2-40B4-BE49-F238E27FC236}">
              <a16:creationId xmlns:a16="http://schemas.microsoft.com/office/drawing/2014/main" id="{C07131EF-F378-4E06-AE9E-1985A282C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2" name="Text Box 7">
          <a:extLst>
            <a:ext uri="{FF2B5EF4-FFF2-40B4-BE49-F238E27FC236}">
              <a16:creationId xmlns:a16="http://schemas.microsoft.com/office/drawing/2014/main" id="{B1885822-529F-4400-8348-2321DB92AF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3" name="Text Box 7">
          <a:extLst>
            <a:ext uri="{FF2B5EF4-FFF2-40B4-BE49-F238E27FC236}">
              <a16:creationId xmlns:a16="http://schemas.microsoft.com/office/drawing/2014/main" id="{85922E37-4204-4F35-AA6E-0A69AB173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4" name="Text Box 7">
          <a:extLst>
            <a:ext uri="{FF2B5EF4-FFF2-40B4-BE49-F238E27FC236}">
              <a16:creationId xmlns:a16="http://schemas.microsoft.com/office/drawing/2014/main" id="{463C93ED-464D-40B5-824F-7B01E23B2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5" name="Text Box 7">
          <a:extLst>
            <a:ext uri="{FF2B5EF4-FFF2-40B4-BE49-F238E27FC236}">
              <a16:creationId xmlns:a16="http://schemas.microsoft.com/office/drawing/2014/main" id="{32EE8F44-32CD-4A48-92EA-E10D5EFBE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6" name="Text Box 7">
          <a:extLst>
            <a:ext uri="{FF2B5EF4-FFF2-40B4-BE49-F238E27FC236}">
              <a16:creationId xmlns:a16="http://schemas.microsoft.com/office/drawing/2014/main" id="{23592741-D685-431B-9AB1-98F6B85EC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7" name="Text Box 7">
          <a:extLst>
            <a:ext uri="{FF2B5EF4-FFF2-40B4-BE49-F238E27FC236}">
              <a16:creationId xmlns:a16="http://schemas.microsoft.com/office/drawing/2014/main" id="{C9DFA433-CEB2-4451-BCF4-D8BFC4E7E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8" name="Text Box 7">
          <a:extLst>
            <a:ext uri="{FF2B5EF4-FFF2-40B4-BE49-F238E27FC236}">
              <a16:creationId xmlns:a16="http://schemas.microsoft.com/office/drawing/2014/main" id="{1313A0F4-A16A-4D3C-92F6-1551EB695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39" name="Text Box 7">
          <a:extLst>
            <a:ext uri="{FF2B5EF4-FFF2-40B4-BE49-F238E27FC236}">
              <a16:creationId xmlns:a16="http://schemas.microsoft.com/office/drawing/2014/main" id="{A41AB1D5-8008-4140-87A3-FE79778CFB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0" name="Text Box 7">
          <a:extLst>
            <a:ext uri="{FF2B5EF4-FFF2-40B4-BE49-F238E27FC236}">
              <a16:creationId xmlns:a16="http://schemas.microsoft.com/office/drawing/2014/main" id="{C565EF71-3C07-44B6-99CC-BDBDC2AF0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1" name="Text Box 7">
          <a:extLst>
            <a:ext uri="{FF2B5EF4-FFF2-40B4-BE49-F238E27FC236}">
              <a16:creationId xmlns:a16="http://schemas.microsoft.com/office/drawing/2014/main" id="{27867CBB-7EF8-4081-ACAB-220CE9E9B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2" name="Text Box 7">
          <a:extLst>
            <a:ext uri="{FF2B5EF4-FFF2-40B4-BE49-F238E27FC236}">
              <a16:creationId xmlns:a16="http://schemas.microsoft.com/office/drawing/2014/main" id="{AA964F5C-D3F7-4B86-8D82-CD7FAF8C4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3" name="Text Box 7">
          <a:extLst>
            <a:ext uri="{FF2B5EF4-FFF2-40B4-BE49-F238E27FC236}">
              <a16:creationId xmlns:a16="http://schemas.microsoft.com/office/drawing/2014/main" id="{80F4505D-E02E-4D81-A8C4-1336C40AAC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4" name="Text Box 7">
          <a:extLst>
            <a:ext uri="{FF2B5EF4-FFF2-40B4-BE49-F238E27FC236}">
              <a16:creationId xmlns:a16="http://schemas.microsoft.com/office/drawing/2014/main" id="{E41242F9-A568-4A39-8AED-04E7A6F2D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5" name="Text Box 7">
          <a:extLst>
            <a:ext uri="{FF2B5EF4-FFF2-40B4-BE49-F238E27FC236}">
              <a16:creationId xmlns:a16="http://schemas.microsoft.com/office/drawing/2014/main" id="{FE144EB6-52DE-4FEC-BA28-8DD7A20F7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6" name="Text Box 7">
          <a:extLst>
            <a:ext uri="{FF2B5EF4-FFF2-40B4-BE49-F238E27FC236}">
              <a16:creationId xmlns:a16="http://schemas.microsoft.com/office/drawing/2014/main" id="{D2CEA9FB-8AA1-4F05-A2EB-64F305500B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7" name="Text Box 7">
          <a:extLst>
            <a:ext uri="{FF2B5EF4-FFF2-40B4-BE49-F238E27FC236}">
              <a16:creationId xmlns:a16="http://schemas.microsoft.com/office/drawing/2014/main" id="{E530B677-2CC7-41D6-BDCE-CE3961110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8" name="Text Box 7">
          <a:extLst>
            <a:ext uri="{FF2B5EF4-FFF2-40B4-BE49-F238E27FC236}">
              <a16:creationId xmlns:a16="http://schemas.microsoft.com/office/drawing/2014/main" id="{8813FBB5-C01B-4D75-A6F6-47CD6C3CEA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49" name="Text Box 7">
          <a:extLst>
            <a:ext uri="{FF2B5EF4-FFF2-40B4-BE49-F238E27FC236}">
              <a16:creationId xmlns:a16="http://schemas.microsoft.com/office/drawing/2014/main" id="{5CCD3C9F-7124-41C8-89C3-CF8A3294D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0" name="Text Box 7">
          <a:extLst>
            <a:ext uri="{FF2B5EF4-FFF2-40B4-BE49-F238E27FC236}">
              <a16:creationId xmlns:a16="http://schemas.microsoft.com/office/drawing/2014/main" id="{3090312C-47A7-4483-8D15-39A2357D3C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1" name="Text Box 7">
          <a:extLst>
            <a:ext uri="{FF2B5EF4-FFF2-40B4-BE49-F238E27FC236}">
              <a16:creationId xmlns:a16="http://schemas.microsoft.com/office/drawing/2014/main" id="{0218BC35-8321-4289-834F-D4CAEE0CF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2" name="Text Box 7">
          <a:extLst>
            <a:ext uri="{FF2B5EF4-FFF2-40B4-BE49-F238E27FC236}">
              <a16:creationId xmlns:a16="http://schemas.microsoft.com/office/drawing/2014/main" id="{95CFB9E2-744F-4F95-9C99-A87C1843E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3" name="Text Box 7">
          <a:extLst>
            <a:ext uri="{FF2B5EF4-FFF2-40B4-BE49-F238E27FC236}">
              <a16:creationId xmlns:a16="http://schemas.microsoft.com/office/drawing/2014/main" id="{153BE878-99C4-4D6E-9D6D-1A7298FCE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4" name="Text Box 7">
          <a:extLst>
            <a:ext uri="{FF2B5EF4-FFF2-40B4-BE49-F238E27FC236}">
              <a16:creationId xmlns:a16="http://schemas.microsoft.com/office/drawing/2014/main" id="{CBACF530-82A4-44AD-BFC0-71CCACA7E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5" name="Text Box 7">
          <a:extLst>
            <a:ext uri="{FF2B5EF4-FFF2-40B4-BE49-F238E27FC236}">
              <a16:creationId xmlns:a16="http://schemas.microsoft.com/office/drawing/2014/main" id="{2E173991-6E81-4717-B8EC-04F1D73B36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6" name="Text Box 7">
          <a:extLst>
            <a:ext uri="{FF2B5EF4-FFF2-40B4-BE49-F238E27FC236}">
              <a16:creationId xmlns:a16="http://schemas.microsoft.com/office/drawing/2014/main" id="{626E3877-D793-4363-B68A-AA6EB78DC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7" name="Text Box 7">
          <a:extLst>
            <a:ext uri="{FF2B5EF4-FFF2-40B4-BE49-F238E27FC236}">
              <a16:creationId xmlns:a16="http://schemas.microsoft.com/office/drawing/2014/main" id="{0D51335D-15ED-4D7A-B5AE-03845F8F61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8" name="Text Box 7">
          <a:extLst>
            <a:ext uri="{FF2B5EF4-FFF2-40B4-BE49-F238E27FC236}">
              <a16:creationId xmlns:a16="http://schemas.microsoft.com/office/drawing/2014/main" id="{D92F03D9-0ED1-4C3C-90C4-DF95CF9CC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59" name="Text Box 7">
          <a:extLst>
            <a:ext uri="{FF2B5EF4-FFF2-40B4-BE49-F238E27FC236}">
              <a16:creationId xmlns:a16="http://schemas.microsoft.com/office/drawing/2014/main" id="{270815D9-DCF9-4229-AA91-3AFE3C854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0" name="Text Box 7">
          <a:extLst>
            <a:ext uri="{FF2B5EF4-FFF2-40B4-BE49-F238E27FC236}">
              <a16:creationId xmlns:a16="http://schemas.microsoft.com/office/drawing/2014/main" id="{3925EF01-057D-4898-8985-FF19C0833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1" name="Text Box 7">
          <a:extLst>
            <a:ext uri="{FF2B5EF4-FFF2-40B4-BE49-F238E27FC236}">
              <a16:creationId xmlns:a16="http://schemas.microsoft.com/office/drawing/2014/main" id="{9EF5F897-1EEE-48E6-8ABF-48ABDDBBB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2" name="Text Box 7">
          <a:extLst>
            <a:ext uri="{FF2B5EF4-FFF2-40B4-BE49-F238E27FC236}">
              <a16:creationId xmlns:a16="http://schemas.microsoft.com/office/drawing/2014/main" id="{6895DF9E-FE70-4D3D-8411-E5E795F3F9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3" name="Text Box 7">
          <a:extLst>
            <a:ext uri="{FF2B5EF4-FFF2-40B4-BE49-F238E27FC236}">
              <a16:creationId xmlns:a16="http://schemas.microsoft.com/office/drawing/2014/main" id="{66749BEF-4013-4259-83B1-5D1C5F27C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4" name="Text Box 7">
          <a:extLst>
            <a:ext uri="{FF2B5EF4-FFF2-40B4-BE49-F238E27FC236}">
              <a16:creationId xmlns:a16="http://schemas.microsoft.com/office/drawing/2014/main" id="{26BD54D5-5609-498C-BD4E-0E1EF8D12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5" name="Text Box 7">
          <a:extLst>
            <a:ext uri="{FF2B5EF4-FFF2-40B4-BE49-F238E27FC236}">
              <a16:creationId xmlns:a16="http://schemas.microsoft.com/office/drawing/2014/main" id="{54EFB289-F912-405F-8DBC-965E335931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6" name="Text Box 7">
          <a:extLst>
            <a:ext uri="{FF2B5EF4-FFF2-40B4-BE49-F238E27FC236}">
              <a16:creationId xmlns:a16="http://schemas.microsoft.com/office/drawing/2014/main" id="{48304B2C-1EC8-4983-BAD4-C568DC618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7" name="Text Box 7">
          <a:extLst>
            <a:ext uri="{FF2B5EF4-FFF2-40B4-BE49-F238E27FC236}">
              <a16:creationId xmlns:a16="http://schemas.microsoft.com/office/drawing/2014/main" id="{01A59164-0F3A-49D4-A99A-2CF613F51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8" name="Text Box 7">
          <a:extLst>
            <a:ext uri="{FF2B5EF4-FFF2-40B4-BE49-F238E27FC236}">
              <a16:creationId xmlns:a16="http://schemas.microsoft.com/office/drawing/2014/main" id="{462490C0-502C-4643-8B73-1AA399F0D6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69" name="Text Box 7">
          <a:extLst>
            <a:ext uri="{FF2B5EF4-FFF2-40B4-BE49-F238E27FC236}">
              <a16:creationId xmlns:a16="http://schemas.microsoft.com/office/drawing/2014/main" id="{215039ED-F06C-4057-B68B-BA0489619D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0" name="Text Box 7">
          <a:extLst>
            <a:ext uri="{FF2B5EF4-FFF2-40B4-BE49-F238E27FC236}">
              <a16:creationId xmlns:a16="http://schemas.microsoft.com/office/drawing/2014/main" id="{AB31439F-DBF4-43F2-9F6F-2A0B39DBBF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1" name="Text Box 7">
          <a:extLst>
            <a:ext uri="{FF2B5EF4-FFF2-40B4-BE49-F238E27FC236}">
              <a16:creationId xmlns:a16="http://schemas.microsoft.com/office/drawing/2014/main" id="{2BC14F87-20EF-4F9D-B4E5-134F512BE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2" name="Text Box 7">
          <a:extLst>
            <a:ext uri="{FF2B5EF4-FFF2-40B4-BE49-F238E27FC236}">
              <a16:creationId xmlns:a16="http://schemas.microsoft.com/office/drawing/2014/main" id="{727EA334-437E-449F-A1D4-AC817D6D71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3" name="Text Box 7">
          <a:extLst>
            <a:ext uri="{FF2B5EF4-FFF2-40B4-BE49-F238E27FC236}">
              <a16:creationId xmlns:a16="http://schemas.microsoft.com/office/drawing/2014/main" id="{E8DC656C-DDCD-42F5-8394-47D14F2DD1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4" name="Text Box 7">
          <a:extLst>
            <a:ext uri="{FF2B5EF4-FFF2-40B4-BE49-F238E27FC236}">
              <a16:creationId xmlns:a16="http://schemas.microsoft.com/office/drawing/2014/main" id="{8727CADD-BC11-428A-AF5E-C52D02299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5" name="Text Box 7">
          <a:extLst>
            <a:ext uri="{FF2B5EF4-FFF2-40B4-BE49-F238E27FC236}">
              <a16:creationId xmlns:a16="http://schemas.microsoft.com/office/drawing/2014/main" id="{A55D9897-8873-467F-9DF2-9583AE4C5C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6" name="Text Box 7">
          <a:extLst>
            <a:ext uri="{FF2B5EF4-FFF2-40B4-BE49-F238E27FC236}">
              <a16:creationId xmlns:a16="http://schemas.microsoft.com/office/drawing/2014/main" id="{65385A13-858D-4223-BD94-92DB9F8847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7" name="Text Box 7">
          <a:extLst>
            <a:ext uri="{FF2B5EF4-FFF2-40B4-BE49-F238E27FC236}">
              <a16:creationId xmlns:a16="http://schemas.microsoft.com/office/drawing/2014/main" id="{A4202C0A-7FB1-4CDB-8A9A-184436790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8" name="Text Box 7">
          <a:extLst>
            <a:ext uri="{FF2B5EF4-FFF2-40B4-BE49-F238E27FC236}">
              <a16:creationId xmlns:a16="http://schemas.microsoft.com/office/drawing/2014/main" id="{1CF2DE68-539F-4720-A2E9-97971772C1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79" name="Text Box 7">
          <a:extLst>
            <a:ext uri="{FF2B5EF4-FFF2-40B4-BE49-F238E27FC236}">
              <a16:creationId xmlns:a16="http://schemas.microsoft.com/office/drawing/2014/main" id="{4F4F8FDC-9333-40AF-AA2A-B7B463D575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0" name="Text Box 7">
          <a:extLst>
            <a:ext uri="{FF2B5EF4-FFF2-40B4-BE49-F238E27FC236}">
              <a16:creationId xmlns:a16="http://schemas.microsoft.com/office/drawing/2014/main" id="{19CD7DCB-DC52-4D63-B1D1-44E663DF93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1" name="Text Box 7">
          <a:extLst>
            <a:ext uri="{FF2B5EF4-FFF2-40B4-BE49-F238E27FC236}">
              <a16:creationId xmlns:a16="http://schemas.microsoft.com/office/drawing/2014/main" id="{B9F900E6-5BBE-483C-9F55-3DE0D6EAB2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2" name="Text Box 7">
          <a:extLst>
            <a:ext uri="{FF2B5EF4-FFF2-40B4-BE49-F238E27FC236}">
              <a16:creationId xmlns:a16="http://schemas.microsoft.com/office/drawing/2014/main" id="{7FBDC31F-B4F7-48E4-B12E-E5DD6732C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3" name="Text Box 7">
          <a:extLst>
            <a:ext uri="{FF2B5EF4-FFF2-40B4-BE49-F238E27FC236}">
              <a16:creationId xmlns:a16="http://schemas.microsoft.com/office/drawing/2014/main" id="{EFF282C3-24E7-41DD-98DB-3048B3AF8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4" name="Text Box 7">
          <a:extLst>
            <a:ext uri="{FF2B5EF4-FFF2-40B4-BE49-F238E27FC236}">
              <a16:creationId xmlns:a16="http://schemas.microsoft.com/office/drawing/2014/main" id="{C82C7F7B-EF5B-46F2-BC1B-2DB37C700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5" name="Text Box 7">
          <a:extLst>
            <a:ext uri="{FF2B5EF4-FFF2-40B4-BE49-F238E27FC236}">
              <a16:creationId xmlns:a16="http://schemas.microsoft.com/office/drawing/2014/main" id="{3B71CEAC-915C-43A2-A05D-765C4CDB8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6" name="Text Box 7">
          <a:extLst>
            <a:ext uri="{FF2B5EF4-FFF2-40B4-BE49-F238E27FC236}">
              <a16:creationId xmlns:a16="http://schemas.microsoft.com/office/drawing/2014/main" id="{DEE10FE0-D531-4953-8B31-9F89B94AD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7" name="Text Box 7">
          <a:extLst>
            <a:ext uri="{FF2B5EF4-FFF2-40B4-BE49-F238E27FC236}">
              <a16:creationId xmlns:a16="http://schemas.microsoft.com/office/drawing/2014/main" id="{D6E5A01D-BE35-43D4-8ED6-51A6132E6C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8" name="Text Box 7">
          <a:extLst>
            <a:ext uri="{FF2B5EF4-FFF2-40B4-BE49-F238E27FC236}">
              <a16:creationId xmlns:a16="http://schemas.microsoft.com/office/drawing/2014/main" id="{7FC3C2F1-B9C3-4D14-8C39-3025D86E2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89" name="Text Box 7">
          <a:extLst>
            <a:ext uri="{FF2B5EF4-FFF2-40B4-BE49-F238E27FC236}">
              <a16:creationId xmlns:a16="http://schemas.microsoft.com/office/drawing/2014/main" id="{17D0A6D1-7769-4E08-AE7F-9DDB01395D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0" name="Text Box 7">
          <a:extLst>
            <a:ext uri="{FF2B5EF4-FFF2-40B4-BE49-F238E27FC236}">
              <a16:creationId xmlns:a16="http://schemas.microsoft.com/office/drawing/2014/main" id="{04846073-4366-4CF4-9B3D-7CF240FF95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4691" name="Text Box 7">
          <a:extLst>
            <a:ext uri="{FF2B5EF4-FFF2-40B4-BE49-F238E27FC236}">
              <a16:creationId xmlns:a16="http://schemas.microsoft.com/office/drawing/2014/main" id="{55EB19F5-9115-4BDA-BDE1-023E7ABA7D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2" name="Text Box 7">
          <a:extLst>
            <a:ext uri="{FF2B5EF4-FFF2-40B4-BE49-F238E27FC236}">
              <a16:creationId xmlns:a16="http://schemas.microsoft.com/office/drawing/2014/main" id="{A8E48B24-4E53-45B8-8CCE-B3766E49CD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3" name="Text Box 7">
          <a:extLst>
            <a:ext uri="{FF2B5EF4-FFF2-40B4-BE49-F238E27FC236}">
              <a16:creationId xmlns:a16="http://schemas.microsoft.com/office/drawing/2014/main" id="{A1CD40EB-191C-41F8-8933-4FEB0AB699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4" name="Text Box 7">
          <a:extLst>
            <a:ext uri="{FF2B5EF4-FFF2-40B4-BE49-F238E27FC236}">
              <a16:creationId xmlns:a16="http://schemas.microsoft.com/office/drawing/2014/main" id="{DF3A7B8F-03F5-4491-A326-0DA22996F1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5" name="Text Box 7">
          <a:extLst>
            <a:ext uri="{FF2B5EF4-FFF2-40B4-BE49-F238E27FC236}">
              <a16:creationId xmlns:a16="http://schemas.microsoft.com/office/drawing/2014/main" id="{71704A2C-DE0A-483D-A11B-183E3DCA3C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6" name="Text Box 7">
          <a:extLst>
            <a:ext uri="{FF2B5EF4-FFF2-40B4-BE49-F238E27FC236}">
              <a16:creationId xmlns:a16="http://schemas.microsoft.com/office/drawing/2014/main" id="{8799B09B-4D0E-4331-A4BE-A28790E66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7" name="Text Box 7">
          <a:extLst>
            <a:ext uri="{FF2B5EF4-FFF2-40B4-BE49-F238E27FC236}">
              <a16:creationId xmlns:a16="http://schemas.microsoft.com/office/drawing/2014/main" id="{CC29C7D4-AA7B-449B-8125-59D139EAEE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8" name="Text Box 7">
          <a:extLst>
            <a:ext uri="{FF2B5EF4-FFF2-40B4-BE49-F238E27FC236}">
              <a16:creationId xmlns:a16="http://schemas.microsoft.com/office/drawing/2014/main" id="{C89DC86A-A610-453B-AB29-72557E8A63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699" name="Text Box 7">
          <a:extLst>
            <a:ext uri="{FF2B5EF4-FFF2-40B4-BE49-F238E27FC236}">
              <a16:creationId xmlns:a16="http://schemas.microsoft.com/office/drawing/2014/main" id="{D92063C4-A8DD-4D20-AAAB-5F3D71131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0" name="Text Box 7">
          <a:extLst>
            <a:ext uri="{FF2B5EF4-FFF2-40B4-BE49-F238E27FC236}">
              <a16:creationId xmlns:a16="http://schemas.microsoft.com/office/drawing/2014/main" id="{C68A067A-ACFC-4CF8-83DA-F417FE3FA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1" name="Text Box 7">
          <a:extLst>
            <a:ext uri="{FF2B5EF4-FFF2-40B4-BE49-F238E27FC236}">
              <a16:creationId xmlns:a16="http://schemas.microsoft.com/office/drawing/2014/main" id="{1D5F1386-43E0-467E-873B-8ABBD3769B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2" name="Text Box 7">
          <a:extLst>
            <a:ext uri="{FF2B5EF4-FFF2-40B4-BE49-F238E27FC236}">
              <a16:creationId xmlns:a16="http://schemas.microsoft.com/office/drawing/2014/main" id="{9E5AA768-A1C0-49E6-B2AD-2D4BC9E868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3" name="Text Box 7">
          <a:extLst>
            <a:ext uri="{FF2B5EF4-FFF2-40B4-BE49-F238E27FC236}">
              <a16:creationId xmlns:a16="http://schemas.microsoft.com/office/drawing/2014/main" id="{9B3EBBBC-0D30-41B7-A1D1-308D8790FD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4" name="Text Box 7">
          <a:extLst>
            <a:ext uri="{FF2B5EF4-FFF2-40B4-BE49-F238E27FC236}">
              <a16:creationId xmlns:a16="http://schemas.microsoft.com/office/drawing/2014/main" id="{8FF7237A-C14D-488A-955E-1391EC446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5" name="Text Box 7">
          <a:extLst>
            <a:ext uri="{FF2B5EF4-FFF2-40B4-BE49-F238E27FC236}">
              <a16:creationId xmlns:a16="http://schemas.microsoft.com/office/drawing/2014/main" id="{4506363A-6D96-4729-BEE9-5D3E9A6B4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6" name="Text Box 7">
          <a:extLst>
            <a:ext uri="{FF2B5EF4-FFF2-40B4-BE49-F238E27FC236}">
              <a16:creationId xmlns:a16="http://schemas.microsoft.com/office/drawing/2014/main" id="{CB7E7937-17FB-4E52-A1E2-7E12455B2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7" name="Text Box 7">
          <a:extLst>
            <a:ext uri="{FF2B5EF4-FFF2-40B4-BE49-F238E27FC236}">
              <a16:creationId xmlns:a16="http://schemas.microsoft.com/office/drawing/2014/main" id="{0FF2E3A5-E876-4596-8BD6-8C0310E972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8" name="Text Box 7">
          <a:extLst>
            <a:ext uri="{FF2B5EF4-FFF2-40B4-BE49-F238E27FC236}">
              <a16:creationId xmlns:a16="http://schemas.microsoft.com/office/drawing/2014/main" id="{C1F121D1-AE77-45A6-8ED6-9D346AE41C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09" name="Text Box 7">
          <a:extLst>
            <a:ext uri="{FF2B5EF4-FFF2-40B4-BE49-F238E27FC236}">
              <a16:creationId xmlns:a16="http://schemas.microsoft.com/office/drawing/2014/main" id="{F6D64E70-D1C5-463B-AF5F-DE718B8AD0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0" name="Text Box 7">
          <a:extLst>
            <a:ext uri="{FF2B5EF4-FFF2-40B4-BE49-F238E27FC236}">
              <a16:creationId xmlns:a16="http://schemas.microsoft.com/office/drawing/2014/main" id="{552DEABF-43E1-4D95-960D-F79FE55BFA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1" name="Text Box 7">
          <a:extLst>
            <a:ext uri="{FF2B5EF4-FFF2-40B4-BE49-F238E27FC236}">
              <a16:creationId xmlns:a16="http://schemas.microsoft.com/office/drawing/2014/main" id="{0E233C3E-D139-4BFB-B3C1-8F94236E7D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2" name="Text Box 7">
          <a:extLst>
            <a:ext uri="{FF2B5EF4-FFF2-40B4-BE49-F238E27FC236}">
              <a16:creationId xmlns:a16="http://schemas.microsoft.com/office/drawing/2014/main" id="{94953D01-552A-413B-8DD0-A2CFC59DC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3" name="Text Box 7">
          <a:extLst>
            <a:ext uri="{FF2B5EF4-FFF2-40B4-BE49-F238E27FC236}">
              <a16:creationId xmlns:a16="http://schemas.microsoft.com/office/drawing/2014/main" id="{48FC07E9-385C-446A-B303-EA604255E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4" name="Text Box 7">
          <a:extLst>
            <a:ext uri="{FF2B5EF4-FFF2-40B4-BE49-F238E27FC236}">
              <a16:creationId xmlns:a16="http://schemas.microsoft.com/office/drawing/2014/main" id="{974AEB04-EEEE-4FF3-A937-E6C37EB910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5" name="Text Box 7">
          <a:extLst>
            <a:ext uri="{FF2B5EF4-FFF2-40B4-BE49-F238E27FC236}">
              <a16:creationId xmlns:a16="http://schemas.microsoft.com/office/drawing/2014/main" id="{8E700C41-86FD-4130-8AA0-FF0F56D6B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6" name="Text Box 7">
          <a:extLst>
            <a:ext uri="{FF2B5EF4-FFF2-40B4-BE49-F238E27FC236}">
              <a16:creationId xmlns:a16="http://schemas.microsoft.com/office/drawing/2014/main" id="{0E325B2E-EACA-480D-AB06-5ACF017E4C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7" name="Text Box 7">
          <a:extLst>
            <a:ext uri="{FF2B5EF4-FFF2-40B4-BE49-F238E27FC236}">
              <a16:creationId xmlns:a16="http://schemas.microsoft.com/office/drawing/2014/main" id="{833D490F-52A0-4697-8EC0-CC11EDA98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8" name="Text Box 7">
          <a:extLst>
            <a:ext uri="{FF2B5EF4-FFF2-40B4-BE49-F238E27FC236}">
              <a16:creationId xmlns:a16="http://schemas.microsoft.com/office/drawing/2014/main" id="{A789DFFE-5046-4B27-87E0-63A0C7EDE4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19" name="Text Box 7">
          <a:extLst>
            <a:ext uri="{FF2B5EF4-FFF2-40B4-BE49-F238E27FC236}">
              <a16:creationId xmlns:a16="http://schemas.microsoft.com/office/drawing/2014/main" id="{1969D4B3-05D4-463B-A886-3E348307D1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0" name="Text Box 7">
          <a:extLst>
            <a:ext uri="{FF2B5EF4-FFF2-40B4-BE49-F238E27FC236}">
              <a16:creationId xmlns:a16="http://schemas.microsoft.com/office/drawing/2014/main" id="{CE5571B6-AC31-460D-BBB3-DA0318A2B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1" name="Text Box 7">
          <a:extLst>
            <a:ext uri="{FF2B5EF4-FFF2-40B4-BE49-F238E27FC236}">
              <a16:creationId xmlns:a16="http://schemas.microsoft.com/office/drawing/2014/main" id="{520EB7F9-A870-4868-8AF9-A0E29F704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2" name="Text Box 7">
          <a:extLst>
            <a:ext uri="{FF2B5EF4-FFF2-40B4-BE49-F238E27FC236}">
              <a16:creationId xmlns:a16="http://schemas.microsoft.com/office/drawing/2014/main" id="{98027F50-0499-468C-925C-9EA65C6B64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3" name="Text Box 7">
          <a:extLst>
            <a:ext uri="{FF2B5EF4-FFF2-40B4-BE49-F238E27FC236}">
              <a16:creationId xmlns:a16="http://schemas.microsoft.com/office/drawing/2014/main" id="{240125EB-BD64-41A9-A5BC-E7042ED9C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4" name="Text Box 7">
          <a:extLst>
            <a:ext uri="{FF2B5EF4-FFF2-40B4-BE49-F238E27FC236}">
              <a16:creationId xmlns:a16="http://schemas.microsoft.com/office/drawing/2014/main" id="{122CBB0C-5D04-490D-B9FF-3C4D099AB6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5" name="Text Box 7">
          <a:extLst>
            <a:ext uri="{FF2B5EF4-FFF2-40B4-BE49-F238E27FC236}">
              <a16:creationId xmlns:a16="http://schemas.microsoft.com/office/drawing/2014/main" id="{6220D3DC-687F-4B6F-A1DD-E184E53F13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6" name="Text Box 7">
          <a:extLst>
            <a:ext uri="{FF2B5EF4-FFF2-40B4-BE49-F238E27FC236}">
              <a16:creationId xmlns:a16="http://schemas.microsoft.com/office/drawing/2014/main" id="{AED5AB38-92F8-404C-A268-F3A961F1D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7" name="Text Box 7">
          <a:extLst>
            <a:ext uri="{FF2B5EF4-FFF2-40B4-BE49-F238E27FC236}">
              <a16:creationId xmlns:a16="http://schemas.microsoft.com/office/drawing/2014/main" id="{E328301D-3B8C-4766-B38D-3A04812780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8" name="Text Box 7">
          <a:extLst>
            <a:ext uri="{FF2B5EF4-FFF2-40B4-BE49-F238E27FC236}">
              <a16:creationId xmlns:a16="http://schemas.microsoft.com/office/drawing/2014/main" id="{15546739-FCD7-4E6C-8A0B-3EB77CC67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29" name="Text Box 7">
          <a:extLst>
            <a:ext uri="{FF2B5EF4-FFF2-40B4-BE49-F238E27FC236}">
              <a16:creationId xmlns:a16="http://schemas.microsoft.com/office/drawing/2014/main" id="{2C7B1CF5-C488-4405-B1CB-228AD43D90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0" name="Text Box 7">
          <a:extLst>
            <a:ext uri="{FF2B5EF4-FFF2-40B4-BE49-F238E27FC236}">
              <a16:creationId xmlns:a16="http://schemas.microsoft.com/office/drawing/2014/main" id="{5FF26BEA-981A-4A08-B9A0-7D736D548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1" name="Text Box 7">
          <a:extLst>
            <a:ext uri="{FF2B5EF4-FFF2-40B4-BE49-F238E27FC236}">
              <a16:creationId xmlns:a16="http://schemas.microsoft.com/office/drawing/2014/main" id="{00B62EA1-CDBF-4F8A-9622-2B398F06F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2" name="Text Box 7">
          <a:extLst>
            <a:ext uri="{FF2B5EF4-FFF2-40B4-BE49-F238E27FC236}">
              <a16:creationId xmlns:a16="http://schemas.microsoft.com/office/drawing/2014/main" id="{37AE973E-7817-4952-A8C3-2E081F4E12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3" name="Text Box 7">
          <a:extLst>
            <a:ext uri="{FF2B5EF4-FFF2-40B4-BE49-F238E27FC236}">
              <a16:creationId xmlns:a16="http://schemas.microsoft.com/office/drawing/2014/main" id="{14883537-47CD-43D9-9201-810E7E77A3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4" name="Text Box 7">
          <a:extLst>
            <a:ext uri="{FF2B5EF4-FFF2-40B4-BE49-F238E27FC236}">
              <a16:creationId xmlns:a16="http://schemas.microsoft.com/office/drawing/2014/main" id="{7FAA738A-9F95-48CF-987F-945E80F7A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5" name="Text Box 7">
          <a:extLst>
            <a:ext uri="{FF2B5EF4-FFF2-40B4-BE49-F238E27FC236}">
              <a16:creationId xmlns:a16="http://schemas.microsoft.com/office/drawing/2014/main" id="{415C1ECD-7977-4297-B953-B44FE7789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6" name="Text Box 7">
          <a:extLst>
            <a:ext uri="{FF2B5EF4-FFF2-40B4-BE49-F238E27FC236}">
              <a16:creationId xmlns:a16="http://schemas.microsoft.com/office/drawing/2014/main" id="{578F56A3-911B-4CC0-87B7-0DD709BED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7" name="Text Box 7">
          <a:extLst>
            <a:ext uri="{FF2B5EF4-FFF2-40B4-BE49-F238E27FC236}">
              <a16:creationId xmlns:a16="http://schemas.microsoft.com/office/drawing/2014/main" id="{F16BEAE6-36B6-4D4D-A605-D3D171839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8" name="Text Box 7">
          <a:extLst>
            <a:ext uri="{FF2B5EF4-FFF2-40B4-BE49-F238E27FC236}">
              <a16:creationId xmlns:a16="http://schemas.microsoft.com/office/drawing/2014/main" id="{08966C29-0606-4501-ABEA-94ED866C98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39" name="Text Box 7">
          <a:extLst>
            <a:ext uri="{FF2B5EF4-FFF2-40B4-BE49-F238E27FC236}">
              <a16:creationId xmlns:a16="http://schemas.microsoft.com/office/drawing/2014/main" id="{D20C46B0-DA4E-48C6-865E-D825AA0976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0" name="Text Box 7">
          <a:extLst>
            <a:ext uri="{FF2B5EF4-FFF2-40B4-BE49-F238E27FC236}">
              <a16:creationId xmlns:a16="http://schemas.microsoft.com/office/drawing/2014/main" id="{FF5B9060-8891-4D76-8515-6EA649B89D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1" name="Text Box 7">
          <a:extLst>
            <a:ext uri="{FF2B5EF4-FFF2-40B4-BE49-F238E27FC236}">
              <a16:creationId xmlns:a16="http://schemas.microsoft.com/office/drawing/2014/main" id="{EB7FB7C2-4B87-4728-99B6-DFA65DDB6E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2" name="Text Box 7">
          <a:extLst>
            <a:ext uri="{FF2B5EF4-FFF2-40B4-BE49-F238E27FC236}">
              <a16:creationId xmlns:a16="http://schemas.microsoft.com/office/drawing/2014/main" id="{68277658-BCBF-42B0-B61A-A86E68A6C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3" name="Text Box 7">
          <a:extLst>
            <a:ext uri="{FF2B5EF4-FFF2-40B4-BE49-F238E27FC236}">
              <a16:creationId xmlns:a16="http://schemas.microsoft.com/office/drawing/2014/main" id="{15BB6762-EBD0-4543-BE34-EF5EC5CC9C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4" name="Text Box 7">
          <a:extLst>
            <a:ext uri="{FF2B5EF4-FFF2-40B4-BE49-F238E27FC236}">
              <a16:creationId xmlns:a16="http://schemas.microsoft.com/office/drawing/2014/main" id="{81FD8A02-1518-4793-A464-CE3309564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5" name="Text Box 7">
          <a:extLst>
            <a:ext uri="{FF2B5EF4-FFF2-40B4-BE49-F238E27FC236}">
              <a16:creationId xmlns:a16="http://schemas.microsoft.com/office/drawing/2014/main" id="{79DEEF50-C1C1-43DB-A391-64263EA64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6" name="Text Box 7">
          <a:extLst>
            <a:ext uri="{FF2B5EF4-FFF2-40B4-BE49-F238E27FC236}">
              <a16:creationId xmlns:a16="http://schemas.microsoft.com/office/drawing/2014/main" id="{BE21032F-491C-439D-ACB8-4038FB4B59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7" name="Text Box 7">
          <a:extLst>
            <a:ext uri="{FF2B5EF4-FFF2-40B4-BE49-F238E27FC236}">
              <a16:creationId xmlns:a16="http://schemas.microsoft.com/office/drawing/2014/main" id="{BA23F862-B388-461F-898E-50F0DABB8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8" name="Text Box 7">
          <a:extLst>
            <a:ext uri="{FF2B5EF4-FFF2-40B4-BE49-F238E27FC236}">
              <a16:creationId xmlns:a16="http://schemas.microsoft.com/office/drawing/2014/main" id="{68331157-ACD0-4D68-A221-8FA6A0673D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49" name="Text Box 7">
          <a:extLst>
            <a:ext uri="{FF2B5EF4-FFF2-40B4-BE49-F238E27FC236}">
              <a16:creationId xmlns:a16="http://schemas.microsoft.com/office/drawing/2014/main" id="{EB2B0CF9-66CA-4712-8AA5-2A6740053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0" name="Text Box 7">
          <a:extLst>
            <a:ext uri="{FF2B5EF4-FFF2-40B4-BE49-F238E27FC236}">
              <a16:creationId xmlns:a16="http://schemas.microsoft.com/office/drawing/2014/main" id="{B8574745-2765-43A9-A663-0A69DDAE77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1" name="Text Box 7">
          <a:extLst>
            <a:ext uri="{FF2B5EF4-FFF2-40B4-BE49-F238E27FC236}">
              <a16:creationId xmlns:a16="http://schemas.microsoft.com/office/drawing/2014/main" id="{433634F3-4B2F-4DF2-AE75-E76F80B74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2" name="Text Box 7">
          <a:extLst>
            <a:ext uri="{FF2B5EF4-FFF2-40B4-BE49-F238E27FC236}">
              <a16:creationId xmlns:a16="http://schemas.microsoft.com/office/drawing/2014/main" id="{00C496EC-5B4F-405F-B7AF-9ADB68529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3" name="Text Box 7">
          <a:extLst>
            <a:ext uri="{FF2B5EF4-FFF2-40B4-BE49-F238E27FC236}">
              <a16:creationId xmlns:a16="http://schemas.microsoft.com/office/drawing/2014/main" id="{D00CF85B-064F-438E-9BA9-0417DEC8B6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4" name="Text Box 7">
          <a:extLst>
            <a:ext uri="{FF2B5EF4-FFF2-40B4-BE49-F238E27FC236}">
              <a16:creationId xmlns:a16="http://schemas.microsoft.com/office/drawing/2014/main" id="{08575256-8904-498D-8518-FF2B92CC8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5" name="Text Box 7">
          <a:extLst>
            <a:ext uri="{FF2B5EF4-FFF2-40B4-BE49-F238E27FC236}">
              <a16:creationId xmlns:a16="http://schemas.microsoft.com/office/drawing/2014/main" id="{0C94DDD6-4C3F-47F4-8CE0-74E4F1F8A0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6" name="Text Box 7">
          <a:extLst>
            <a:ext uri="{FF2B5EF4-FFF2-40B4-BE49-F238E27FC236}">
              <a16:creationId xmlns:a16="http://schemas.microsoft.com/office/drawing/2014/main" id="{96CBC218-4E24-46AC-B21E-63903B34C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7" name="Text Box 7">
          <a:extLst>
            <a:ext uri="{FF2B5EF4-FFF2-40B4-BE49-F238E27FC236}">
              <a16:creationId xmlns:a16="http://schemas.microsoft.com/office/drawing/2014/main" id="{0EAC94EC-4D24-4B5D-8F56-D4C2BFEF1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8" name="Text Box 7">
          <a:extLst>
            <a:ext uri="{FF2B5EF4-FFF2-40B4-BE49-F238E27FC236}">
              <a16:creationId xmlns:a16="http://schemas.microsoft.com/office/drawing/2014/main" id="{D17EBF61-5E76-47C6-89FB-E1880B4B8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59" name="Text Box 7">
          <a:extLst>
            <a:ext uri="{FF2B5EF4-FFF2-40B4-BE49-F238E27FC236}">
              <a16:creationId xmlns:a16="http://schemas.microsoft.com/office/drawing/2014/main" id="{5349A182-55D6-47F3-ADC2-385DD425A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0" name="Text Box 7">
          <a:extLst>
            <a:ext uri="{FF2B5EF4-FFF2-40B4-BE49-F238E27FC236}">
              <a16:creationId xmlns:a16="http://schemas.microsoft.com/office/drawing/2014/main" id="{58835AD7-E071-4F1C-840F-7FB98B6923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1" name="Text Box 7">
          <a:extLst>
            <a:ext uri="{FF2B5EF4-FFF2-40B4-BE49-F238E27FC236}">
              <a16:creationId xmlns:a16="http://schemas.microsoft.com/office/drawing/2014/main" id="{C460C249-3CAE-47F0-82DF-5B307F411B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2" name="Text Box 7">
          <a:extLst>
            <a:ext uri="{FF2B5EF4-FFF2-40B4-BE49-F238E27FC236}">
              <a16:creationId xmlns:a16="http://schemas.microsoft.com/office/drawing/2014/main" id="{B3FCA449-98C7-440E-8498-FC6A0A8B6D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3" name="Text Box 7">
          <a:extLst>
            <a:ext uri="{FF2B5EF4-FFF2-40B4-BE49-F238E27FC236}">
              <a16:creationId xmlns:a16="http://schemas.microsoft.com/office/drawing/2014/main" id="{650ED4F5-E3B4-4EE1-AB54-E6DC27FBB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4" name="Text Box 7">
          <a:extLst>
            <a:ext uri="{FF2B5EF4-FFF2-40B4-BE49-F238E27FC236}">
              <a16:creationId xmlns:a16="http://schemas.microsoft.com/office/drawing/2014/main" id="{B4BAA14A-84FF-4273-92AA-C6B6DFA88C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5" name="Text Box 7">
          <a:extLst>
            <a:ext uri="{FF2B5EF4-FFF2-40B4-BE49-F238E27FC236}">
              <a16:creationId xmlns:a16="http://schemas.microsoft.com/office/drawing/2014/main" id="{4708C182-853B-44B4-BDD6-BC1DB61D73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6" name="Text Box 7">
          <a:extLst>
            <a:ext uri="{FF2B5EF4-FFF2-40B4-BE49-F238E27FC236}">
              <a16:creationId xmlns:a16="http://schemas.microsoft.com/office/drawing/2014/main" id="{B0875333-D666-42A3-8C16-2C705413AD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7" name="Text Box 7">
          <a:extLst>
            <a:ext uri="{FF2B5EF4-FFF2-40B4-BE49-F238E27FC236}">
              <a16:creationId xmlns:a16="http://schemas.microsoft.com/office/drawing/2014/main" id="{59A1AFDB-21CC-484E-B5A6-B9469AC81B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8" name="Text Box 7">
          <a:extLst>
            <a:ext uri="{FF2B5EF4-FFF2-40B4-BE49-F238E27FC236}">
              <a16:creationId xmlns:a16="http://schemas.microsoft.com/office/drawing/2014/main" id="{90446676-7E9D-4731-8D2E-135903519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69" name="Text Box 7">
          <a:extLst>
            <a:ext uri="{FF2B5EF4-FFF2-40B4-BE49-F238E27FC236}">
              <a16:creationId xmlns:a16="http://schemas.microsoft.com/office/drawing/2014/main" id="{2BD9799C-BAEC-4CE9-9376-BB7DE10737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0" name="Text Box 7">
          <a:extLst>
            <a:ext uri="{FF2B5EF4-FFF2-40B4-BE49-F238E27FC236}">
              <a16:creationId xmlns:a16="http://schemas.microsoft.com/office/drawing/2014/main" id="{D4B36067-9E4F-483A-8BF3-CB2C5E4B5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1" name="Text Box 7">
          <a:extLst>
            <a:ext uri="{FF2B5EF4-FFF2-40B4-BE49-F238E27FC236}">
              <a16:creationId xmlns:a16="http://schemas.microsoft.com/office/drawing/2014/main" id="{919C9351-2CA9-42D1-871F-A5E896B31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2" name="Text Box 7">
          <a:extLst>
            <a:ext uri="{FF2B5EF4-FFF2-40B4-BE49-F238E27FC236}">
              <a16:creationId xmlns:a16="http://schemas.microsoft.com/office/drawing/2014/main" id="{90E115A2-A558-41C2-A1DE-9EF3CD3448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3" name="Text Box 7">
          <a:extLst>
            <a:ext uri="{FF2B5EF4-FFF2-40B4-BE49-F238E27FC236}">
              <a16:creationId xmlns:a16="http://schemas.microsoft.com/office/drawing/2014/main" id="{D350E094-8A18-4321-9A0F-8BEA8D8254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4" name="Text Box 7">
          <a:extLst>
            <a:ext uri="{FF2B5EF4-FFF2-40B4-BE49-F238E27FC236}">
              <a16:creationId xmlns:a16="http://schemas.microsoft.com/office/drawing/2014/main" id="{BFDEE993-EABE-4C12-B8E0-2C7A3CE9A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5" name="Text Box 7">
          <a:extLst>
            <a:ext uri="{FF2B5EF4-FFF2-40B4-BE49-F238E27FC236}">
              <a16:creationId xmlns:a16="http://schemas.microsoft.com/office/drawing/2014/main" id="{BDB5D6CB-1A6E-4391-97C4-6109A9ABCB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6" name="Text Box 7">
          <a:extLst>
            <a:ext uri="{FF2B5EF4-FFF2-40B4-BE49-F238E27FC236}">
              <a16:creationId xmlns:a16="http://schemas.microsoft.com/office/drawing/2014/main" id="{224C5BD9-52B2-4D05-8FB8-C22E3CCC96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7" name="Text Box 7">
          <a:extLst>
            <a:ext uri="{FF2B5EF4-FFF2-40B4-BE49-F238E27FC236}">
              <a16:creationId xmlns:a16="http://schemas.microsoft.com/office/drawing/2014/main" id="{AD09D93E-6E08-47FB-B92C-570B1F0485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8" name="Text Box 7">
          <a:extLst>
            <a:ext uri="{FF2B5EF4-FFF2-40B4-BE49-F238E27FC236}">
              <a16:creationId xmlns:a16="http://schemas.microsoft.com/office/drawing/2014/main" id="{4EAC2F54-6CA9-4A0F-B6CE-F22974A1F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79" name="Text Box 7">
          <a:extLst>
            <a:ext uri="{FF2B5EF4-FFF2-40B4-BE49-F238E27FC236}">
              <a16:creationId xmlns:a16="http://schemas.microsoft.com/office/drawing/2014/main" id="{3737F4CA-F01B-43A1-9618-BF00FCC9A0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0" name="Text Box 7">
          <a:extLst>
            <a:ext uri="{FF2B5EF4-FFF2-40B4-BE49-F238E27FC236}">
              <a16:creationId xmlns:a16="http://schemas.microsoft.com/office/drawing/2014/main" id="{C1044438-750C-4795-A1F6-F977B361E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1" name="Text Box 7">
          <a:extLst>
            <a:ext uri="{FF2B5EF4-FFF2-40B4-BE49-F238E27FC236}">
              <a16:creationId xmlns:a16="http://schemas.microsoft.com/office/drawing/2014/main" id="{A3EA025D-368F-493A-A7C1-78888AEDEE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2" name="Text Box 7">
          <a:extLst>
            <a:ext uri="{FF2B5EF4-FFF2-40B4-BE49-F238E27FC236}">
              <a16:creationId xmlns:a16="http://schemas.microsoft.com/office/drawing/2014/main" id="{1F328FFD-0595-4EDB-BD77-EFDB4156AD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3" name="Text Box 7">
          <a:extLst>
            <a:ext uri="{FF2B5EF4-FFF2-40B4-BE49-F238E27FC236}">
              <a16:creationId xmlns:a16="http://schemas.microsoft.com/office/drawing/2014/main" id="{BE2CF186-42B7-4ADB-8107-3F351DBD4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4" name="Text Box 7">
          <a:extLst>
            <a:ext uri="{FF2B5EF4-FFF2-40B4-BE49-F238E27FC236}">
              <a16:creationId xmlns:a16="http://schemas.microsoft.com/office/drawing/2014/main" id="{360ED475-B3E9-4D29-87F7-08235CFA6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5" name="Text Box 7">
          <a:extLst>
            <a:ext uri="{FF2B5EF4-FFF2-40B4-BE49-F238E27FC236}">
              <a16:creationId xmlns:a16="http://schemas.microsoft.com/office/drawing/2014/main" id="{6A0D45D4-BAC6-44A0-8B3F-AD6E43EC17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6" name="Text Box 7">
          <a:extLst>
            <a:ext uri="{FF2B5EF4-FFF2-40B4-BE49-F238E27FC236}">
              <a16:creationId xmlns:a16="http://schemas.microsoft.com/office/drawing/2014/main" id="{4464DE24-FBC5-4AEB-9004-AF715AE55F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7" name="Text Box 7">
          <a:extLst>
            <a:ext uri="{FF2B5EF4-FFF2-40B4-BE49-F238E27FC236}">
              <a16:creationId xmlns:a16="http://schemas.microsoft.com/office/drawing/2014/main" id="{984D9276-FFED-46E2-B4BB-BBCE80C18B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8" name="Text Box 7">
          <a:extLst>
            <a:ext uri="{FF2B5EF4-FFF2-40B4-BE49-F238E27FC236}">
              <a16:creationId xmlns:a16="http://schemas.microsoft.com/office/drawing/2014/main" id="{399723D1-6F8F-4442-A4AC-FC4C93536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89" name="Text Box 7">
          <a:extLst>
            <a:ext uri="{FF2B5EF4-FFF2-40B4-BE49-F238E27FC236}">
              <a16:creationId xmlns:a16="http://schemas.microsoft.com/office/drawing/2014/main" id="{695068F6-FC20-4D08-A92C-FC764B66C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0" name="Text Box 7">
          <a:extLst>
            <a:ext uri="{FF2B5EF4-FFF2-40B4-BE49-F238E27FC236}">
              <a16:creationId xmlns:a16="http://schemas.microsoft.com/office/drawing/2014/main" id="{285FE589-A9E3-4B8C-A7C4-36021615B3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1" name="Text Box 7">
          <a:extLst>
            <a:ext uri="{FF2B5EF4-FFF2-40B4-BE49-F238E27FC236}">
              <a16:creationId xmlns:a16="http://schemas.microsoft.com/office/drawing/2014/main" id="{BE0F78C8-C9CC-487B-9019-F23F5C644A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2" name="Text Box 7">
          <a:extLst>
            <a:ext uri="{FF2B5EF4-FFF2-40B4-BE49-F238E27FC236}">
              <a16:creationId xmlns:a16="http://schemas.microsoft.com/office/drawing/2014/main" id="{2B73613F-B033-4226-B427-B47EF39BA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3" name="Text Box 7">
          <a:extLst>
            <a:ext uri="{FF2B5EF4-FFF2-40B4-BE49-F238E27FC236}">
              <a16:creationId xmlns:a16="http://schemas.microsoft.com/office/drawing/2014/main" id="{148B485D-7056-4F33-873F-94C5FB95A2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4" name="Text Box 7">
          <a:extLst>
            <a:ext uri="{FF2B5EF4-FFF2-40B4-BE49-F238E27FC236}">
              <a16:creationId xmlns:a16="http://schemas.microsoft.com/office/drawing/2014/main" id="{3C8595A5-64C6-4227-8AB0-CCAFA49364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5" name="Text Box 7">
          <a:extLst>
            <a:ext uri="{FF2B5EF4-FFF2-40B4-BE49-F238E27FC236}">
              <a16:creationId xmlns:a16="http://schemas.microsoft.com/office/drawing/2014/main" id="{747FBA5E-4427-40EA-9B59-3720EBD6A6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4796" name="Text Box 7">
          <a:extLst>
            <a:ext uri="{FF2B5EF4-FFF2-40B4-BE49-F238E27FC236}">
              <a16:creationId xmlns:a16="http://schemas.microsoft.com/office/drawing/2014/main" id="{21CF2A47-8DD5-40FE-BF02-2E0C33A65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4797" name="Text Box 7">
          <a:extLst>
            <a:ext uri="{FF2B5EF4-FFF2-40B4-BE49-F238E27FC236}">
              <a16:creationId xmlns:a16="http://schemas.microsoft.com/office/drawing/2014/main" id="{96428137-2B0A-49D1-B816-D48B77794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4798" name="Text Box 7">
          <a:extLst>
            <a:ext uri="{FF2B5EF4-FFF2-40B4-BE49-F238E27FC236}">
              <a16:creationId xmlns:a16="http://schemas.microsoft.com/office/drawing/2014/main" id="{096B7F62-DDCC-4537-9539-E516902AB8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799" name="Text Box 7">
          <a:extLst>
            <a:ext uri="{FF2B5EF4-FFF2-40B4-BE49-F238E27FC236}">
              <a16:creationId xmlns:a16="http://schemas.microsoft.com/office/drawing/2014/main" id="{D371CD7C-DDF5-42DB-818F-C27E4FA04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0" name="Text Box 7">
          <a:extLst>
            <a:ext uri="{FF2B5EF4-FFF2-40B4-BE49-F238E27FC236}">
              <a16:creationId xmlns:a16="http://schemas.microsoft.com/office/drawing/2014/main" id="{112BBA53-0D21-4CF4-AE96-E8A7A09896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1" name="Text Box 7">
          <a:extLst>
            <a:ext uri="{FF2B5EF4-FFF2-40B4-BE49-F238E27FC236}">
              <a16:creationId xmlns:a16="http://schemas.microsoft.com/office/drawing/2014/main" id="{FFE30940-CD47-4A1D-B8E6-85802E63DB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2" name="Text Box 7">
          <a:extLst>
            <a:ext uri="{FF2B5EF4-FFF2-40B4-BE49-F238E27FC236}">
              <a16:creationId xmlns:a16="http://schemas.microsoft.com/office/drawing/2014/main" id="{34A3A23C-ED6B-4437-855B-AEFE7B5B6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3" name="Text Box 7">
          <a:extLst>
            <a:ext uri="{FF2B5EF4-FFF2-40B4-BE49-F238E27FC236}">
              <a16:creationId xmlns:a16="http://schemas.microsoft.com/office/drawing/2014/main" id="{228DB240-1CE9-442A-8E80-95FB13DC9A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4" name="Text Box 7">
          <a:extLst>
            <a:ext uri="{FF2B5EF4-FFF2-40B4-BE49-F238E27FC236}">
              <a16:creationId xmlns:a16="http://schemas.microsoft.com/office/drawing/2014/main" id="{E3F2AF00-C8B0-42EF-9B1E-805E3D1664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5" name="Text Box 7">
          <a:extLst>
            <a:ext uri="{FF2B5EF4-FFF2-40B4-BE49-F238E27FC236}">
              <a16:creationId xmlns:a16="http://schemas.microsoft.com/office/drawing/2014/main" id="{E85AC544-B495-4FA3-89E6-A070FFA39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6" name="Text Box 7">
          <a:extLst>
            <a:ext uri="{FF2B5EF4-FFF2-40B4-BE49-F238E27FC236}">
              <a16:creationId xmlns:a16="http://schemas.microsoft.com/office/drawing/2014/main" id="{2BF517A4-D961-4D73-A6A2-C8BD4FD5A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7" name="Text Box 7">
          <a:extLst>
            <a:ext uri="{FF2B5EF4-FFF2-40B4-BE49-F238E27FC236}">
              <a16:creationId xmlns:a16="http://schemas.microsoft.com/office/drawing/2014/main" id="{C4607A30-9A75-4815-866C-D745E014CA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8" name="Text Box 7">
          <a:extLst>
            <a:ext uri="{FF2B5EF4-FFF2-40B4-BE49-F238E27FC236}">
              <a16:creationId xmlns:a16="http://schemas.microsoft.com/office/drawing/2014/main" id="{ACF8F145-ED44-46B6-9F84-BD506F7250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09" name="Text Box 7">
          <a:extLst>
            <a:ext uri="{FF2B5EF4-FFF2-40B4-BE49-F238E27FC236}">
              <a16:creationId xmlns:a16="http://schemas.microsoft.com/office/drawing/2014/main" id="{F9C660D4-36F0-4A59-A839-652EAA931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0" name="Text Box 7">
          <a:extLst>
            <a:ext uri="{FF2B5EF4-FFF2-40B4-BE49-F238E27FC236}">
              <a16:creationId xmlns:a16="http://schemas.microsoft.com/office/drawing/2014/main" id="{94494A49-1F08-4BB0-9AE9-4994E5B74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1" name="Text Box 7">
          <a:extLst>
            <a:ext uri="{FF2B5EF4-FFF2-40B4-BE49-F238E27FC236}">
              <a16:creationId xmlns:a16="http://schemas.microsoft.com/office/drawing/2014/main" id="{B7EFECCB-01F2-4939-B0EE-CCA663537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2" name="Text Box 7">
          <a:extLst>
            <a:ext uri="{FF2B5EF4-FFF2-40B4-BE49-F238E27FC236}">
              <a16:creationId xmlns:a16="http://schemas.microsoft.com/office/drawing/2014/main" id="{8D465323-2254-4A47-B42E-A515BC0F79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3" name="Text Box 7">
          <a:extLst>
            <a:ext uri="{FF2B5EF4-FFF2-40B4-BE49-F238E27FC236}">
              <a16:creationId xmlns:a16="http://schemas.microsoft.com/office/drawing/2014/main" id="{D981266F-3CDF-47FB-BA29-624B2E8517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4" name="Text Box 7">
          <a:extLst>
            <a:ext uri="{FF2B5EF4-FFF2-40B4-BE49-F238E27FC236}">
              <a16:creationId xmlns:a16="http://schemas.microsoft.com/office/drawing/2014/main" id="{FABF58DB-8DDB-43BF-AF9C-8882FC8280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5" name="Text Box 7">
          <a:extLst>
            <a:ext uri="{FF2B5EF4-FFF2-40B4-BE49-F238E27FC236}">
              <a16:creationId xmlns:a16="http://schemas.microsoft.com/office/drawing/2014/main" id="{70D08786-3544-4B51-A46E-313066D57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6" name="Text Box 7">
          <a:extLst>
            <a:ext uri="{FF2B5EF4-FFF2-40B4-BE49-F238E27FC236}">
              <a16:creationId xmlns:a16="http://schemas.microsoft.com/office/drawing/2014/main" id="{54E8ECF1-5110-4903-8A95-A6284ED02E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7" name="Text Box 7">
          <a:extLst>
            <a:ext uri="{FF2B5EF4-FFF2-40B4-BE49-F238E27FC236}">
              <a16:creationId xmlns:a16="http://schemas.microsoft.com/office/drawing/2014/main" id="{96A78A0C-CF93-40C8-A9B7-50AA008CD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8" name="Text Box 7">
          <a:extLst>
            <a:ext uri="{FF2B5EF4-FFF2-40B4-BE49-F238E27FC236}">
              <a16:creationId xmlns:a16="http://schemas.microsoft.com/office/drawing/2014/main" id="{7D7CF5CD-5834-4811-9608-2FB1989D2F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19" name="Text Box 7">
          <a:extLst>
            <a:ext uri="{FF2B5EF4-FFF2-40B4-BE49-F238E27FC236}">
              <a16:creationId xmlns:a16="http://schemas.microsoft.com/office/drawing/2014/main" id="{ED3F79C2-3C8B-4798-BA36-439631E84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0" name="Text Box 7">
          <a:extLst>
            <a:ext uri="{FF2B5EF4-FFF2-40B4-BE49-F238E27FC236}">
              <a16:creationId xmlns:a16="http://schemas.microsoft.com/office/drawing/2014/main" id="{DA11CCFF-6289-4E8B-88B6-526A29B12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1" name="Text Box 7">
          <a:extLst>
            <a:ext uri="{FF2B5EF4-FFF2-40B4-BE49-F238E27FC236}">
              <a16:creationId xmlns:a16="http://schemas.microsoft.com/office/drawing/2014/main" id="{1E304757-48E0-47DC-9B5A-C1A863C1D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2" name="Text Box 7">
          <a:extLst>
            <a:ext uri="{FF2B5EF4-FFF2-40B4-BE49-F238E27FC236}">
              <a16:creationId xmlns:a16="http://schemas.microsoft.com/office/drawing/2014/main" id="{A9028590-F75F-4494-9F98-159BC7547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3" name="Text Box 7">
          <a:extLst>
            <a:ext uri="{FF2B5EF4-FFF2-40B4-BE49-F238E27FC236}">
              <a16:creationId xmlns:a16="http://schemas.microsoft.com/office/drawing/2014/main" id="{5C6043AA-B8E7-4BDD-A507-2DBF7D03D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4" name="Text Box 7">
          <a:extLst>
            <a:ext uri="{FF2B5EF4-FFF2-40B4-BE49-F238E27FC236}">
              <a16:creationId xmlns:a16="http://schemas.microsoft.com/office/drawing/2014/main" id="{6962FA61-2C2F-4A78-8C26-93B889A57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5" name="Text Box 7">
          <a:extLst>
            <a:ext uri="{FF2B5EF4-FFF2-40B4-BE49-F238E27FC236}">
              <a16:creationId xmlns:a16="http://schemas.microsoft.com/office/drawing/2014/main" id="{077C0712-8418-498F-B74F-56A1F545E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6" name="Text Box 7">
          <a:extLst>
            <a:ext uri="{FF2B5EF4-FFF2-40B4-BE49-F238E27FC236}">
              <a16:creationId xmlns:a16="http://schemas.microsoft.com/office/drawing/2014/main" id="{0BA05674-10DE-4703-B843-2739D085B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7" name="Text Box 7">
          <a:extLst>
            <a:ext uri="{FF2B5EF4-FFF2-40B4-BE49-F238E27FC236}">
              <a16:creationId xmlns:a16="http://schemas.microsoft.com/office/drawing/2014/main" id="{FEF937EF-44CE-43E1-976B-98C60819E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8" name="Text Box 7">
          <a:extLst>
            <a:ext uri="{FF2B5EF4-FFF2-40B4-BE49-F238E27FC236}">
              <a16:creationId xmlns:a16="http://schemas.microsoft.com/office/drawing/2014/main" id="{8DCCBA2F-4A87-4718-A988-A8D55823E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29" name="Text Box 7">
          <a:extLst>
            <a:ext uri="{FF2B5EF4-FFF2-40B4-BE49-F238E27FC236}">
              <a16:creationId xmlns:a16="http://schemas.microsoft.com/office/drawing/2014/main" id="{1F631246-D8CF-478C-A203-4176422D0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0" name="Text Box 7">
          <a:extLst>
            <a:ext uri="{FF2B5EF4-FFF2-40B4-BE49-F238E27FC236}">
              <a16:creationId xmlns:a16="http://schemas.microsoft.com/office/drawing/2014/main" id="{759248D0-C5F8-4D40-A266-A967EB63DF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1" name="Text Box 7">
          <a:extLst>
            <a:ext uri="{FF2B5EF4-FFF2-40B4-BE49-F238E27FC236}">
              <a16:creationId xmlns:a16="http://schemas.microsoft.com/office/drawing/2014/main" id="{1226DD54-30D8-4446-81D4-07D58BB0B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2" name="Text Box 7">
          <a:extLst>
            <a:ext uri="{FF2B5EF4-FFF2-40B4-BE49-F238E27FC236}">
              <a16:creationId xmlns:a16="http://schemas.microsoft.com/office/drawing/2014/main" id="{66F532D8-8BC1-4B9C-8640-B0C77E6B6A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3" name="Text Box 7">
          <a:extLst>
            <a:ext uri="{FF2B5EF4-FFF2-40B4-BE49-F238E27FC236}">
              <a16:creationId xmlns:a16="http://schemas.microsoft.com/office/drawing/2014/main" id="{41BDE794-5DCE-4229-8FC8-178AB80BC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4" name="Text Box 7">
          <a:extLst>
            <a:ext uri="{FF2B5EF4-FFF2-40B4-BE49-F238E27FC236}">
              <a16:creationId xmlns:a16="http://schemas.microsoft.com/office/drawing/2014/main" id="{EB6D08C4-9771-400A-BE2C-FF0D9EB74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5" name="Text Box 7">
          <a:extLst>
            <a:ext uri="{FF2B5EF4-FFF2-40B4-BE49-F238E27FC236}">
              <a16:creationId xmlns:a16="http://schemas.microsoft.com/office/drawing/2014/main" id="{703BD3C2-359C-4DB8-A8B5-DC9E0BFEF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6" name="Text Box 7">
          <a:extLst>
            <a:ext uri="{FF2B5EF4-FFF2-40B4-BE49-F238E27FC236}">
              <a16:creationId xmlns:a16="http://schemas.microsoft.com/office/drawing/2014/main" id="{263D62C5-AD85-4943-8799-05A06B12E7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7" name="Text Box 7">
          <a:extLst>
            <a:ext uri="{FF2B5EF4-FFF2-40B4-BE49-F238E27FC236}">
              <a16:creationId xmlns:a16="http://schemas.microsoft.com/office/drawing/2014/main" id="{54D7B0D7-759D-4769-891D-F1C5A07653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8" name="Text Box 7">
          <a:extLst>
            <a:ext uri="{FF2B5EF4-FFF2-40B4-BE49-F238E27FC236}">
              <a16:creationId xmlns:a16="http://schemas.microsoft.com/office/drawing/2014/main" id="{02C54A51-14D4-4300-8084-A3FF4E416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39" name="Text Box 7">
          <a:extLst>
            <a:ext uri="{FF2B5EF4-FFF2-40B4-BE49-F238E27FC236}">
              <a16:creationId xmlns:a16="http://schemas.microsoft.com/office/drawing/2014/main" id="{65C54F15-D247-480B-877F-FD8DC98E88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0" name="Text Box 7">
          <a:extLst>
            <a:ext uri="{FF2B5EF4-FFF2-40B4-BE49-F238E27FC236}">
              <a16:creationId xmlns:a16="http://schemas.microsoft.com/office/drawing/2014/main" id="{78FBE370-2132-43F7-882D-CF3BC3BE0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1" name="Text Box 7">
          <a:extLst>
            <a:ext uri="{FF2B5EF4-FFF2-40B4-BE49-F238E27FC236}">
              <a16:creationId xmlns:a16="http://schemas.microsoft.com/office/drawing/2014/main" id="{75A392DE-86C4-4510-8400-F06F6F2A3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2" name="Text Box 7">
          <a:extLst>
            <a:ext uri="{FF2B5EF4-FFF2-40B4-BE49-F238E27FC236}">
              <a16:creationId xmlns:a16="http://schemas.microsoft.com/office/drawing/2014/main" id="{5C171329-BD1F-46A0-BFD2-A2322A38E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3" name="Text Box 7">
          <a:extLst>
            <a:ext uri="{FF2B5EF4-FFF2-40B4-BE49-F238E27FC236}">
              <a16:creationId xmlns:a16="http://schemas.microsoft.com/office/drawing/2014/main" id="{94119A65-B41E-465A-959D-F25AE40DD6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4" name="Text Box 7">
          <a:extLst>
            <a:ext uri="{FF2B5EF4-FFF2-40B4-BE49-F238E27FC236}">
              <a16:creationId xmlns:a16="http://schemas.microsoft.com/office/drawing/2014/main" id="{FA383A39-AE79-415B-85CB-6ACA092777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5" name="Text Box 7">
          <a:extLst>
            <a:ext uri="{FF2B5EF4-FFF2-40B4-BE49-F238E27FC236}">
              <a16:creationId xmlns:a16="http://schemas.microsoft.com/office/drawing/2014/main" id="{4AD93EEA-1440-4CA5-AF7E-5B53D03811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6" name="Text Box 7">
          <a:extLst>
            <a:ext uri="{FF2B5EF4-FFF2-40B4-BE49-F238E27FC236}">
              <a16:creationId xmlns:a16="http://schemas.microsoft.com/office/drawing/2014/main" id="{B918E35F-82E3-4ACF-B219-01AA0D072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7" name="Text Box 7">
          <a:extLst>
            <a:ext uri="{FF2B5EF4-FFF2-40B4-BE49-F238E27FC236}">
              <a16:creationId xmlns:a16="http://schemas.microsoft.com/office/drawing/2014/main" id="{A21E0A4A-A29B-4382-8874-F8CA5C245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8" name="Text Box 7">
          <a:extLst>
            <a:ext uri="{FF2B5EF4-FFF2-40B4-BE49-F238E27FC236}">
              <a16:creationId xmlns:a16="http://schemas.microsoft.com/office/drawing/2014/main" id="{3A440D33-DFFE-4089-B86C-2D346B1CF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49" name="Text Box 7">
          <a:extLst>
            <a:ext uri="{FF2B5EF4-FFF2-40B4-BE49-F238E27FC236}">
              <a16:creationId xmlns:a16="http://schemas.microsoft.com/office/drawing/2014/main" id="{0E23F6E3-0AED-400D-8407-7E32DF0024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0" name="Text Box 7">
          <a:extLst>
            <a:ext uri="{FF2B5EF4-FFF2-40B4-BE49-F238E27FC236}">
              <a16:creationId xmlns:a16="http://schemas.microsoft.com/office/drawing/2014/main" id="{5C8F30D0-A5D7-4097-87A9-B1535DFEAA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1" name="Text Box 7">
          <a:extLst>
            <a:ext uri="{FF2B5EF4-FFF2-40B4-BE49-F238E27FC236}">
              <a16:creationId xmlns:a16="http://schemas.microsoft.com/office/drawing/2014/main" id="{50656D5B-28EB-461F-933D-073765466D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2" name="Text Box 7">
          <a:extLst>
            <a:ext uri="{FF2B5EF4-FFF2-40B4-BE49-F238E27FC236}">
              <a16:creationId xmlns:a16="http://schemas.microsoft.com/office/drawing/2014/main" id="{860DAC06-8C30-445C-A3B5-7226EED9A7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3" name="Text Box 7">
          <a:extLst>
            <a:ext uri="{FF2B5EF4-FFF2-40B4-BE49-F238E27FC236}">
              <a16:creationId xmlns:a16="http://schemas.microsoft.com/office/drawing/2014/main" id="{C5DDAD35-149D-46B3-9EF6-4AF233E6CE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4" name="Text Box 7">
          <a:extLst>
            <a:ext uri="{FF2B5EF4-FFF2-40B4-BE49-F238E27FC236}">
              <a16:creationId xmlns:a16="http://schemas.microsoft.com/office/drawing/2014/main" id="{0B2FC258-257A-4C32-87C4-D313D30F8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5" name="Text Box 7">
          <a:extLst>
            <a:ext uri="{FF2B5EF4-FFF2-40B4-BE49-F238E27FC236}">
              <a16:creationId xmlns:a16="http://schemas.microsoft.com/office/drawing/2014/main" id="{9E44F0B4-3076-4D59-81EF-A8ABFFBF1F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6" name="Text Box 7">
          <a:extLst>
            <a:ext uri="{FF2B5EF4-FFF2-40B4-BE49-F238E27FC236}">
              <a16:creationId xmlns:a16="http://schemas.microsoft.com/office/drawing/2014/main" id="{1DF458F8-589A-4C1A-9FDE-3A6156C108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7" name="Text Box 7">
          <a:extLst>
            <a:ext uri="{FF2B5EF4-FFF2-40B4-BE49-F238E27FC236}">
              <a16:creationId xmlns:a16="http://schemas.microsoft.com/office/drawing/2014/main" id="{4874143A-6D98-4DA0-A07A-517DC0C8D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8" name="Text Box 7">
          <a:extLst>
            <a:ext uri="{FF2B5EF4-FFF2-40B4-BE49-F238E27FC236}">
              <a16:creationId xmlns:a16="http://schemas.microsoft.com/office/drawing/2014/main" id="{4FC68639-DD31-4EF7-8C3B-9F4F87C58F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59" name="Text Box 7">
          <a:extLst>
            <a:ext uri="{FF2B5EF4-FFF2-40B4-BE49-F238E27FC236}">
              <a16:creationId xmlns:a16="http://schemas.microsoft.com/office/drawing/2014/main" id="{28E0447F-A86E-4C87-8E65-F6AED3374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0" name="Text Box 7">
          <a:extLst>
            <a:ext uri="{FF2B5EF4-FFF2-40B4-BE49-F238E27FC236}">
              <a16:creationId xmlns:a16="http://schemas.microsoft.com/office/drawing/2014/main" id="{3EE4F23D-BD5F-488A-9BCC-9B11F5CC44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1" name="Text Box 7">
          <a:extLst>
            <a:ext uri="{FF2B5EF4-FFF2-40B4-BE49-F238E27FC236}">
              <a16:creationId xmlns:a16="http://schemas.microsoft.com/office/drawing/2014/main" id="{1AB9026D-D02F-468C-A42A-1B5C839B8F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2" name="Text Box 7">
          <a:extLst>
            <a:ext uri="{FF2B5EF4-FFF2-40B4-BE49-F238E27FC236}">
              <a16:creationId xmlns:a16="http://schemas.microsoft.com/office/drawing/2014/main" id="{B6DA35C8-4CA7-4AF9-AC30-F930B45436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3" name="Text Box 7">
          <a:extLst>
            <a:ext uri="{FF2B5EF4-FFF2-40B4-BE49-F238E27FC236}">
              <a16:creationId xmlns:a16="http://schemas.microsoft.com/office/drawing/2014/main" id="{55123F26-6EB7-44E8-8ACE-76FC0EEDB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4" name="Text Box 7">
          <a:extLst>
            <a:ext uri="{FF2B5EF4-FFF2-40B4-BE49-F238E27FC236}">
              <a16:creationId xmlns:a16="http://schemas.microsoft.com/office/drawing/2014/main" id="{4A718CF5-99D6-4C59-A18E-B53A1C8A1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5" name="Text Box 7">
          <a:extLst>
            <a:ext uri="{FF2B5EF4-FFF2-40B4-BE49-F238E27FC236}">
              <a16:creationId xmlns:a16="http://schemas.microsoft.com/office/drawing/2014/main" id="{6A3CC8FA-BE98-460C-A84D-AA2436761F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6" name="Text Box 7">
          <a:extLst>
            <a:ext uri="{FF2B5EF4-FFF2-40B4-BE49-F238E27FC236}">
              <a16:creationId xmlns:a16="http://schemas.microsoft.com/office/drawing/2014/main" id="{F4CD8BAA-CA25-42F2-A875-5E4894EFB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7" name="Text Box 7">
          <a:extLst>
            <a:ext uri="{FF2B5EF4-FFF2-40B4-BE49-F238E27FC236}">
              <a16:creationId xmlns:a16="http://schemas.microsoft.com/office/drawing/2014/main" id="{A563E29E-53CD-4491-8638-0B49567EB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8" name="Text Box 7">
          <a:extLst>
            <a:ext uri="{FF2B5EF4-FFF2-40B4-BE49-F238E27FC236}">
              <a16:creationId xmlns:a16="http://schemas.microsoft.com/office/drawing/2014/main" id="{CB66167B-E342-4412-B161-D846E3A9C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69" name="Text Box 7">
          <a:extLst>
            <a:ext uri="{FF2B5EF4-FFF2-40B4-BE49-F238E27FC236}">
              <a16:creationId xmlns:a16="http://schemas.microsoft.com/office/drawing/2014/main" id="{BE52E91A-7A17-4D0E-96E9-F570946AD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0" name="Text Box 7">
          <a:extLst>
            <a:ext uri="{FF2B5EF4-FFF2-40B4-BE49-F238E27FC236}">
              <a16:creationId xmlns:a16="http://schemas.microsoft.com/office/drawing/2014/main" id="{DEE63A53-A69A-4E5C-BB35-61B3FDE68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1" name="Text Box 7">
          <a:extLst>
            <a:ext uri="{FF2B5EF4-FFF2-40B4-BE49-F238E27FC236}">
              <a16:creationId xmlns:a16="http://schemas.microsoft.com/office/drawing/2014/main" id="{C9650F91-6DE9-44D4-8112-81169950BB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2" name="Text Box 7">
          <a:extLst>
            <a:ext uri="{FF2B5EF4-FFF2-40B4-BE49-F238E27FC236}">
              <a16:creationId xmlns:a16="http://schemas.microsoft.com/office/drawing/2014/main" id="{5CFED243-3240-4D85-93E8-F0A79EBC1A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3" name="Text Box 7">
          <a:extLst>
            <a:ext uri="{FF2B5EF4-FFF2-40B4-BE49-F238E27FC236}">
              <a16:creationId xmlns:a16="http://schemas.microsoft.com/office/drawing/2014/main" id="{9443F843-D37B-4890-8450-69FF1BD21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4" name="Text Box 7">
          <a:extLst>
            <a:ext uri="{FF2B5EF4-FFF2-40B4-BE49-F238E27FC236}">
              <a16:creationId xmlns:a16="http://schemas.microsoft.com/office/drawing/2014/main" id="{D1125FD8-683F-46B5-B783-E571BCEF5C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5" name="Text Box 7">
          <a:extLst>
            <a:ext uri="{FF2B5EF4-FFF2-40B4-BE49-F238E27FC236}">
              <a16:creationId xmlns:a16="http://schemas.microsoft.com/office/drawing/2014/main" id="{7EDAD144-7E07-46C0-B9FD-2A80066B4F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6" name="Text Box 7">
          <a:extLst>
            <a:ext uri="{FF2B5EF4-FFF2-40B4-BE49-F238E27FC236}">
              <a16:creationId xmlns:a16="http://schemas.microsoft.com/office/drawing/2014/main" id="{45D0BCD6-C024-4E47-923A-24FF3C87F1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7" name="Text Box 7">
          <a:extLst>
            <a:ext uri="{FF2B5EF4-FFF2-40B4-BE49-F238E27FC236}">
              <a16:creationId xmlns:a16="http://schemas.microsoft.com/office/drawing/2014/main" id="{0AC4DD93-E440-4B66-903C-9AFB7250B3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8" name="Text Box 7">
          <a:extLst>
            <a:ext uri="{FF2B5EF4-FFF2-40B4-BE49-F238E27FC236}">
              <a16:creationId xmlns:a16="http://schemas.microsoft.com/office/drawing/2014/main" id="{A514F8BC-4AA0-49D9-B143-828F48B128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79" name="Text Box 7">
          <a:extLst>
            <a:ext uri="{FF2B5EF4-FFF2-40B4-BE49-F238E27FC236}">
              <a16:creationId xmlns:a16="http://schemas.microsoft.com/office/drawing/2014/main" id="{FDD37333-81DF-4E6E-9BA8-7AB2033C0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0" name="Text Box 7">
          <a:extLst>
            <a:ext uri="{FF2B5EF4-FFF2-40B4-BE49-F238E27FC236}">
              <a16:creationId xmlns:a16="http://schemas.microsoft.com/office/drawing/2014/main" id="{A58DA980-C69C-41EC-BF3D-1471210AE5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1" name="Text Box 7">
          <a:extLst>
            <a:ext uri="{FF2B5EF4-FFF2-40B4-BE49-F238E27FC236}">
              <a16:creationId xmlns:a16="http://schemas.microsoft.com/office/drawing/2014/main" id="{F32F1570-9F54-48A0-8436-D3E81E3F3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2" name="Text Box 7">
          <a:extLst>
            <a:ext uri="{FF2B5EF4-FFF2-40B4-BE49-F238E27FC236}">
              <a16:creationId xmlns:a16="http://schemas.microsoft.com/office/drawing/2014/main" id="{D5BC193A-A919-41D5-B0DB-9830E2A5D4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3" name="Text Box 7">
          <a:extLst>
            <a:ext uri="{FF2B5EF4-FFF2-40B4-BE49-F238E27FC236}">
              <a16:creationId xmlns:a16="http://schemas.microsoft.com/office/drawing/2014/main" id="{31CC44A6-A2D2-4689-8F0A-FD2E21BF8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4" name="Text Box 7">
          <a:extLst>
            <a:ext uri="{FF2B5EF4-FFF2-40B4-BE49-F238E27FC236}">
              <a16:creationId xmlns:a16="http://schemas.microsoft.com/office/drawing/2014/main" id="{CCE24935-5372-4A32-9488-EB8F7E17C9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5" name="Text Box 7">
          <a:extLst>
            <a:ext uri="{FF2B5EF4-FFF2-40B4-BE49-F238E27FC236}">
              <a16:creationId xmlns:a16="http://schemas.microsoft.com/office/drawing/2014/main" id="{360115CB-9296-4289-AF96-A2956BE461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6" name="Text Box 7">
          <a:extLst>
            <a:ext uri="{FF2B5EF4-FFF2-40B4-BE49-F238E27FC236}">
              <a16:creationId xmlns:a16="http://schemas.microsoft.com/office/drawing/2014/main" id="{334DF2BE-07E5-4608-871E-E7938D2067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7" name="Text Box 7">
          <a:extLst>
            <a:ext uri="{FF2B5EF4-FFF2-40B4-BE49-F238E27FC236}">
              <a16:creationId xmlns:a16="http://schemas.microsoft.com/office/drawing/2014/main" id="{CDA50D93-D77B-46C7-89F5-45F561AC51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8" name="Text Box 7">
          <a:extLst>
            <a:ext uri="{FF2B5EF4-FFF2-40B4-BE49-F238E27FC236}">
              <a16:creationId xmlns:a16="http://schemas.microsoft.com/office/drawing/2014/main" id="{BDB3E8E6-19F4-4BEA-9A7C-72BD54D15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89" name="Text Box 7">
          <a:extLst>
            <a:ext uri="{FF2B5EF4-FFF2-40B4-BE49-F238E27FC236}">
              <a16:creationId xmlns:a16="http://schemas.microsoft.com/office/drawing/2014/main" id="{BEDB69D0-43AF-44BA-85AA-7C8347CB2A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0" name="Text Box 7">
          <a:extLst>
            <a:ext uri="{FF2B5EF4-FFF2-40B4-BE49-F238E27FC236}">
              <a16:creationId xmlns:a16="http://schemas.microsoft.com/office/drawing/2014/main" id="{5DFFED59-A11E-47C3-B91F-3E38F18C80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1" name="Text Box 7">
          <a:extLst>
            <a:ext uri="{FF2B5EF4-FFF2-40B4-BE49-F238E27FC236}">
              <a16:creationId xmlns:a16="http://schemas.microsoft.com/office/drawing/2014/main" id="{FFFB3619-A816-4A07-B00A-43CF7A56E9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2" name="Text Box 7">
          <a:extLst>
            <a:ext uri="{FF2B5EF4-FFF2-40B4-BE49-F238E27FC236}">
              <a16:creationId xmlns:a16="http://schemas.microsoft.com/office/drawing/2014/main" id="{16EAE325-920B-422C-9FBF-BA73A3C37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3" name="Text Box 7">
          <a:extLst>
            <a:ext uri="{FF2B5EF4-FFF2-40B4-BE49-F238E27FC236}">
              <a16:creationId xmlns:a16="http://schemas.microsoft.com/office/drawing/2014/main" id="{952094EE-9D70-4DE3-B8B4-5A9C4FB0F9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4" name="Text Box 7">
          <a:extLst>
            <a:ext uri="{FF2B5EF4-FFF2-40B4-BE49-F238E27FC236}">
              <a16:creationId xmlns:a16="http://schemas.microsoft.com/office/drawing/2014/main" id="{63CFB418-01AF-4E4A-8B92-57691E0416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5" name="Text Box 7">
          <a:extLst>
            <a:ext uri="{FF2B5EF4-FFF2-40B4-BE49-F238E27FC236}">
              <a16:creationId xmlns:a16="http://schemas.microsoft.com/office/drawing/2014/main" id="{E6F8D53C-970B-4466-86A3-225D03D008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6" name="Text Box 7">
          <a:extLst>
            <a:ext uri="{FF2B5EF4-FFF2-40B4-BE49-F238E27FC236}">
              <a16:creationId xmlns:a16="http://schemas.microsoft.com/office/drawing/2014/main" id="{2F814783-F371-4B7B-B630-23B39A127E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7" name="Text Box 7">
          <a:extLst>
            <a:ext uri="{FF2B5EF4-FFF2-40B4-BE49-F238E27FC236}">
              <a16:creationId xmlns:a16="http://schemas.microsoft.com/office/drawing/2014/main" id="{7CEE0FDF-82F0-4038-83A9-89EAF26BA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8" name="Text Box 7">
          <a:extLst>
            <a:ext uri="{FF2B5EF4-FFF2-40B4-BE49-F238E27FC236}">
              <a16:creationId xmlns:a16="http://schemas.microsoft.com/office/drawing/2014/main" id="{C87C3302-0936-4476-AEFB-54F73EAC53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899" name="Text Box 7">
          <a:extLst>
            <a:ext uri="{FF2B5EF4-FFF2-40B4-BE49-F238E27FC236}">
              <a16:creationId xmlns:a16="http://schemas.microsoft.com/office/drawing/2014/main" id="{915939B8-C1F3-46F6-ADF4-C277F0A9D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0" name="Text Box 7">
          <a:extLst>
            <a:ext uri="{FF2B5EF4-FFF2-40B4-BE49-F238E27FC236}">
              <a16:creationId xmlns:a16="http://schemas.microsoft.com/office/drawing/2014/main" id="{4E82C67E-4476-4648-B7B3-953BB4F04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1" name="Text Box 7">
          <a:extLst>
            <a:ext uri="{FF2B5EF4-FFF2-40B4-BE49-F238E27FC236}">
              <a16:creationId xmlns:a16="http://schemas.microsoft.com/office/drawing/2014/main" id="{A5868B20-79AE-4446-827A-E81FA1AB69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2" name="Text Box 7">
          <a:extLst>
            <a:ext uri="{FF2B5EF4-FFF2-40B4-BE49-F238E27FC236}">
              <a16:creationId xmlns:a16="http://schemas.microsoft.com/office/drawing/2014/main" id="{B1DF1F32-58B1-4904-8A37-272F21948E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3" name="Text Box 7">
          <a:extLst>
            <a:ext uri="{FF2B5EF4-FFF2-40B4-BE49-F238E27FC236}">
              <a16:creationId xmlns:a16="http://schemas.microsoft.com/office/drawing/2014/main" id="{CB87904A-792C-400B-82EF-B56E4A6C0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4" name="Text Box 7">
          <a:extLst>
            <a:ext uri="{FF2B5EF4-FFF2-40B4-BE49-F238E27FC236}">
              <a16:creationId xmlns:a16="http://schemas.microsoft.com/office/drawing/2014/main" id="{B96A69EA-1A26-4CE8-A1C8-26BB15DDC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5" name="Text Box 7">
          <a:extLst>
            <a:ext uri="{FF2B5EF4-FFF2-40B4-BE49-F238E27FC236}">
              <a16:creationId xmlns:a16="http://schemas.microsoft.com/office/drawing/2014/main" id="{83B01747-D71F-4F3A-8346-4F428B0F8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6" name="Text Box 7">
          <a:extLst>
            <a:ext uri="{FF2B5EF4-FFF2-40B4-BE49-F238E27FC236}">
              <a16:creationId xmlns:a16="http://schemas.microsoft.com/office/drawing/2014/main" id="{B34ECE6A-D0DD-45E9-B4AE-B9E404CA6F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7" name="Text Box 7">
          <a:extLst>
            <a:ext uri="{FF2B5EF4-FFF2-40B4-BE49-F238E27FC236}">
              <a16:creationId xmlns:a16="http://schemas.microsoft.com/office/drawing/2014/main" id="{4F82D0B2-84B3-4ACC-A4FD-953CADC95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8" name="Text Box 7">
          <a:extLst>
            <a:ext uri="{FF2B5EF4-FFF2-40B4-BE49-F238E27FC236}">
              <a16:creationId xmlns:a16="http://schemas.microsoft.com/office/drawing/2014/main" id="{FD34E4D3-95E7-47C9-9683-6A6FFBA64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09" name="Text Box 7">
          <a:extLst>
            <a:ext uri="{FF2B5EF4-FFF2-40B4-BE49-F238E27FC236}">
              <a16:creationId xmlns:a16="http://schemas.microsoft.com/office/drawing/2014/main" id="{FC36BFAC-D88D-4431-9543-6EB9EF8D40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0" name="Text Box 7">
          <a:extLst>
            <a:ext uri="{FF2B5EF4-FFF2-40B4-BE49-F238E27FC236}">
              <a16:creationId xmlns:a16="http://schemas.microsoft.com/office/drawing/2014/main" id="{0AFACA0B-6CB8-49A4-A210-2B8CBEF3A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1" name="Text Box 7">
          <a:extLst>
            <a:ext uri="{FF2B5EF4-FFF2-40B4-BE49-F238E27FC236}">
              <a16:creationId xmlns:a16="http://schemas.microsoft.com/office/drawing/2014/main" id="{05468B48-CF12-462A-B422-AA442F19F5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2" name="Text Box 7">
          <a:extLst>
            <a:ext uri="{FF2B5EF4-FFF2-40B4-BE49-F238E27FC236}">
              <a16:creationId xmlns:a16="http://schemas.microsoft.com/office/drawing/2014/main" id="{98618B93-CA23-4316-8D60-EC06D5089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3" name="Text Box 7">
          <a:extLst>
            <a:ext uri="{FF2B5EF4-FFF2-40B4-BE49-F238E27FC236}">
              <a16:creationId xmlns:a16="http://schemas.microsoft.com/office/drawing/2014/main" id="{7C7B997E-5B17-4336-9E61-3B6013DC4E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4" name="Text Box 7">
          <a:extLst>
            <a:ext uri="{FF2B5EF4-FFF2-40B4-BE49-F238E27FC236}">
              <a16:creationId xmlns:a16="http://schemas.microsoft.com/office/drawing/2014/main" id="{924A27E3-2878-4D73-8C3E-BD3E38454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5" name="Text Box 7">
          <a:extLst>
            <a:ext uri="{FF2B5EF4-FFF2-40B4-BE49-F238E27FC236}">
              <a16:creationId xmlns:a16="http://schemas.microsoft.com/office/drawing/2014/main" id="{6DC93CAE-1FD0-4EB5-867A-DF5D94E9D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6" name="Text Box 7">
          <a:extLst>
            <a:ext uri="{FF2B5EF4-FFF2-40B4-BE49-F238E27FC236}">
              <a16:creationId xmlns:a16="http://schemas.microsoft.com/office/drawing/2014/main" id="{F5431B58-9A07-4C00-B00F-3A8BA72E3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7" name="Text Box 7">
          <a:extLst>
            <a:ext uri="{FF2B5EF4-FFF2-40B4-BE49-F238E27FC236}">
              <a16:creationId xmlns:a16="http://schemas.microsoft.com/office/drawing/2014/main" id="{B2359AF5-626F-45D0-8FC4-4ACD0D1D18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8" name="Text Box 7">
          <a:extLst>
            <a:ext uri="{FF2B5EF4-FFF2-40B4-BE49-F238E27FC236}">
              <a16:creationId xmlns:a16="http://schemas.microsoft.com/office/drawing/2014/main" id="{233100F6-8BFE-4FF3-82C6-22CB23C2C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19" name="Text Box 7">
          <a:extLst>
            <a:ext uri="{FF2B5EF4-FFF2-40B4-BE49-F238E27FC236}">
              <a16:creationId xmlns:a16="http://schemas.microsoft.com/office/drawing/2014/main" id="{7DDA2FAB-8994-4C79-8D5F-6B77F275EB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0" name="Text Box 7">
          <a:extLst>
            <a:ext uri="{FF2B5EF4-FFF2-40B4-BE49-F238E27FC236}">
              <a16:creationId xmlns:a16="http://schemas.microsoft.com/office/drawing/2014/main" id="{889278DD-58AD-4BCD-AE54-08248D961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1" name="Text Box 7">
          <a:extLst>
            <a:ext uri="{FF2B5EF4-FFF2-40B4-BE49-F238E27FC236}">
              <a16:creationId xmlns:a16="http://schemas.microsoft.com/office/drawing/2014/main" id="{962EAE85-9018-4389-988D-9082DCB27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2" name="Text Box 7">
          <a:extLst>
            <a:ext uri="{FF2B5EF4-FFF2-40B4-BE49-F238E27FC236}">
              <a16:creationId xmlns:a16="http://schemas.microsoft.com/office/drawing/2014/main" id="{93F60A98-4980-4A34-9B71-EE4D1D338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3" name="Text Box 7">
          <a:extLst>
            <a:ext uri="{FF2B5EF4-FFF2-40B4-BE49-F238E27FC236}">
              <a16:creationId xmlns:a16="http://schemas.microsoft.com/office/drawing/2014/main" id="{46CE5D64-2E46-4482-AF6E-B18392461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4" name="Text Box 7">
          <a:extLst>
            <a:ext uri="{FF2B5EF4-FFF2-40B4-BE49-F238E27FC236}">
              <a16:creationId xmlns:a16="http://schemas.microsoft.com/office/drawing/2014/main" id="{AF73DDAC-78F9-4281-9F3E-DD50733C6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5" name="Text Box 7">
          <a:extLst>
            <a:ext uri="{FF2B5EF4-FFF2-40B4-BE49-F238E27FC236}">
              <a16:creationId xmlns:a16="http://schemas.microsoft.com/office/drawing/2014/main" id="{8473078C-F88B-4F5A-BC99-A9651124BC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6" name="Text Box 7">
          <a:extLst>
            <a:ext uri="{FF2B5EF4-FFF2-40B4-BE49-F238E27FC236}">
              <a16:creationId xmlns:a16="http://schemas.microsoft.com/office/drawing/2014/main" id="{197D3624-E57C-4E0A-ABB6-798F8FC6FE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7" name="Text Box 7">
          <a:extLst>
            <a:ext uri="{FF2B5EF4-FFF2-40B4-BE49-F238E27FC236}">
              <a16:creationId xmlns:a16="http://schemas.microsoft.com/office/drawing/2014/main" id="{272294E8-E442-47FA-A6D9-EEABCCC01E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8" name="Text Box 7">
          <a:extLst>
            <a:ext uri="{FF2B5EF4-FFF2-40B4-BE49-F238E27FC236}">
              <a16:creationId xmlns:a16="http://schemas.microsoft.com/office/drawing/2014/main" id="{3ADAE3B2-3BFE-4214-A073-DAE326F408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29" name="Text Box 7">
          <a:extLst>
            <a:ext uri="{FF2B5EF4-FFF2-40B4-BE49-F238E27FC236}">
              <a16:creationId xmlns:a16="http://schemas.microsoft.com/office/drawing/2014/main" id="{600EB48B-F3A6-45E0-B45E-B86A0F878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0" name="Text Box 7">
          <a:extLst>
            <a:ext uri="{FF2B5EF4-FFF2-40B4-BE49-F238E27FC236}">
              <a16:creationId xmlns:a16="http://schemas.microsoft.com/office/drawing/2014/main" id="{3928EB46-4F46-4255-B40B-D53DFAB09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1" name="Text Box 7">
          <a:extLst>
            <a:ext uri="{FF2B5EF4-FFF2-40B4-BE49-F238E27FC236}">
              <a16:creationId xmlns:a16="http://schemas.microsoft.com/office/drawing/2014/main" id="{408B67F3-CA74-4F64-9A4D-BD90BDD30E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2" name="Text Box 7">
          <a:extLst>
            <a:ext uri="{FF2B5EF4-FFF2-40B4-BE49-F238E27FC236}">
              <a16:creationId xmlns:a16="http://schemas.microsoft.com/office/drawing/2014/main" id="{83EBB7D2-7C02-4777-98AA-DDE6E7FA4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3" name="Text Box 7">
          <a:extLst>
            <a:ext uri="{FF2B5EF4-FFF2-40B4-BE49-F238E27FC236}">
              <a16:creationId xmlns:a16="http://schemas.microsoft.com/office/drawing/2014/main" id="{24830EB9-61DD-44A8-8C99-59321BD2D0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4" name="Text Box 7">
          <a:extLst>
            <a:ext uri="{FF2B5EF4-FFF2-40B4-BE49-F238E27FC236}">
              <a16:creationId xmlns:a16="http://schemas.microsoft.com/office/drawing/2014/main" id="{184C26B8-7A20-40FD-AE93-017E3496F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5" name="Text Box 7">
          <a:extLst>
            <a:ext uri="{FF2B5EF4-FFF2-40B4-BE49-F238E27FC236}">
              <a16:creationId xmlns:a16="http://schemas.microsoft.com/office/drawing/2014/main" id="{DCD1AA2B-595E-4146-B7F4-BD9821F772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6" name="Text Box 7">
          <a:extLst>
            <a:ext uri="{FF2B5EF4-FFF2-40B4-BE49-F238E27FC236}">
              <a16:creationId xmlns:a16="http://schemas.microsoft.com/office/drawing/2014/main" id="{3C1E928C-5A01-41CA-A8C1-B1E773E9B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7" name="Text Box 7">
          <a:extLst>
            <a:ext uri="{FF2B5EF4-FFF2-40B4-BE49-F238E27FC236}">
              <a16:creationId xmlns:a16="http://schemas.microsoft.com/office/drawing/2014/main" id="{179A99A9-227C-4A99-8084-873B979D0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8" name="Text Box 7">
          <a:extLst>
            <a:ext uri="{FF2B5EF4-FFF2-40B4-BE49-F238E27FC236}">
              <a16:creationId xmlns:a16="http://schemas.microsoft.com/office/drawing/2014/main" id="{1F0CBFD6-DCC7-451F-A6FA-55CCCC2ED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39" name="Text Box 7">
          <a:extLst>
            <a:ext uri="{FF2B5EF4-FFF2-40B4-BE49-F238E27FC236}">
              <a16:creationId xmlns:a16="http://schemas.microsoft.com/office/drawing/2014/main" id="{622C168B-202F-4691-A49C-6463A2C724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0" name="Text Box 7">
          <a:extLst>
            <a:ext uri="{FF2B5EF4-FFF2-40B4-BE49-F238E27FC236}">
              <a16:creationId xmlns:a16="http://schemas.microsoft.com/office/drawing/2014/main" id="{3D86B011-5864-4258-837E-97E715121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1" name="Text Box 7">
          <a:extLst>
            <a:ext uri="{FF2B5EF4-FFF2-40B4-BE49-F238E27FC236}">
              <a16:creationId xmlns:a16="http://schemas.microsoft.com/office/drawing/2014/main" id="{AE51D639-0605-4F8F-AD99-DF836021C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2" name="Text Box 7">
          <a:extLst>
            <a:ext uri="{FF2B5EF4-FFF2-40B4-BE49-F238E27FC236}">
              <a16:creationId xmlns:a16="http://schemas.microsoft.com/office/drawing/2014/main" id="{FFF640EC-E694-4F7D-88B2-E863EF268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3" name="Text Box 7">
          <a:extLst>
            <a:ext uri="{FF2B5EF4-FFF2-40B4-BE49-F238E27FC236}">
              <a16:creationId xmlns:a16="http://schemas.microsoft.com/office/drawing/2014/main" id="{A2DB9DD4-82B9-41EC-ABBE-3696B1777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4" name="Text Box 7">
          <a:extLst>
            <a:ext uri="{FF2B5EF4-FFF2-40B4-BE49-F238E27FC236}">
              <a16:creationId xmlns:a16="http://schemas.microsoft.com/office/drawing/2014/main" id="{391D467B-F995-4E8C-B930-AEB01B2079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5" name="Text Box 7">
          <a:extLst>
            <a:ext uri="{FF2B5EF4-FFF2-40B4-BE49-F238E27FC236}">
              <a16:creationId xmlns:a16="http://schemas.microsoft.com/office/drawing/2014/main" id="{0D188EBA-28DF-49D8-82C4-C353A8AB6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6" name="Text Box 7">
          <a:extLst>
            <a:ext uri="{FF2B5EF4-FFF2-40B4-BE49-F238E27FC236}">
              <a16:creationId xmlns:a16="http://schemas.microsoft.com/office/drawing/2014/main" id="{E1E07887-61B7-439F-9CF7-019C61EDA4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7" name="Text Box 7">
          <a:extLst>
            <a:ext uri="{FF2B5EF4-FFF2-40B4-BE49-F238E27FC236}">
              <a16:creationId xmlns:a16="http://schemas.microsoft.com/office/drawing/2014/main" id="{F353AD7D-D322-40BB-B6A1-DCFACE46C3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8" name="Text Box 7">
          <a:extLst>
            <a:ext uri="{FF2B5EF4-FFF2-40B4-BE49-F238E27FC236}">
              <a16:creationId xmlns:a16="http://schemas.microsoft.com/office/drawing/2014/main" id="{85D338D1-FC08-4BD2-8C82-39033027B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49" name="Text Box 7">
          <a:extLst>
            <a:ext uri="{FF2B5EF4-FFF2-40B4-BE49-F238E27FC236}">
              <a16:creationId xmlns:a16="http://schemas.microsoft.com/office/drawing/2014/main" id="{1AC31292-8194-492F-BB06-64D6B43AD8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0" name="Text Box 7">
          <a:extLst>
            <a:ext uri="{FF2B5EF4-FFF2-40B4-BE49-F238E27FC236}">
              <a16:creationId xmlns:a16="http://schemas.microsoft.com/office/drawing/2014/main" id="{E8B0DF4A-C457-40E0-834C-162CE2418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1" name="Text Box 7">
          <a:extLst>
            <a:ext uri="{FF2B5EF4-FFF2-40B4-BE49-F238E27FC236}">
              <a16:creationId xmlns:a16="http://schemas.microsoft.com/office/drawing/2014/main" id="{8504EDCF-F1A1-4989-8D37-47D72040AC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2" name="Text Box 7">
          <a:extLst>
            <a:ext uri="{FF2B5EF4-FFF2-40B4-BE49-F238E27FC236}">
              <a16:creationId xmlns:a16="http://schemas.microsoft.com/office/drawing/2014/main" id="{EC03BE1F-AC88-4CC1-969B-779D0BC6F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3" name="Text Box 7">
          <a:extLst>
            <a:ext uri="{FF2B5EF4-FFF2-40B4-BE49-F238E27FC236}">
              <a16:creationId xmlns:a16="http://schemas.microsoft.com/office/drawing/2014/main" id="{7450AC88-D97B-4589-8E64-93AA0CD760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4" name="Text Box 7">
          <a:extLst>
            <a:ext uri="{FF2B5EF4-FFF2-40B4-BE49-F238E27FC236}">
              <a16:creationId xmlns:a16="http://schemas.microsoft.com/office/drawing/2014/main" id="{9312CB0A-83D2-4A1D-82BC-366331A35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5" name="Text Box 7">
          <a:extLst>
            <a:ext uri="{FF2B5EF4-FFF2-40B4-BE49-F238E27FC236}">
              <a16:creationId xmlns:a16="http://schemas.microsoft.com/office/drawing/2014/main" id="{86F07C30-18C5-4F18-A1C3-9ECE6B0A7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6" name="Text Box 7">
          <a:extLst>
            <a:ext uri="{FF2B5EF4-FFF2-40B4-BE49-F238E27FC236}">
              <a16:creationId xmlns:a16="http://schemas.microsoft.com/office/drawing/2014/main" id="{489D414B-E77D-421D-B0C0-3B76F227B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7" name="Text Box 7">
          <a:extLst>
            <a:ext uri="{FF2B5EF4-FFF2-40B4-BE49-F238E27FC236}">
              <a16:creationId xmlns:a16="http://schemas.microsoft.com/office/drawing/2014/main" id="{0C24EBE6-58B3-460E-8BBC-8FA75CF7DA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8" name="Text Box 7">
          <a:extLst>
            <a:ext uri="{FF2B5EF4-FFF2-40B4-BE49-F238E27FC236}">
              <a16:creationId xmlns:a16="http://schemas.microsoft.com/office/drawing/2014/main" id="{BE0CA39D-214E-4CA3-A607-B91F18D297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59" name="Text Box 7">
          <a:extLst>
            <a:ext uri="{FF2B5EF4-FFF2-40B4-BE49-F238E27FC236}">
              <a16:creationId xmlns:a16="http://schemas.microsoft.com/office/drawing/2014/main" id="{B0672046-3AC0-4A4B-BBE6-8A4C948FE9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0" name="Text Box 7">
          <a:extLst>
            <a:ext uri="{FF2B5EF4-FFF2-40B4-BE49-F238E27FC236}">
              <a16:creationId xmlns:a16="http://schemas.microsoft.com/office/drawing/2014/main" id="{B767F6A1-6D8F-4471-AD89-07EBA8B2B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1" name="Text Box 7">
          <a:extLst>
            <a:ext uri="{FF2B5EF4-FFF2-40B4-BE49-F238E27FC236}">
              <a16:creationId xmlns:a16="http://schemas.microsoft.com/office/drawing/2014/main" id="{5556F27C-0E5B-4191-B0F5-64C0DFAE93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2" name="Text Box 7">
          <a:extLst>
            <a:ext uri="{FF2B5EF4-FFF2-40B4-BE49-F238E27FC236}">
              <a16:creationId xmlns:a16="http://schemas.microsoft.com/office/drawing/2014/main" id="{3770D130-631F-4BBA-A6FA-8CA7FAD3CA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3" name="Text Box 7">
          <a:extLst>
            <a:ext uri="{FF2B5EF4-FFF2-40B4-BE49-F238E27FC236}">
              <a16:creationId xmlns:a16="http://schemas.microsoft.com/office/drawing/2014/main" id="{D98ED28A-AA3A-4DF2-812A-3C0CE11C08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4" name="Text Box 7">
          <a:extLst>
            <a:ext uri="{FF2B5EF4-FFF2-40B4-BE49-F238E27FC236}">
              <a16:creationId xmlns:a16="http://schemas.microsoft.com/office/drawing/2014/main" id="{C18E4740-E3F5-4A80-B352-CD83E5051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5" name="Text Box 7">
          <a:extLst>
            <a:ext uri="{FF2B5EF4-FFF2-40B4-BE49-F238E27FC236}">
              <a16:creationId xmlns:a16="http://schemas.microsoft.com/office/drawing/2014/main" id="{5CABD8F3-99D5-41D6-85A2-F7694F5B64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6" name="Text Box 7">
          <a:extLst>
            <a:ext uri="{FF2B5EF4-FFF2-40B4-BE49-F238E27FC236}">
              <a16:creationId xmlns:a16="http://schemas.microsoft.com/office/drawing/2014/main" id="{C42F5010-9891-4D55-B273-B8EF88C0D5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7" name="Text Box 7">
          <a:extLst>
            <a:ext uri="{FF2B5EF4-FFF2-40B4-BE49-F238E27FC236}">
              <a16:creationId xmlns:a16="http://schemas.microsoft.com/office/drawing/2014/main" id="{B96A73B3-BE56-4B13-B065-E8B539D51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8" name="Text Box 7">
          <a:extLst>
            <a:ext uri="{FF2B5EF4-FFF2-40B4-BE49-F238E27FC236}">
              <a16:creationId xmlns:a16="http://schemas.microsoft.com/office/drawing/2014/main" id="{1889B2AB-49E3-49CF-9C41-231D8A060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69" name="Text Box 7">
          <a:extLst>
            <a:ext uri="{FF2B5EF4-FFF2-40B4-BE49-F238E27FC236}">
              <a16:creationId xmlns:a16="http://schemas.microsoft.com/office/drawing/2014/main" id="{9222DBAE-0D33-4C65-942D-097E1ADDC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0" name="Text Box 7">
          <a:extLst>
            <a:ext uri="{FF2B5EF4-FFF2-40B4-BE49-F238E27FC236}">
              <a16:creationId xmlns:a16="http://schemas.microsoft.com/office/drawing/2014/main" id="{95AE4B1B-198C-4711-9E1E-AAA8B5BC3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1" name="Text Box 7">
          <a:extLst>
            <a:ext uri="{FF2B5EF4-FFF2-40B4-BE49-F238E27FC236}">
              <a16:creationId xmlns:a16="http://schemas.microsoft.com/office/drawing/2014/main" id="{D0747A5E-4BEE-4AEA-8BB3-269D6FC434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2" name="Text Box 7">
          <a:extLst>
            <a:ext uri="{FF2B5EF4-FFF2-40B4-BE49-F238E27FC236}">
              <a16:creationId xmlns:a16="http://schemas.microsoft.com/office/drawing/2014/main" id="{B793C8A0-FF1F-4440-92D9-0C941F998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3" name="Text Box 7">
          <a:extLst>
            <a:ext uri="{FF2B5EF4-FFF2-40B4-BE49-F238E27FC236}">
              <a16:creationId xmlns:a16="http://schemas.microsoft.com/office/drawing/2014/main" id="{DFE4C6B6-1575-467E-9217-A23784570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4" name="Text Box 7">
          <a:extLst>
            <a:ext uri="{FF2B5EF4-FFF2-40B4-BE49-F238E27FC236}">
              <a16:creationId xmlns:a16="http://schemas.microsoft.com/office/drawing/2014/main" id="{535C7868-BEC7-4786-83B4-7DDA72D07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5" name="Text Box 7">
          <a:extLst>
            <a:ext uri="{FF2B5EF4-FFF2-40B4-BE49-F238E27FC236}">
              <a16:creationId xmlns:a16="http://schemas.microsoft.com/office/drawing/2014/main" id="{428A198B-F4D1-4F7F-9024-098B3FA90B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6" name="Text Box 7">
          <a:extLst>
            <a:ext uri="{FF2B5EF4-FFF2-40B4-BE49-F238E27FC236}">
              <a16:creationId xmlns:a16="http://schemas.microsoft.com/office/drawing/2014/main" id="{0E1F33C5-CCEA-456B-8957-0DF5512122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7" name="Text Box 7">
          <a:extLst>
            <a:ext uri="{FF2B5EF4-FFF2-40B4-BE49-F238E27FC236}">
              <a16:creationId xmlns:a16="http://schemas.microsoft.com/office/drawing/2014/main" id="{A589E9C0-C513-45F0-ACD6-F28E58BD4D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8" name="Text Box 7">
          <a:extLst>
            <a:ext uri="{FF2B5EF4-FFF2-40B4-BE49-F238E27FC236}">
              <a16:creationId xmlns:a16="http://schemas.microsoft.com/office/drawing/2014/main" id="{AF10F61B-AC8D-47A1-BABC-2B72EA044B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79" name="Text Box 7">
          <a:extLst>
            <a:ext uri="{FF2B5EF4-FFF2-40B4-BE49-F238E27FC236}">
              <a16:creationId xmlns:a16="http://schemas.microsoft.com/office/drawing/2014/main" id="{5ECE67BD-3C0E-4BBA-8693-A2635EE7E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0" name="Text Box 7">
          <a:extLst>
            <a:ext uri="{FF2B5EF4-FFF2-40B4-BE49-F238E27FC236}">
              <a16:creationId xmlns:a16="http://schemas.microsoft.com/office/drawing/2014/main" id="{31150DEE-4B4A-4888-BC99-7617D33C42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1" name="Text Box 7">
          <a:extLst>
            <a:ext uri="{FF2B5EF4-FFF2-40B4-BE49-F238E27FC236}">
              <a16:creationId xmlns:a16="http://schemas.microsoft.com/office/drawing/2014/main" id="{17176C1C-E647-4BDA-96EF-1C6EF145C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2" name="Text Box 7">
          <a:extLst>
            <a:ext uri="{FF2B5EF4-FFF2-40B4-BE49-F238E27FC236}">
              <a16:creationId xmlns:a16="http://schemas.microsoft.com/office/drawing/2014/main" id="{DB35AB27-3B1F-45AE-84F2-D3C709502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3" name="Text Box 7">
          <a:extLst>
            <a:ext uri="{FF2B5EF4-FFF2-40B4-BE49-F238E27FC236}">
              <a16:creationId xmlns:a16="http://schemas.microsoft.com/office/drawing/2014/main" id="{E592C0F3-3983-43B5-A241-767130F4E5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4" name="Text Box 7">
          <a:extLst>
            <a:ext uri="{FF2B5EF4-FFF2-40B4-BE49-F238E27FC236}">
              <a16:creationId xmlns:a16="http://schemas.microsoft.com/office/drawing/2014/main" id="{FB0E256D-5934-4A53-994B-D53DCBB4DC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5" name="Text Box 7">
          <a:extLst>
            <a:ext uri="{FF2B5EF4-FFF2-40B4-BE49-F238E27FC236}">
              <a16:creationId xmlns:a16="http://schemas.microsoft.com/office/drawing/2014/main" id="{EAED1233-4E6E-4A9E-84DF-0921A7819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6" name="Text Box 7">
          <a:extLst>
            <a:ext uri="{FF2B5EF4-FFF2-40B4-BE49-F238E27FC236}">
              <a16:creationId xmlns:a16="http://schemas.microsoft.com/office/drawing/2014/main" id="{F3865FAE-A46A-48A3-A9C8-4E4ADBC60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7" name="Text Box 7">
          <a:extLst>
            <a:ext uri="{FF2B5EF4-FFF2-40B4-BE49-F238E27FC236}">
              <a16:creationId xmlns:a16="http://schemas.microsoft.com/office/drawing/2014/main" id="{C1FD1A69-9BCD-46D7-BD2E-48F75C0CF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8" name="Text Box 7">
          <a:extLst>
            <a:ext uri="{FF2B5EF4-FFF2-40B4-BE49-F238E27FC236}">
              <a16:creationId xmlns:a16="http://schemas.microsoft.com/office/drawing/2014/main" id="{59B88673-A26C-4C02-AD5C-68175562E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89" name="Text Box 7">
          <a:extLst>
            <a:ext uri="{FF2B5EF4-FFF2-40B4-BE49-F238E27FC236}">
              <a16:creationId xmlns:a16="http://schemas.microsoft.com/office/drawing/2014/main" id="{FE5277B0-1C07-47F8-AE87-042C842581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0" name="Text Box 7">
          <a:extLst>
            <a:ext uri="{FF2B5EF4-FFF2-40B4-BE49-F238E27FC236}">
              <a16:creationId xmlns:a16="http://schemas.microsoft.com/office/drawing/2014/main" id="{FA3908EC-A3C9-4E1C-9577-F12B235044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1" name="Text Box 7">
          <a:extLst>
            <a:ext uri="{FF2B5EF4-FFF2-40B4-BE49-F238E27FC236}">
              <a16:creationId xmlns:a16="http://schemas.microsoft.com/office/drawing/2014/main" id="{D7CC447D-C0AA-46E3-88F4-A6F27F5B9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2" name="Text Box 7">
          <a:extLst>
            <a:ext uri="{FF2B5EF4-FFF2-40B4-BE49-F238E27FC236}">
              <a16:creationId xmlns:a16="http://schemas.microsoft.com/office/drawing/2014/main" id="{C732AC31-9EDC-4435-9B5C-380F41F54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3" name="Text Box 7">
          <a:extLst>
            <a:ext uri="{FF2B5EF4-FFF2-40B4-BE49-F238E27FC236}">
              <a16:creationId xmlns:a16="http://schemas.microsoft.com/office/drawing/2014/main" id="{84069375-8863-437D-9FDF-8F32FD4CB9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4" name="Text Box 7">
          <a:extLst>
            <a:ext uri="{FF2B5EF4-FFF2-40B4-BE49-F238E27FC236}">
              <a16:creationId xmlns:a16="http://schemas.microsoft.com/office/drawing/2014/main" id="{C6DA5B76-10C0-4C17-9BFB-A9196382C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5" name="Text Box 7">
          <a:extLst>
            <a:ext uri="{FF2B5EF4-FFF2-40B4-BE49-F238E27FC236}">
              <a16:creationId xmlns:a16="http://schemas.microsoft.com/office/drawing/2014/main" id="{EA069AD3-D8BC-490D-8F12-789E21390F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6" name="Text Box 7">
          <a:extLst>
            <a:ext uri="{FF2B5EF4-FFF2-40B4-BE49-F238E27FC236}">
              <a16:creationId xmlns:a16="http://schemas.microsoft.com/office/drawing/2014/main" id="{140BB3EE-0E99-414B-B0B8-114EF42F4F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7" name="Text Box 7">
          <a:extLst>
            <a:ext uri="{FF2B5EF4-FFF2-40B4-BE49-F238E27FC236}">
              <a16:creationId xmlns:a16="http://schemas.microsoft.com/office/drawing/2014/main" id="{64A582D8-3CAA-40E3-9007-540F6A5814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8" name="Text Box 7">
          <a:extLst>
            <a:ext uri="{FF2B5EF4-FFF2-40B4-BE49-F238E27FC236}">
              <a16:creationId xmlns:a16="http://schemas.microsoft.com/office/drawing/2014/main" id="{4552D85B-2856-4145-8DA0-942EB176A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4999" name="Text Box 7">
          <a:extLst>
            <a:ext uri="{FF2B5EF4-FFF2-40B4-BE49-F238E27FC236}">
              <a16:creationId xmlns:a16="http://schemas.microsoft.com/office/drawing/2014/main" id="{E9468705-3546-45ED-8DD8-46E3BF4631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0" name="Text Box 7">
          <a:extLst>
            <a:ext uri="{FF2B5EF4-FFF2-40B4-BE49-F238E27FC236}">
              <a16:creationId xmlns:a16="http://schemas.microsoft.com/office/drawing/2014/main" id="{4072E5D6-7A3C-4EF2-9203-EC87C06D6D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1" name="Text Box 7">
          <a:extLst>
            <a:ext uri="{FF2B5EF4-FFF2-40B4-BE49-F238E27FC236}">
              <a16:creationId xmlns:a16="http://schemas.microsoft.com/office/drawing/2014/main" id="{68A226ED-E10D-4935-9378-1B4E52B25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2" name="Text Box 7">
          <a:extLst>
            <a:ext uri="{FF2B5EF4-FFF2-40B4-BE49-F238E27FC236}">
              <a16:creationId xmlns:a16="http://schemas.microsoft.com/office/drawing/2014/main" id="{B49F0680-9B27-4E51-8520-E56A72BC31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3" name="Text Box 7">
          <a:extLst>
            <a:ext uri="{FF2B5EF4-FFF2-40B4-BE49-F238E27FC236}">
              <a16:creationId xmlns:a16="http://schemas.microsoft.com/office/drawing/2014/main" id="{BC7D62A3-FCF6-4B71-8340-CF48CD2F66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4" name="Text Box 7">
          <a:extLst>
            <a:ext uri="{FF2B5EF4-FFF2-40B4-BE49-F238E27FC236}">
              <a16:creationId xmlns:a16="http://schemas.microsoft.com/office/drawing/2014/main" id="{46AB0D35-E90E-45D2-B031-F7206DADE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5" name="Text Box 7">
          <a:extLst>
            <a:ext uri="{FF2B5EF4-FFF2-40B4-BE49-F238E27FC236}">
              <a16:creationId xmlns:a16="http://schemas.microsoft.com/office/drawing/2014/main" id="{0E89B3DC-6D97-453E-9444-B98680D650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6" name="Text Box 7">
          <a:extLst>
            <a:ext uri="{FF2B5EF4-FFF2-40B4-BE49-F238E27FC236}">
              <a16:creationId xmlns:a16="http://schemas.microsoft.com/office/drawing/2014/main" id="{AEA619E7-2DE5-43F5-B628-326AD89F42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7" name="Text Box 7">
          <a:extLst>
            <a:ext uri="{FF2B5EF4-FFF2-40B4-BE49-F238E27FC236}">
              <a16:creationId xmlns:a16="http://schemas.microsoft.com/office/drawing/2014/main" id="{3A159166-1D3C-4F2D-8A85-C3B7046CDA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8" name="Text Box 7">
          <a:extLst>
            <a:ext uri="{FF2B5EF4-FFF2-40B4-BE49-F238E27FC236}">
              <a16:creationId xmlns:a16="http://schemas.microsoft.com/office/drawing/2014/main" id="{22509AB7-B9D8-42FF-ACC2-CDDE2DD642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09" name="Text Box 7">
          <a:extLst>
            <a:ext uri="{FF2B5EF4-FFF2-40B4-BE49-F238E27FC236}">
              <a16:creationId xmlns:a16="http://schemas.microsoft.com/office/drawing/2014/main" id="{D5923B74-2CD8-44EF-BD17-413D095BA3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0" name="Text Box 7">
          <a:extLst>
            <a:ext uri="{FF2B5EF4-FFF2-40B4-BE49-F238E27FC236}">
              <a16:creationId xmlns:a16="http://schemas.microsoft.com/office/drawing/2014/main" id="{2EBFBCD4-BB05-4C02-8AC6-7B4BF1C524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1" name="Text Box 7">
          <a:extLst>
            <a:ext uri="{FF2B5EF4-FFF2-40B4-BE49-F238E27FC236}">
              <a16:creationId xmlns:a16="http://schemas.microsoft.com/office/drawing/2014/main" id="{51785E8C-C56B-48B9-B30D-52A714C8E0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2" name="Text Box 7">
          <a:extLst>
            <a:ext uri="{FF2B5EF4-FFF2-40B4-BE49-F238E27FC236}">
              <a16:creationId xmlns:a16="http://schemas.microsoft.com/office/drawing/2014/main" id="{2C2015BC-AC18-4859-9D72-279CF09A0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3" name="Text Box 7">
          <a:extLst>
            <a:ext uri="{FF2B5EF4-FFF2-40B4-BE49-F238E27FC236}">
              <a16:creationId xmlns:a16="http://schemas.microsoft.com/office/drawing/2014/main" id="{CB93A92C-ACF4-4DE9-9262-6C016EF4B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4" name="Text Box 7">
          <a:extLst>
            <a:ext uri="{FF2B5EF4-FFF2-40B4-BE49-F238E27FC236}">
              <a16:creationId xmlns:a16="http://schemas.microsoft.com/office/drawing/2014/main" id="{2CE9CAAA-A80B-4404-88F1-523EF5758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5" name="Text Box 7">
          <a:extLst>
            <a:ext uri="{FF2B5EF4-FFF2-40B4-BE49-F238E27FC236}">
              <a16:creationId xmlns:a16="http://schemas.microsoft.com/office/drawing/2014/main" id="{0C92EB2A-2FE4-416D-8C9C-B93C57EEE8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6" name="Text Box 7">
          <a:extLst>
            <a:ext uri="{FF2B5EF4-FFF2-40B4-BE49-F238E27FC236}">
              <a16:creationId xmlns:a16="http://schemas.microsoft.com/office/drawing/2014/main" id="{038C2D6C-0063-47C7-AB7B-F023C54BA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7" name="Text Box 7">
          <a:extLst>
            <a:ext uri="{FF2B5EF4-FFF2-40B4-BE49-F238E27FC236}">
              <a16:creationId xmlns:a16="http://schemas.microsoft.com/office/drawing/2014/main" id="{3B729ACA-1EE0-4514-AC6F-CF458B2B4D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8" name="Text Box 7">
          <a:extLst>
            <a:ext uri="{FF2B5EF4-FFF2-40B4-BE49-F238E27FC236}">
              <a16:creationId xmlns:a16="http://schemas.microsoft.com/office/drawing/2014/main" id="{4276E35F-1609-42DF-AB49-31E47A1507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19" name="Text Box 7">
          <a:extLst>
            <a:ext uri="{FF2B5EF4-FFF2-40B4-BE49-F238E27FC236}">
              <a16:creationId xmlns:a16="http://schemas.microsoft.com/office/drawing/2014/main" id="{65CC596A-BDA7-4ECC-B2F4-01D8A47E20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0" name="Text Box 7">
          <a:extLst>
            <a:ext uri="{FF2B5EF4-FFF2-40B4-BE49-F238E27FC236}">
              <a16:creationId xmlns:a16="http://schemas.microsoft.com/office/drawing/2014/main" id="{8A6E38AD-BCC0-40D4-991D-CCAE9A78EF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1" name="Text Box 7">
          <a:extLst>
            <a:ext uri="{FF2B5EF4-FFF2-40B4-BE49-F238E27FC236}">
              <a16:creationId xmlns:a16="http://schemas.microsoft.com/office/drawing/2014/main" id="{C4D4CE23-1399-4ECD-8CBC-D24D54125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2" name="Text Box 7">
          <a:extLst>
            <a:ext uri="{FF2B5EF4-FFF2-40B4-BE49-F238E27FC236}">
              <a16:creationId xmlns:a16="http://schemas.microsoft.com/office/drawing/2014/main" id="{CC48F934-30ED-4EEF-8F24-C326ED882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3" name="Text Box 7">
          <a:extLst>
            <a:ext uri="{FF2B5EF4-FFF2-40B4-BE49-F238E27FC236}">
              <a16:creationId xmlns:a16="http://schemas.microsoft.com/office/drawing/2014/main" id="{61BC73A0-2A14-4FAF-9CB1-DD9C062E5A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4" name="Text Box 7">
          <a:extLst>
            <a:ext uri="{FF2B5EF4-FFF2-40B4-BE49-F238E27FC236}">
              <a16:creationId xmlns:a16="http://schemas.microsoft.com/office/drawing/2014/main" id="{54F8F280-3BD3-483D-BB8B-8338E98A8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5" name="Text Box 7">
          <a:extLst>
            <a:ext uri="{FF2B5EF4-FFF2-40B4-BE49-F238E27FC236}">
              <a16:creationId xmlns:a16="http://schemas.microsoft.com/office/drawing/2014/main" id="{B4AB60DE-A300-4F65-B8D8-4A7874500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6" name="Text Box 7">
          <a:extLst>
            <a:ext uri="{FF2B5EF4-FFF2-40B4-BE49-F238E27FC236}">
              <a16:creationId xmlns:a16="http://schemas.microsoft.com/office/drawing/2014/main" id="{F8352BE3-52CE-46E6-8BC2-44C1AC705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7" name="Text Box 7">
          <a:extLst>
            <a:ext uri="{FF2B5EF4-FFF2-40B4-BE49-F238E27FC236}">
              <a16:creationId xmlns:a16="http://schemas.microsoft.com/office/drawing/2014/main" id="{8C09B8E6-64B3-427D-A54A-55711EC2D5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8" name="Text Box 7">
          <a:extLst>
            <a:ext uri="{FF2B5EF4-FFF2-40B4-BE49-F238E27FC236}">
              <a16:creationId xmlns:a16="http://schemas.microsoft.com/office/drawing/2014/main" id="{4C4274B0-E98B-40E7-BDAF-AE49C2850F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29" name="Text Box 7">
          <a:extLst>
            <a:ext uri="{FF2B5EF4-FFF2-40B4-BE49-F238E27FC236}">
              <a16:creationId xmlns:a16="http://schemas.microsoft.com/office/drawing/2014/main" id="{2DAD29B4-D78C-473D-8736-E879118A4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0" name="Text Box 7">
          <a:extLst>
            <a:ext uri="{FF2B5EF4-FFF2-40B4-BE49-F238E27FC236}">
              <a16:creationId xmlns:a16="http://schemas.microsoft.com/office/drawing/2014/main" id="{408FF97D-B6D5-4E2C-B23F-BA02B4FBF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1" name="Text Box 7">
          <a:extLst>
            <a:ext uri="{FF2B5EF4-FFF2-40B4-BE49-F238E27FC236}">
              <a16:creationId xmlns:a16="http://schemas.microsoft.com/office/drawing/2014/main" id="{BDE200E9-52F5-447D-BA87-1B006843F9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2" name="Text Box 7">
          <a:extLst>
            <a:ext uri="{FF2B5EF4-FFF2-40B4-BE49-F238E27FC236}">
              <a16:creationId xmlns:a16="http://schemas.microsoft.com/office/drawing/2014/main" id="{FCE36483-E0E6-45B5-B2DE-E5E6AAD8EC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3" name="Text Box 7">
          <a:extLst>
            <a:ext uri="{FF2B5EF4-FFF2-40B4-BE49-F238E27FC236}">
              <a16:creationId xmlns:a16="http://schemas.microsoft.com/office/drawing/2014/main" id="{858C33CE-3359-4098-818E-8EE865A90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4" name="Text Box 7">
          <a:extLst>
            <a:ext uri="{FF2B5EF4-FFF2-40B4-BE49-F238E27FC236}">
              <a16:creationId xmlns:a16="http://schemas.microsoft.com/office/drawing/2014/main" id="{E28D2DAA-4C8D-4021-A7C1-CABD212C1C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5" name="Text Box 7">
          <a:extLst>
            <a:ext uri="{FF2B5EF4-FFF2-40B4-BE49-F238E27FC236}">
              <a16:creationId xmlns:a16="http://schemas.microsoft.com/office/drawing/2014/main" id="{1AE14440-C735-4D78-9A86-95194FC3E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6" name="Text Box 7">
          <a:extLst>
            <a:ext uri="{FF2B5EF4-FFF2-40B4-BE49-F238E27FC236}">
              <a16:creationId xmlns:a16="http://schemas.microsoft.com/office/drawing/2014/main" id="{99FC388F-E11D-4DFE-B2D7-D8A727F77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7" name="Text Box 7">
          <a:extLst>
            <a:ext uri="{FF2B5EF4-FFF2-40B4-BE49-F238E27FC236}">
              <a16:creationId xmlns:a16="http://schemas.microsoft.com/office/drawing/2014/main" id="{68E56C2B-3D0B-40E4-8A72-375D80539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8" name="Text Box 7">
          <a:extLst>
            <a:ext uri="{FF2B5EF4-FFF2-40B4-BE49-F238E27FC236}">
              <a16:creationId xmlns:a16="http://schemas.microsoft.com/office/drawing/2014/main" id="{9C6DEEE8-6BB5-4983-B181-5A518AAD5C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39" name="Text Box 7">
          <a:extLst>
            <a:ext uri="{FF2B5EF4-FFF2-40B4-BE49-F238E27FC236}">
              <a16:creationId xmlns:a16="http://schemas.microsoft.com/office/drawing/2014/main" id="{4BCB57F0-5E95-4A32-BBB6-47405D5041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0" name="Text Box 7">
          <a:extLst>
            <a:ext uri="{FF2B5EF4-FFF2-40B4-BE49-F238E27FC236}">
              <a16:creationId xmlns:a16="http://schemas.microsoft.com/office/drawing/2014/main" id="{49846AA3-DF92-47B9-82FF-428CCE078D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1" name="Text Box 7">
          <a:extLst>
            <a:ext uri="{FF2B5EF4-FFF2-40B4-BE49-F238E27FC236}">
              <a16:creationId xmlns:a16="http://schemas.microsoft.com/office/drawing/2014/main" id="{08841EA6-E6F6-4340-950E-0D7DFBBFB1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2" name="Text Box 7">
          <a:extLst>
            <a:ext uri="{FF2B5EF4-FFF2-40B4-BE49-F238E27FC236}">
              <a16:creationId xmlns:a16="http://schemas.microsoft.com/office/drawing/2014/main" id="{9FF70CC5-2632-480B-BE1E-759583ABA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3" name="Text Box 7">
          <a:extLst>
            <a:ext uri="{FF2B5EF4-FFF2-40B4-BE49-F238E27FC236}">
              <a16:creationId xmlns:a16="http://schemas.microsoft.com/office/drawing/2014/main" id="{E387975B-2142-49F8-88AE-A04E9332A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4" name="Text Box 7">
          <a:extLst>
            <a:ext uri="{FF2B5EF4-FFF2-40B4-BE49-F238E27FC236}">
              <a16:creationId xmlns:a16="http://schemas.microsoft.com/office/drawing/2014/main" id="{71215DB5-EB23-44B9-9C88-E7F1D14604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5" name="Text Box 7">
          <a:extLst>
            <a:ext uri="{FF2B5EF4-FFF2-40B4-BE49-F238E27FC236}">
              <a16:creationId xmlns:a16="http://schemas.microsoft.com/office/drawing/2014/main" id="{26AC9163-7D94-47CE-BF01-3CBEDB8278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6" name="Text Box 7">
          <a:extLst>
            <a:ext uri="{FF2B5EF4-FFF2-40B4-BE49-F238E27FC236}">
              <a16:creationId xmlns:a16="http://schemas.microsoft.com/office/drawing/2014/main" id="{69F5BCB4-28D6-48DE-9485-7DCF81926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7" name="Text Box 7">
          <a:extLst>
            <a:ext uri="{FF2B5EF4-FFF2-40B4-BE49-F238E27FC236}">
              <a16:creationId xmlns:a16="http://schemas.microsoft.com/office/drawing/2014/main" id="{9AC00C52-0059-4728-83CA-DAAE8F5D61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8" name="Text Box 7">
          <a:extLst>
            <a:ext uri="{FF2B5EF4-FFF2-40B4-BE49-F238E27FC236}">
              <a16:creationId xmlns:a16="http://schemas.microsoft.com/office/drawing/2014/main" id="{F54D7434-C7D3-4CF0-BB62-C8B9D87D5F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49" name="Text Box 7">
          <a:extLst>
            <a:ext uri="{FF2B5EF4-FFF2-40B4-BE49-F238E27FC236}">
              <a16:creationId xmlns:a16="http://schemas.microsoft.com/office/drawing/2014/main" id="{8D36494C-02F4-4FDB-8B97-FA8F816D0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0" name="Text Box 7">
          <a:extLst>
            <a:ext uri="{FF2B5EF4-FFF2-40B4-BE49-F238E27FC236}">
              <a16:creationId xmlns:a16="http://schemas.microsoft.com/office/drawing/2014/main" id="{B8440ACD-1E29-4FA4-98C0-7A6ECDE4D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1" name="Text Box 7">
          <a:extLst>
            <a:ext uri="{FF2B5EF4-FFF2-40B4-BE49-F238E27FC236}">
              <a16:creationId xmlns:a16="http://schemas.microsoft.com/office/drawing/2014/main" id="{0EFCECA5-15C1-4FB0-9D11-D60E51954B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2" name="Text Box 7">
          <a:extLst>
            <a:ext uri="{FF2B5EF4-FFF2-40B4-BE49-F238E27FC236}">
              <a16:creationId xmlns:a16="http://schemas.microsoft.com/office/drawing/2014/main" id="{E9857CCA-971D-4862-84D1-015AD2BC7B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3" name="Text Box 7">
          <a:extLst>
            <a:ext uri="{FF2B5EF4-FFF2-40B4-BE49-F238E27FC236}">
              <a16:creationId xmlns:a16="http://schemas.microsoft.com/office/drawing/2014/main" id="{1779FBDB-0294-4AD6-AC12-28B61EB373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4" name="Text Box 7">
          <a:extLst>
            <a:ext uri="{FF2B5EF4-FFF2-40B4-BE49-F238E27FC236}">
              <a16:creationId xmlns:a16="http://schemas.microsoft.com/office/drawing/2014/main" id="{D0D6181B-E266-479A-9900-FF82B9CB6E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5" name="Text Box 7">
          <a:extLst>
            <a:ext uri="{FF2B5EF4-FFF2-40B4-BE49-F238E27FC236}">
              <a16:creationId xmlns:a16="http://schemas.microsoft.com/office/drawing/2014/main" id="{CB7A1CC4-69EB-416C-A5BE-89F47B561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6" name="Text Box 7">
          <a:extLst>
            <a:ext uri="{FF2B5EF4-FFF2-40B4-BE49-F238E27FC236}">
              <a16:creationId xmlns:a16="http://schemas.microsoft.com/office/drawing/2014/main" id="{D0DC707F-80EE-4AF6-8E80-E97F0162E2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7" name="Text Box 7">
          <a:extLst>
            <a:ext uri="{FF2B5EF4-FFF2-40B4-BE49-F238E27FC236}">
              <a16:creationId xmlns:a16="http://schemas.microsoft.com/office/drawing/2014/main" id="{52452B62-B03D-4F97-A05C-2B32B1BF1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58" name="Text Box 7">
          <a:extLst>
            <a:ext uri="{FF2B5EF4-FFF2-40B4-BE49-F238E27FC236}">
              <a16:creationId xmlns:a16="http://schemas.microsoft.com/office/drawing/2014/main" id="{C4842261-B4A5-4FA6-8539-E8F0E227C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5059" name="Text Box 7">
          <a:extLst>
            <a:ext uri="{FF2B5EF4-FFF2-40B4-BE49-F238E27FC236}">
              <a16:creationId xmlns:a16="http://schemas.microsoft.com/office/drawing/2014/main" id="{1DD77344-7FF1-468F-9537-0A8B1DC601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0" name="Text Box 7">
          <a:extLst>
            <a:ext uri="{FF2B5EF4-FFF2-40B4-BE49-F238E27FC236}">
              <a16:creationId xmlns:a16="http://schemas.microsoft.com/office/drawing/2014/main" id="{1713D6E4-53C7-45E5-955C-1FFE9707F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1" name="Text Box 7">
          <a:extLst>
            <a:ext uri="{FF2B5EF4-FFF2-40B4-BE49-F238E27FC236}">
              <a16:creationId xmlns:a16="http://schemas.microsoft.com/office/drawing/2014/main" id="{75F8F717-DE7E-4141-84A2-1E2F425ABF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2" name="Text Box 7">
          <a:extLst>
            <a:ext uri="{FF2B5EF4-FFF2-40B4-BE49-F238E27FC236}">
              <a16:creationId xmlns:a16="http://schemas.microsoft.com/office/drawing/2014/main" id="{2CC275E6-FCDE-4A89-B8BF-766A23909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3" name="Text Box 7">
          <a:extLst>
            <a:ext uri="{FF2B5EF4-FFF2-40B4-BE49-F238E27FC236}">
              <a16:creationId xmlns:a16="http://schemas.microsoft.com/office/drawing/2014/main" id="{D66268A6-654F-4B5F-A828-B5E576303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4" name="Text Box 7">
          <a:extLst>
            <a:ext uri="{FF2B5EF4-FFF2-40B4-BE49-F238E27FC236}">
              <a16:creationId xmlns:a16="http://schemas.microsoft.com/office/drawing/2014/main" id="{5D1ACA4E-7864-496E-977B-95981654C9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5" name="Text Box 7">
          <a:extLst>
            <a:ext uri="{FF2B5EF4-FFF2-40B4-BE49-F238E27FC236}">
              <a16:creationId xmlns:a16="http://schemas.microsoft.com/office/drawing/2014/main" id="{CBEB3D54-FB3F-4C8F-9585-D9C556962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6" name="Text Box 7">
          <a:extLst>
            <a:ext uri="{FF2B5EF4-FFF2-40B4-BE49-F238E27FC236}">
              <a16:creationId xmlns:a16="http://schemas.microsoft.com/office/drawing/2014/main" id="{A2DC2399-A0A7-4FEE-86B3-D15FC5621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7" name="Text Box 7">
          <a:extLst>
            <a:ext uri="{FF2B5EF4-FFF2-40B4-BE49-F238E27FC236}">
              <a16:creationId xmlns:a16="http://schemas.microsoft.com/office/drawing/2014/main" id="{FD8D4763-C866-4956-B98E-EBFEDFC2D4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8" name="Text Box 7">
          <a:extLst>
            <a:ext uri="{FF2B5EF4-FFF2-40B4-BE49-F238E27FC236}">
              <a16:creationId xmlns:a16="http://schemas.microsoft.com/office/drawing/2014/main" id="{17E5955D-C639-4D0F-9DB5-637B01882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69" name="Text Box 7">
          <a:extLst>
            <a:ext uri="{FF2B5EF4-FFF2-40B4-BE49-F238E27FC236}">
              <a16:creationId xmlns:a16="http://schemas.microsoft.com/office/drawing/2014/main" id="{D488A909-EC71-488B-876E-84055ED75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0" name="Text Box 7">
          <a:extLst>
            <a:ext uri="{FF2B5EF4-FFF2-40B4-BE49-F238E27FC236}">
              <a16:creationId xmlns:a16="http://schemas.microsoft.com/office/drawing/2014/main" id="{573FC340-C05F-47AD-AE77-CFCB953AB2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1" name="Text Box 7">
          <a:extLst>
            <a:ext uri="{FF2B5EF4-FFF2-40B4-BE49-F238E27FC236}">
              <a16:creationId xmlns:a16="http://schemas.microsoft.com/office/drawing/2014/main" id="{EF969484-44BE-432A-A27B-2555FF5792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2" name="Text Box 7">
          <a:extLst>
            <a:ext uri="{FF2B5EF4-FFF2-40B4-BE49-F238E27FC236}">
              <a16:creationId xmlns:a16="http://schemas.microsoft.com/office/drawing/2014/main" id="{C07C1C29-D995-4004-9D39-D66AD8AFA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3" name="Text Box 7">
          <a:extLst>
            <a:ext uri="{FF2B5EF4-FFF2-40B4-BE49-F238E27FC236}">
              <a16:creationId xmlns:a16="http://schemas.microsoft.com/office/drawing/2014/main" id="{E18FED43-042B-40DA-8D87-1DFA126110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4" name="Text Box 7">
          <a:extLst>
            <a:ext uri="{FF2B5EF4-FFF2-40B4-BE49-F238E27FC236}">
              <a16:creationId xmlns:a16="http://schemas.microsoft.com/office/drawing/2014/main" id="{44DE0C3C-902E-4175-9B8A-CB4C22362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5" name="Text Box 7">
          <a:extLst>
            <a:ext uri="{FF2B5EF4-FFF2-40B4-BE49-F238E27FC236}">
              <a16:creationId xmlns:a16="http://schemas.microsoft.com/office/drawing/2014/main" id="{4E08DD0E-5835-4BF2-8EB8-0908F16F19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6" name="Text Box 7">
          <a:extLst>
            <a:ext uri="{FF2B5EF4-FFF2-40B4-BE49-F238E27FC236}">
              <a16:creationId xmlns:a16="http://schemas.microsoft.com/office/drawing/2014/main" id="{E3460792-7EBB-404C-99B5-63F2B2955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7" name="Text Box 7">
          <a:extLst>
            <a:ext uri="{FF2B5EF4-FFF2-40B4-BE49-F238E27FC236}">
              <a16:creationId xmlns:a16="http://schemas.microsoft.com/office/drawing/2014/main" id="{850E2431-0853-487E-B253-AF1AEB9174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8" name="Text Box 7">
          <a:extLst>
            <a:ext uri="{FF2B5EF4-FFF2-40B4-BE49-F238E27FC236}">
              <a16:creationId xmlns:a16="http://schemas.microsoft.com/office/drawing/2014/main" id="{4E06DA2F-BB83-4B61-8C85-4EBF23673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79" name="Text Box 7">
          <a:extLst>
            <a:ext uri="{FF2B5EF4-FFF2-40B4-BE49-F238E27FC236}">
              <a16:creationId xmlns:a16="http://schemas.microsoft.com/office/drawing/2014/main" id="{2DD55F62-577A-4BDD-AB5E-4AFA5F743F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0" name="Text Box 7">
          <a:extLst>
            <a:ext uri="{FF2B5EF4-FFF2-40B4-BE49-F238E27FC236}">
              <a16:creationId xmlns:a16="http://schemas.microsoft.com/office/drawing/2014/main" id="{9F0C5DA2-0EE8-425A-8E21-C29AE911A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1" name="Text Box 7">
          <a:extLst>
            <a:ext uri="{FF2B5EF4-FFF2-40B4-BE49-F238E27FC236}">
              <a16:creationId xmlns:a16="http://schemas.microsoft.com/office/drawing/2014/main" id="{64D646F0-6293-42CE-9FF5-FF39BCD02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2" name="Text Box 7">
          <a:extLst>
            <a:ext uri="{FF2B5EF4-FFF2-40B4-BE49-F238E27FC236}">
              <a16:creationId xmlns:a16="http://schemas.microsoft.com/office/drawing/2014/main" id="{2BF25AA7-C935-466B-A5C5-1218A430B1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3" name="Text Box 7">
          <a:extLst>
            <a:ext uri="{FF2B5EF4-FFF2-40B4-BE49-F238E27FC236}">
              <a16:creationId xmlns:a16="http://schemas.microsoft.com/office/drawing/2014/main" id="{15DF5F4F-F9FE-42B7-A378-9D4CF546C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4" name="Text Box 7">
          <a:extLst>
            <a:ext uri="{FF2B5EF4-FFF2-40B4-BE49-F238E27FC236}">
              <a16:creationId xmlns:a16="http://schemas.microsoft.com/office/drawing/2014/main" id="{57B98079-8DAB-4FF2-8403-B8E301158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5" name="Text Box 7">
          <a:extLst>
            <a:ext uri="{FF2B5EF4-FFF2-40B4-BE49-F238E27FC236}">
              <a16:creationId xmlns:a16="http://schemas.microsoft.com/office/drawing/2014/main" id="{B763BAB9-2D2A-463E-AB03-1B5122DE3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6" name="Text Box 7">
          <a:extLst>
            <a:ext uri="{FF2B5EF4-FFF2-40B4-BE49-F238E27FC236}">
              <a16:creationId xmlns:a16="http://schemas.microsoft.com/office/drawing/2014/main" id="{7BB200EA-5B1D-4070-8728-C85BC7D060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7" name="Text Box 7">
          <a:extLst>
            <a:ext uri="{FF2B5EF4-FFF2-40B4-BE49-F238E27FC236}">
              <a16:creationId xmlns:a16="http://schemas.microsoft.com/office/drawing/2014/main" id="{32E6C0B1-F1B4-44EF-B7D8-49E7158A8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8" name="Text Box 7">
          <a:extLst>
            <a:ext uri="{FF2B5EF4-FFF2-40B4-BE49-F238E27FC236}">
              <a16:creationId xmlns:a16="http://schemas.microsoft.com/office/drawing/2014/main" id="{6479F728-0B30-4FD4-8B7C-B275152A52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89" name="Text Box 7">
          <a:extLst>
            <a:ext uri="{FF2B5EF4-FFF2-40B4-BE49-F238E27FC236}">
              <a16:creationId xmlns:a16="http://schemas.microsoft.com/office/drawing/2014/main" id="{3D0C9147-032E-40B4-AFD4-F307603385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0" name="Text Box 7">
          <a:extLst>
            <a:ext uri="{FF2B5EF4-FFF2-40B4-BE49-F238E27FC236}">
              <a16:creationId xmlns:a16="http://schemas.microsoft.com/office/drawing/2014/main" id="{3421C976-9A8B-442B-99B9-CA91E6613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1" name="Text Box 7">
          <a:extLst>
            <a:ext uri="{FF2B5EF4-FFF2-40B4-BE49-F238E27FC236}">
              <a16:creationId xmlns:a16="http://schemas.microsoft.com/office/drawing/2014/main" id="{4E4E74B8-7744-4125-AD17-47A8CA4CC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2" name="Text Box 7">
          <a:extLst>
            <a:ext uri="{FF2B5EF4-FFF2-40B4-BE49-F238E27FC236}">
              <a16:creationId xmlns:a16="http://schemas.microsoft.com/office/drawing/2014/main" id="{DECC56DC-6185-4446-9BD0-18C683992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3" name="Text Box 7">
          <a:extLst>
            <a:ext uri="{FF2B5EF4-FFF2-40B4-BE49-F238E27FC236}">
              <a16:creationId xmlns:a16="http://schemas.microsoft.com/office/drawing/2014/main" id="{E0CCD102-319C-4571-95AF-079795DB9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4" name="Text Box 7">
          <a:extLst>
            <a:ext uri="{FF2B5EF4-FFF2-40B4-BE49-F238E27FC236}">
              <a16:creationId xmlns:a16="http://schemas.microsoft.com/office/drawing/2014/main" id="{DF20BEBA-C622-4CED-B423-834E9AB69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5" name="Text Box 7">
          <a:extLst>
            <a:ext uri="{FF2B5EF4-FFF2-40B4-BE49-F238E27FC236}">
              <a16:creationId xmlns:a16="http://schemas.microsoft.com/office/drawing/2014/main" id="{02BFF14C-EC6B-4FD9-BE9C-061C445A15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6" name="Text Box 7">
          <a:extLst>
            <a:ext uri="{FF2B5EF4-FFF2-40B4-BE49-F238E27FC236}">
              <a16:creationId xmlns:a16="http://schemas.microsoft.com/office/drawing/2014/main" id="{E31DA730-DFBD-4F84-A744-BA318573A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7" name="Text Box 7">
          <a:extLst>
            <a:ext uri="{FF2B5EF4-FFF2-40B4-BE49-F238E27FC236}">
              <a16:creationId xmlns:a16="http://schemas.microsoft.com/office/drawing/2014/main" id="{5FC866C9-2537-4FAD-BFB9-C3CE4E554E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8" name="Text Box 7">
          <a:extLst>
            <a:ext uri="{FF2B5EF4-FFF2-40B4-BE49-F238E27FC236}">
              <a16:creationId xmlns:a16="http://schemas.microsoft.com/office/drawing/2014/main" id="{620B0B42-E587-4BA0-B405-53D2945FE2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099" name="Text Box 7">
          <a:extLst>
            <a:ext uri="{FF2B5EF4-FFF2-40B4-BE49-F238E27FC236}">
              <a16:creationId xmlns:a16="http://schemas.microsoft.com/office/drawing/2014/main" id="{C75DB589-9F63-4217-8148-BA68A668E8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0" name="Text Box 7">
          <a:extLst>
            <a:ext uri="{FF2B5EF4-FFF2-40B4-BE49-F238E27FC236}">
              <a16:creationId xmlns:a16="http://schemas.microsoft.com/office/drawing/2014/main" id="{19FCAD14-64EB-4B4A-947D-C6743CA5A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1" name="Text Box 7">
          <a:extLst>
            <a:ext uri="{FF2B5EF4-FFF2-40B4-BE49-F238E27FC236}">
              <a16:creationId xmlns:a16="http://schemas.microsoft.com/office/drawing/2014/main" id="{38E381CB-9249-419D-8167-23FAF06B7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2" name="Text Box 7">
          <a:extLst>
            <a:ext uri="{FF2B5EF4-FFF2-40B4-BE49-F238E27FC236}">
              <a16:creationId xmlns:a16="http://schemas.microsoft.com/office/drawing/2014/main" id="{18A6ED55-4283-424C-B1CE-895FC32B58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3" name="Text Box 7">
          <a:extLst>
            <a:ext uri="{FF2B5EF4-FFF2-40B4-BE49-F238E27FC236}">
              <a16:creationId xmlns:a16="http://schemas.microsoft.com/office/drawing/2014/main" id="{5BD51E0D-D0A1-49D7-A14C-62A681D9E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4" name="Text Box 7">
          <a:extLst>
            <a:ext uri="{FF2B5EF4-FFF2-40B4-BE49-F238E27FC236}">
              <a16:creationId xmlns:a16="http://schemas.microsoft.com/office/drawing/2014/main" id="{72EE5494-3543-40A9-A01D-D02339280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5" name="Text Box 7">
          <a:extLst>
            <a:ext uri="{FF2B5EF4-FFF2-40B4-BE49-F238E27FC236}">
              <a16:creationId xmlns:a16="http://schemas.microsoft.com/office/drawing/2014/main" id="{A373F224-CDB1-4A50-AAAD-FABCC784E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6" name="Text Box 7">
          <a:extLst>
            <a:ext uri="{FF2B5EF4-FFF2-40B4-BE49-F238E27FC236}">
              <a16:creationId xmlns:a16="http://schemas.microsoft.com/office/drawing/2014/main" id="{926A0CFA-D166-42DE-BF8E-13B2A95F3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7" name="Text Box 7">
          <a:extLst>
            <a:ext uri="{FF2B5EF4-FFF2-40B4-BE49-F238E27FC236}">
              <a16:creationId xmlns:a16="http://schemas.microsoft.com/office/drawing/2014/main" id="{824F73EC-9B28-43E5-9D68-35399B6ECC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8" name="Text Box 7">
          <a:extLst>
            <a:ext uri="{FF2B5EF4-FFF2-40B4-BE49-F238E27FC236}">
              <a16:creationId xmlns:a16="http://schemas.microsoft.com/office/drawing/2014/main" id="{330772D8-463B-45F9-8A4B-2A854DB52B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09" name="Text Box 7">
          <a:extLst>
            <a:ext uri="{FF2B5EF4-FFF2-40B4-BE49-F238E27FC236}">
              <a16:creationId xmlns:a16="http://schemas.microsoft.com/office/drawing/2014/main" id="{BC99017D-1A6B-4111-A76F-72DD2A498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0" name="Text Box 7">
          <a:extLst>
            <a:ext uri="{FF2B5EF4-FFF2-40B4-BE49-F238E27FC236}">
              <a16:creationId xmlns:a16="http://schemas.microsoft.com/office/drawing/2014/main" id="{8802DE64-FCCB-4D90-9A0A-6E2A87BA5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1" name="Text Box 7">
          <a:extLst>
            <a:ext uri="{FF2B5EF4-FFF2-40B4-BE49-F238E27FC236}">
              <a16:creationId xmlns:a16="http://schemas.microsoft.com/office/drawing/2014/main" id="{895D9DCC-0467-4A4A-86BD-0EAA30C7B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5112" name="Text Box 7">
          <a:extLst>
            <a:ext uri="{FF2B5EF4-FFF2-40B4-BE49-F238E27FC236}">
              <a16:creationId xmlns:a16="http://schemas.microsoft.com/office/drawing/2014/main" id="{77FDA35D-6D02-48E4-972C-4251DCD43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3" name="Text Box 7">
          <a:extLst>
            <a:ext uri="{FF2B5EF4-FFF2-40B4-BE49-F238E27FC236}">
              <a16:creationId xmlns:a16="http://schemas.microsoft.com/office/drawing/2014/main" id="{EEE49CE8-124C-47CE-B00C-55D36D96A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4" name="Text Box 7">
          <a:extLst>
            <a:ext uri="{FF2B5EF4-FFF2-40B4-BE49-F238E27FC236}">
              <a16:creationId xmlns:a16="http://schemas.microsoft.com/office/drawing/2014/main" id="{858AB5B9-98B2-486F-9CBA-7F629F6822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5" name="Text Box 7">
          <a:extLst>
            <a:ext uri="{FF2B5EF4-FFF2-40B4-BE49-F238E27FC236}">
              <a16:creationId xmlns:a16="http://schemas.microsoft.com/office/drawing/2014/main" id="{07C644C2-4624-4B05-92C9-714382244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6" name="Text Box 7">
          <a:extLst>
            <a:ext uri="{FF2B5EF4-FFF2-40B4-BE49-F238E27FC236}">
              <a16:creationId xmlns:a16="http://schemas.microsoft.com/office/drawing/2014/main" id="{1205BFE2-5145-4F02-B166-B374968945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7" name="Text Box 7">
          <a:extLst>
            <a:ext uri="{FF2B5EF4-FFF2-40B4-BE49-F238E27FC236}">
              <a16:creationId xmlns:a16="http://schemas.microsoft.com/office/drawing/2014/main" id="{1707930D-151F-4FFC-B569-D6A6F6536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8" name="Text Box 7">
          <a:extLst>
            <a:ext uri="{FF2B5EF4-FFF2-40B4-BE49-F238E27FC236}">
              <a16:creationId xmlns:a16="http://schemas.microsoft.com/office/drawing/2014/main" id="{F01C1447-D93A-4539-9FD2-9D4BAB361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19" name="Text Box 7">
          <a:extLst>
            <a:ext uri="{FF2B5EF4-FFF2-40B4-BE49-F238E27FC236}">
              <a16:creationId xmlns:a16="http://schemas.microsoft.com/office/drawing/2014/main" id="{DA0729F3-2DE3-482D-8288-0C2DE21D50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0" name="Text Box 7">
          <a:extLst>
            <a:ext uri="{FF2B5EF4-FFF2-40B4-BE49-F238E27FC236}">
              <a16:creationId xmlns:a16="http://schemas.microsoft.com/office/drawing/2014/main" id="{C187B178-EC45-42C2-BAF5-CBEA9FB67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1" name="Text Box 7">
          <a:extLst>
            <a:ext uri="{FF2B5EF4-FFF2-40B4-BE49-F238E27FC236}">
              <a16:creationId xmlns:a16="http://schemas.microsoft.com/office/drawing/2014/main" id="{C12B2256-2A8D-4D5F-96C9-605139D59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2" name="Text Box 7">
          <a:extLst>
            <a:ext uri="{FF2B5EF4-FFF2-40B4-BE49-F238E27FC236}">
              <a16:creationId xmlns:a16="http://schemas.microsoft.com/office/drawing/2014/main" id="{5F4DC2D2-280C-4F74-B045-5BC4B34312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3" name="Text Box 7">
          <a:extLst>
            <a:ext uri="{FF2B5EF4-FFF2-40B4-BE49-F238E27FC236}">
              <a16:creationId xmlns:a16="http://schemas.microsoft.com/office/drawing/2014/main" id="{B0234A88-BBA3-456F-937F-26CF9D9D5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4" name="Text Box 7">
          <a:extLst>
            <a:ext uri="{FF2B5EF4-FFF2-40B4-BE49-F238E27FC236}">
              <a16:creationId xmlns:a16="http://schemas.microsoft.com/office/drawing/2014/main" id="{B7C79B4C-0020-4D6C-98FE-C59A1C46D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5" name="Text Box 7">
          <a:extLst>
            <a:ext uri="{FF2B5EF4-FFF2-40B4-BE49-F238E27FC236}">
              <a16:creationId xmlns:a16="http://schemas.microsoft.com/office/drawing/2014/main" id="{A37897DF-88B0-471C-8093-6518ABAD4A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6" name="Text Box 7">
          <a:extLst>
            <a:ext uri="{FF2B5EF4-FFF2-40B4-BE49-F238E27FC236}">
              <a16:creationId xmlns:a16="http://schemas.microsoft.com/office/drawing/2014/main" id="{46D0F6CA-F44D-4C40-9AEA-070D41111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7" name="Text Box 7">
          <a:extLst>
            <a:ext uri="{FF2B5EF4-FFF2-40B4-BE49-F238E27FC236}">
              <a16:creationId xmlns:a16="http://schemas.microsoft.com/office/drawing/2014/main" id="{20EB3773-F219-4767-9FA3-4F237450D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8" name="Text Box 7">
          <a:extLst>
            <a:ext uri="{FF2B5EF4-FFF2-40B4-BE49-F238E27FC236}">
              <a16:creationId xmlns:a16="http://schemas.microsoft.com/office/drawing/2014/main" id="{4F3CDB69-E22A-4260-BEA4-5DF79C309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29" name="Text Box 7">
          <a:extLst>
            <a:ext uri="{FF2B5EF4-FFF2-40B4-BE49-F238E27FC236}">
              <a16:creationId xmlns:a16="http://schemas.microsoft.com/office/drawing/2014/main" id="{1F05A37A-689C-4937-ACE0-85B2CDE066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0" name="Text Box 7">
          <a:extLst>
            <a:ext uri="{FF2B5EF4-FFF2-40B4-BE49-F238E27FC236}">
              <a16:creationId xmlns:a16="http://schemas.microsoft.com/office/drawing/2014/main" id="{3195D41E-4C58-45EC-84D7-298845263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1" name="Text Box 7">
          <a:extLst>
            <a:ext uri="{FF2B5EF4-FFF2-40B4-BE49-F238E27FC236}">
              <a16:creationId xmlns:a16="http://schemas.microsoft.com/office/drawing/2014/main" id="{1324B2A9-8748-4AC2-9AF8-D9126BFF9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2" name="Text Box 7">
          <a:extLst>
            <a:ext uri="{FF2B5EF4-FFF2-40B4-BE49-F238E27FC236}">
              <a16:creationId xmlns:a16="http://schemas.microsoft.com/office/drawing/2014/main" id="{F2798AD4-7410-441E-888E-D50D894E1D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3" name="Text Box 7">
          <a:extLst>
            <a:ext uri="{FF2B5EF4-FFF2-40B4-BE49-F238E27FC236}">
              <a16:creationId xmlns:a16="http://schemas.microsoft.com/office/drawing/2014/main" id="{73E04BEF-804C-4665-B06E-6404299568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4" name="Text Box 7">
          <a:extLst>
            <a:ext uri="{FF2B5EF4-FFF2-40B4-BE49-F238E27FC236}">
              <a16:creationId xmlns:a16="http://schemas.microsoft.com/office/drawing/2014/main" id="{EEAE05B0-A97A-4A4B-922F-9AA8E66C33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5" name="Text Box 7">
          <a:extLst>
            <a:ext uri="{FF2B5EF4-FFF2-40B4-BE49-F238E27FC236}">
              <a16:creationId xmlns:a16="http://schemas.microsoft.com/office/drawing/2014/main" id="{6E3EC3C7-A573-42F1-B217-E2C57DD97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6" name="Text Box 7">
          <a:extLst>
            <a:ext uri="{FF2B5EF4-FFF2-40B4-BE49-F238E27FC236}">
              <a16:creationId xmlns:a16="http://schemas.microsoft.com/office/drawing/2014/main" id="{DABBCDC4-CA9B-4887-987E-40F8E13E26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7" name="Text Box 7">
          <a:extLst>
            <a:ext uri="{FF2B5EF4-FFF2-40B4-BE49-F238E27FC236}">
              <a16:creationId xmlns:a16="http://schemas.microsoft.com/office/drawing/2014/main" id="{8E1CE34A-8579-455E-B147-A6C40EFF7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8" name="Text Box 7">
          <a:extLst>
            <a:ext uri="{FF2B5EF4-FFF2-40B4-BE49-F238E27FC236}">
              <a16:creationId xmlns:a16="http://schemas.microsoft.com/office/drawing/2014/main" id="{1D751087-9420-4B97-9E71-8CB78BC22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39" name="Text Box 7">
          <a:extLst>
            <a:ext uri="{FF2B5EF4-FFF2-40B4-BE49-F238E27FC236}">
              <a16:creationId xmlns:a16="http://schemas.microsoft.com/office/drawing/2014/main" id="{E19AD00C-E677-44A9-8A40-BFE23A096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0" name="Text Box 7">
          <a:extLst>
            <a:ext uri="{FF2B5EF4-FFF2-40B4-BE49-F238E27FC236}">
              <a16:creationId xmlns:a16="http://schemas.microsoft.com/office/drawing/2014/main" id="{38F3396F-F2B7-40B9-A950-AEAAD1EB7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1" name="Text Box 7">
          <a:extLst>
            <a:ext uri="{FF2B5EF4-FFF2-40B4-BE49-F238E27FC236}">
              <a16:creationId xmlns:a16="http://schemas.microsoft.com/office/drawing/2014/main" id="{78B38F38-91D4-44E4-A748-151357971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2" name="Text Box 7">
          <a:extLst>
            <a:ext uri="{FF2B5EF4-FFF2-40B4-BE49-F238E27FC236}">
              <a16:creationId xmlns:a16="http://schemas.microsoft.com/office/drawing/2014/main" id="{37B55FFA-44F7-4ECB-A24D-EC5D28EB3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3" name="Text Box 7">
          <a:extLst>
            <a:ext uri="{FF2B5EF4-FFF2-40B4-BE49-F238E27FC236}">
              <a16:creationId xmlns:a16="http://schemas.microsoft.com/office/drawing/2014/main" id="{3C596774-69EC-4EB1-B02A-34F1744D1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4" name="Text Box 7">
          <a:extLst>
            <a:ext uri="{FF2B5EF4-FFF2-40B4-BE49-F238E27FC236}">
              <a16:creationId xmlns:a16="http://schemas.microsoft.com/office/drawing/2014/main" id="{7A6E93E4-AB2A-40AC-A12D-7E87F57115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5" name="Text Box 7">
          <a:extLst>
            <a:ext uri="{FF2B5EF4-FFF2-40B4-BE49-F238E27FC236}">
              <a16:creationId xmlns:a16="http://schemas.microsoft.com/office/drawing/2014/main" id="{93E0C392-35C0-48C3-AB1C-A6AB66D5A3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6" name="Text Box 7">
          <a:extLst>
            <a:ext uri="{FF2B5EF4-FFF2-40B4-BE49-F238E27FC236}">
              <a16:creationId xmlns:a16="http://schemas.microsoft.com/office/drawing/2014/main" id="{4F2C73A4-0C16-4800-B718-3B4E243339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7" name="Text Box 7">
          <a:extLst>
            <a:ext uri="{FF2B5EF4-FFF2-40B4-BE49-F238E27FC236}">
              <a16:creationId xmlns:a16="http://schemas.microsoft.com/office/drawing/2014/main" id="{D6955ABC-D46F-4405-979C-96C69311D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8" name="Text Box 7">
          <a:extLst>
            <a:ext uri="{FF2B5EF4-FFF2-40B4-BE49-F238E27FC236}">
              <a16:creationId xmlns:a16="http://schemas.microsoft.com/office/drawing/2014/main" id="{8DEE08E2-9FFE-4442-99ED-CC3B78E08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49" name="Text Box 7">
          <a:extLst>
            <a:ext uri="{FF2B5EF4-FFF2-40B4-BE49-F238E27FC236}">
              <a16:creationId xmlns:a16="http://schemas.microsoft.com/office/drawing/2014/main" id="{E0BFA11E-D3C6-4B72-BFAB-925B722D8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0" name="Text Box 7">
          <a:extLst>
            <a:ext uri="{FF2B5EF4-FFF2-40B4-BE49-F238E27FC236}">
              <a16:creationId xmlns:a16="http://schemas.microsoft.com/office/drawing/2014/main" id="{18EF83EA-3B19-481A-A61D-FD654535B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1" name="Text Box 7">
          <a:extLst>
            <a:ext uri="{FF2B5EF4-FFF2-40B4-BE49-F238E27FC236}">
              <a16:creationId xmlns:a16="http://schemas.microsoft.com/office/drawing/2014/main" id="{FB39BD9D-11D7-43AB-88E8-0DAFF4CAF2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2" name="Text Box 7">
          <a:extLst>
            <a:ext uri="{FF2B5EF4-FFF2-40B4-BE49-F238E27FC236}">
              <a16:creationId xmlns:a16="http://schemas.microsoft.com/office/drawing/2014/main" id="{49ED0628-F8FE-4C36-8310-106B0AE08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3" name="Text Box 7">
          <a:extLst>
            <a:ext uri="{FF2B5EF4-FFF2-40B4-BE49-F238E27FC236}">
              <a16:creationId xmlns:a16="http://schemas.microsoft.com/office/drawing/2014/main" id="{34362E0E-1301-432C-A068-5A8B8D91D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4" name="Text Box 7">
          <a:extLst>
            <a:ext uri="{FF2B5EF4-FFF2-40B4-BE49-F238E27FC236}">
              <a16:creationId xmlns:a16="http://schemas.microsoft.com/office/drawing/2014/main" id="{9B20C6C6-899D-4096-8BB4-25590AC19D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5" name="Text Box 7">
          <a:extLst>
            <a:ext uri="{FF2B5EF4-FFF2-40B4-BE49-F238E27FC236}">
              <a16:creationId xmlns:a16="http://schemas.microsoft.com/office/drawing/2014/main" id="{57E59569-6B61-4D24-9ADE-548F9BE15F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6" name="Text Box 7">
          <a:extLst>
            <a:ext uri="{FF2B5EF4-FFF2-40B4-BE49-F238E27FC236}">
              <a16:creationId xmlns:a16="http://schemas.microsoft.com/office/drawing/2014/main" id="{866C65AE-3DC6-45B9-9C4F-1A502B6C9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7" name="Text Box 7">
          <a:extLst>
            <a:ext uri="{FF2B5EF4-FFF2-40B4-BE49-F238E27FC236}">
              <a16:creationId xmlns:a16="http://schemas.microsoft.com/office/drawing/2014/main" id="{E01C92E5-A1D6-48F3-9296-0FE49E6BD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8" name="Text Box 7">
          <a:extLst>
            <a:ext uri="{FF2B5EF4-FFF2-40B4-BE49-F238E27FC236}">
              <a16:creationId xmlns:a16="http://schemas.microsoft.com/office/drawing/2014/main" id="{DDA43CB3-1C71-45CF-A6E5-C0DDF805A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59" name="Text Box 7">
          <a:extLst>
            <a:ext uri="{FF2B5EF4-FFF2-40B4-BE49-F238E27FC236}">
              <a16:creationId xmlns:a16="http://schemas.microsoft.com/office/drawing/2014/main" id="{354A72FA-9AEB-4598-89A1-6A2F7DFFE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60" name="Text Box 7">
          <a:extLst>
            <a:ext uri="{FF2B5EF4-FFF2-40B4-BE49-F238E27FC236}">
              <a16:creationId xmlns:a16="http://schemas.microsoft.com/office/drawing/2014/main" id="{FF272105-8257-466B-8953-31D0E380B8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61" name="Text Box 7">
          <a:extLst>
            <a:ext uri="{FF2B5EF4-FFF2-40B4-BE49-F238E27FC236}">
              <a16:creationId xmlns:a16="http://schemas.microsoft.com/office/drawing/2014/main" id="{E22C2F1A-3B2B-4D7D-A314-8ABEE5DDA4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62" name="Text Box 7">
          <a:extLst>
            <a:ext uri="{FF2B5EF4-FFF2-40B4-BE49-F238E27FC236}">
              <a16:creationId xmlns:a16="http://schemas.microsoft.com/office/drawing/2014/main" id="{BB38FE0F-4B2B-434F-AED8-A8AD2945D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63" name="Text Box 7">
          <a:extLst>
            <a:ext uri="{FF2B5EF4-FFF2-40B4-BE49-F238E27FC236}">
              <a16:creationId xmlns:a16="http://schemas.microsoft.com/office/drawing/2014/main" id="{4430ECF6-BA1B-4809-9374-14C84DA9D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64" name="Text Box 7">
          <a:extLst>
            <a:ext uri="{FF2B5EF4-FFF2-40B4-BE49-F238E27FC236}">
              <a16:creationId xmlns:a16="http://schemas.microsoft.com/office/drawing/2014/main" id="{322A3FD2-B4E6-400B-905A-7756274C4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5165" name="Text Box 7">
          <a:extLst>
            <a:ext uri="{FF2B5EF4-FFF2-40B4-BE49-F238E27FC236}">
              <a16:creationId xmlns:a16="http://schemas.microsoft.com/office/drawing/2014/main" id="{73D801E8-A488-4B06-B961-330C223FCA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5166" name="Text Box 7">
          <a:extLst>
            <a:ext uri="{FF2B5EF4-FFF2-40B4-BE49-F238E27FC236}">
              <a16:creationId xmlns:a16="http://schemas.microsoft.com/office/drawing/2014/main" id="{BA3BDEFD-6829-4EDC-805E-7C7D19C957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5167" name="Text Box 7">
          <a:extLst>
            <a:ext uri="{FF2B5EF4-FFF2-40B4-BE49-F238E27FC236}">
              <a16:creationId xmlns:a16="http://schemas.microsoft.com/office/drawing/2014/main" id="{6CC693AC-2E85-43AC-98CA-0EF0664D7D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5168" name="Text Box 7">
          <a:extLst>
            <a:ext uri="{FF2B5EF4-FFF2-40B4-BE49-F238E27FC236}">
              <a16:creationId xmlns:a16="http://schemas.microsoft.com/office/drawing/2014/main" id="{0923E3AD-1BB6-4ACA-A8B4-3361FF0C9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69" name="Text Box 7">
          <a:extLst>
            <a:ext uri="{FF2B5EF4-FFF2-40B4-BE49-F238E27FC236}">
              <a16:creationId xmlns:a16="http://schemas.microsoft.com/office/drawing/2014/main" id="{1EB0AEB5-96FC-4CA7-BB38-B9D5707151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0" name="Text Box 7">
          <a:extLst>
            <a:ext uri="{FF2B5EF4-FFF2-40B4-BE49-F238E27FC236}">
              <a16:creationId xmlns:a16="http://schemas.microsoft.com/office/drawing/2014/main" id="{C8481567-90C7-4693-B678-9F4AB49ED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1" name="Text Box 7">
          <a:extLst>
            <a:ext uri="{FF2B5EF4-FFF2-40B4-BE49-F238E27FC236}">
              <a16:creationId xmlns:a16="http://schemas.microsoft.com/office/drawing/2014/main" id="{F6116316-6CA6-4D37-A435-1D67A772BA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2" name="Text Box 7">
          <a:extLst>
            <a:ext uri="{FF2B5EF4-FFF2-40B4-BE49-F238E27FC236}">
              <a16:creationId xmlns:a16="http://schemas.microsoft.com/office/drawing/2014/main" id="{0A7D3785-C3F4-4C08-8911-135221E9C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3" name="Text Box 7">
          <a:extLst>
            <a:ext uri="{FF2B5EF4-FFF2-40B4-BE49-F238E27FC236}">
              <a16:creationId xmlns:a16="http://schemas.microsoft.com/office/drawing/2014/main" id="{0566609F-6EB5-45F2-AE6F-135EDAF778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4" name="Text Box 7">
          <a:extLst>
            <a:ext uri="{FF2B5EF4-FFF2-40B4-BE49-F238E27FC236}">
              <a16:creationId xmlns:a16="http://schemas.microsoft.com/office/drawing/2014/main" id="{BB86B89C-6262-4602-801A-4391E1E84E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5" name="Text Box 7">
          <a:extLst>
            <a:ext uri="{FF2B5EF4-FFF2-40B4-BE49-F238E27FC236}">
              <a16:creationId xmlns:a16="http://schemas.microsoft.com/office/drawing/2014/main" id="{E2F54C8F-8820-4868-8A6A-EC159DA88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6" name="Text Box 7">
          <a:extLst>
            <a:ext uri="{FF2B5EF4-FFF2-40B4-BE49-F238E27FC236}">
              <a16:creationId xmlns:a16="http://schemas.microsoft.com/office/drawing/2014/main" id="{29F2D2B0-608A-47B7-A446-84620C8975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7" name="Text Box 7">
          <a:extLst>
            <a:ext uri="{FF2B5EF4-FFF2-40B4-BE49-F238E27FC236}">
              <a16:creationId xmlns:a16="http://schemas.microsoft.com/office/drawing/2014/main" id="{0B3001F5-0560-4B97-9E88-2DBF4667D8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8" name="Text Box 7">
          <a:extLst>
            <a:ext uri="{FF2B5EF4-FFF2-40B4-BE49-F238E27FC236}">
              <a16:creationId xmlns:a16="http://schemas.microsoft.com/office/drawing/2014/main" id="{ECD14B6A-C139-4DC4-A0E3-567000AF0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79" name="Text Box 7">
          <a:extLst>
            <a:ext uri="{FF2B5EF4-FFF2-40B4-BE49-F238E27FC236}">
              <a16:creationId xmlns:a16="http://schemas.microsoft.com/office/drawing/2014/main" id="{E0FE8A8F-9215-4CE1-856F-90202142B7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0" name="Text Box 7">
          <a:extLst>
            <a:ext uri="{FF2B5EF4-FFF2-40B4-BE49-F238E27FC236}">
              <a16:creationId xmlns:a16="http://schemas.microsoft.com/office/drawing/2014/main" id="{44171A9B-E158-4620-805C-40839BE8D5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1" name="Text Box 7">
          <a:extLst>
            <a:ext uri="{FF2B5EF4-FFF2-40B4-BE49-F238E27FC236}">
              <a16:creationId xmlns:a16="http://schemas.microsoft.com/office/drawing/2014/main" id="{C7ED5583-DA73-4032-84F1-88B2AD7266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2" name="Text Box 7">
          <a:extLst>
            <a:ext uri="{FF2B5EF4-FFF2-40B4-BE49-F238E27FC236}">
              <a16:creationId xmlns:a16="http://schemas.microsoft.com/office/drawing/2014/main" id="{C71FBBC8-58E2-43AF-8536-D8F3A21DFF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3" name="Text Box 7">
          <a:extLst>
            <a:ext uri="{FF2B5EF4-FFF2-40B4-BE49-F238E27FC236}">
              <a16:creationId xmlns:a16="http://schemas.microsoft.com/office/drawing/2014/main" id="{E4C46D69-619A-422E-9E86-9ADAE72611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4" name="Text Box 7">
          <a:extLst>
            <a:ext uri="{FF2B5EF4-FFF2-40B4-BE49-F238E27FC236}">
              <a16:creationId xmlns:a16="http://schemas.microsoft.com/office/drawing/2014/main" id="{3B291325-50F0-4BF2-94A0-4F7F26DDC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5" name="Text Box 7">
          <a:extLst>
            <a:ext uri="{FF2B5EF4-FFF2-40B4-BE49-F238E27FC236}">
              <a16:creationId xmlns:a16="http://schemas.microsoft.com/office/drawing/2014/main" id="{09417B7F-DFB6-41C7-8119-148917482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6" name="Text Box 7">
          <a:extLst>
            <a:ext uri="{FF2B5EF4-FFF2-40B4-BE49-F238E27FC236}">
              <a16:creationId xmlns:a16="http://schemas.microsoft.com/office/drawing/2014/main" id="{905E1381-D3C2-40E1-8F54-0D3E63466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7" name="Text Box 7">
          <a:extLst>
            <a:ext uri="{FF2B5EF4-FFF2-40B4-BE49-F238E27FC236}">
              <a16:creationId xmlns:a16="http://schemas.microsoft.com/office/drawing/2014/main" id="{C34C6673-4753-4805-8E43-4CB9DE071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8" name="Text Box 7">
          <a:extLst>
            <a:ext uri="{FF2B5EF4-FFF2-40B4-BE49-F238E27FC236}">
              <a16:creationId xmlns:a16="http://schemas.microsoft.com/office/drawing/2014/main" id="{622ABA86-9063-4D32-BF06-4AD5426789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89" name="Text Box 7">
          <a:extLst>
            <a:ext uri="{FF2B5EF4-FFF2-40B4-BE49-F238E27FC236}">
              <a16:creationId xmlns:a16="http://schemas.microsoft.com/office/drawing/2014/main" id="{EB83788A-066D-417A-B9AB-CEDE1EBD03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0" name="Text Box 7">
          <a:extLst>
            <a:ext uri="{FF2B5EF4-FFF2-40B4-BE49-F238E27FC236}">
              <a16:creationId xmlns:a16="http://schemas.microsoft.com/office/drawing/2014/main" id="{6272D5DD-C26B-4DC7-9304-B45FEABD53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1" name="Text Box 7">
          <a:extLst>
            <a:ext uri="{FF2B5EF4-FFF2-40B4-BE49-F238E27FC236}">
              <a16:creationId xmlns:a16="http://schemas.microsoft.com/office/drawing/2014/main" id="{1742CA7B-8C95-4738-8839-A165A1513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2" name="Text Box 7">
          <a:extLst>
            <a:ext uri="{FF2B5EF4-FFF2-40B4-BE49-F238E27FC236}">
              <a16:creationId xmlns:a16="http://schemas.microsoft.com/office/drawing/2014/main" id="{C81DE66B-0D9A-4F3A-AA8B-4D5B4565E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3" name="Text Box 7">
          <a:extLst>
            <a:ext uri="{FF2B5EF4-FFF2-40B4-BE49-F238E27FC236}">
              <a16:creationId xmlns:a16="http://schemas.microsoft.com/office/drawing/2014/main" id="{3E20E864-2E5E-4058-93FF-4791B128A7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4" name="Text Box 7">
          <a:extLst>
            <a:ext uri="{FF2B5EF4-FFF2-40B4-BE49-F238E27FC236}">
              <a16:creationId xmlns:a16="http://schemas.microsoft.com/office/drawing/2014/main" id="{5D12263C-1C52-41A4-8DC0-439D06BB6C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5" name="Text Box 7">
          <a:extLst>
            <a:ext uri="{FF2B5EF4-FFF2-40B4-BE49-F238E27FC236}">
              <a16:creationId xmlns:a16="http://schemas.microsoft.com/office/drawing/2014/main" id="{0A381CCA-BEE1-4076-BD8B-E1998CFC1A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6" name="Text Box 7">
          <a:extLst>
            <a:ext uri="{FF2B5EF4-FFF2-40B4-BE49-F238E27FC236}">
              <a16:creationId xmlns:a16="http://schemas.microsoft.com/office/drawing/2014/main" id="{CB3AE750-C2B6-4D70-894F-7317C91294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7" name="Text Box 7">
          <a:extLst>
            <a:ext uri="{FF2B5EF4-FFF2-40B4-BE49-F238E27FC236}">
              <a16:creationId xmlns:a16="http://schemas.microsoft.com/office/drawing/2014/main" id="{F2FB222E-0438-4560-80E9-17F508DC1A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8" name="Text Box 7">
          <a:extLst>
            <a:ext uri="{FF2B5EF4-FFF2-40B4-BE49-F238E27FC236}">
              <a16:creationId xmlns:a16="http://schemas.microsoft.com/office/drawing/2014/main" id="{7E2876F4-45F0-43BB-943D-A8A3E9D297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199" name="Text Box 7">
          <a:extLst>
            <a:ext uri="{FF2B5EF4-FFF2-40B4-BE49-F238E27FC236}">
              <a16:creationId xmlns:a16="http://schemas.microsoft.com/office/drawing/2014/main" id="{B98E8F6C-4F9F-466A-870B-6DA7950EA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0" name="Text Box 7">
          <a:extLst>
            <a:ext uri="{FF2B5EF4-FFF2-40B4-BE49-F238E27FC236}">
              <a16:creationId xmlns:a16="http://schemas.microsoft.com/office/drawing/2014/main" id="{09AA1B59-F5F0-4FF0-97A8-A1107AF40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1" name="Text Box 7">
          <a:extLst>
            <a:ext uri="{FF2B5EF4-FFF2-40B4-BE49-F238E27FC236}">
              <a16:creationId xmlns:a16="http://schemas.microsoft.com/office/drawing/2014/main" id="{01677AB3-0B48-40EA-AD14-AFCF50D0B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2" name="Text Box 7">
          <a:extLst>
            <a:ext uri="{FF2B5EF4-FFF2-40B4-BE49-F238E27FC236}">
              <a16:creationId xmlns:a16="http://schemas.microsoft.com/office/drawing/2014/main" id="{AC86F2F3-B472-4F9F-A011-A4D00F992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3" name="Text Box 7">
          <a:extLst>
            <a:ext uri="{FF2B5EF4-FFF2-40B4-BE49-F238E27FC236}">
              <a16:creationId xmlns:a16="http://schemas.microsoft.com/office/drawing/2014/main" id="{A64DFA5D-7D3B-4B10-840B-B21D65093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4" name="Text Box 7">
          <a:extLst>
            <a:ext uri="{FF2B5EF4-FFF2-40B4-BE49-F238E27FC236}">
              <a16:creationId xmlns:a16="http://schemas.microsoft.com/office/drawing/2014/main" id="{08810A77-0EF6-4D23-A85D-FA1EF8D725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5" name="Text Box 7">
          <a:extLst>
            <a:ext uri="{FF2B5EF4-FFF2-40B4-BE49-F238E27FC236}">
              <a16:creationId xmlns:a16="http://schemas.microsoft.com/office/drawing/2014/main" id="{3CF4494B-B2F2-4F82-B9D3-2B0B88F8F8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6" name="Text Box 7">
          <a:extLst>
            <a:ext uri="{FF2B5EF4-FFF2-40B4-BE49-F238E27FC236}">
              <a16:creationId xmlns:a16="http://schemas.microsoft.com/office/drawing/2014/main" id="{DAFC372F-70EE-43DA-82D6-4379FCBC11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7" name="Text Box 7">
          <a:extLst>
            <a:ext uri="{FF2B5EF4-FFF2-40B4-BE49-F238E27FC236}">
              <a16:creationId xmlns:a16="http://schemas.microsoft.com/office/drawing/2014/main" id="{8022BC0A-00C0-4288-A616-817B9FD26D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8" name="Text Box 7">
          <a:extLst>
            <a:ext uri="{FF2B5EF4-FFF2-40B4-BE49-F238E27FC236}">
              <a16:creationId xmlns:a16="http://schemas.microsoft.com/office/drawing/2014/main" id="{ADF4B7BF-F85B-4718-8F2B-9B2E2DF288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09" name="Text Box 7">
          <a:extLst>
            <a:ext uri="{FF2B5EF4-FFF2-40B4-BE49-F238E27FC236}">
              <a16:creationId xmlns:a16="http://schemas.microsoft.com/office/drawing/2014/main" id="{6655D94E-B964-4760-8F8F-86C45AF7F8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0" name="Text Box 7">
          <a:extLst>
            <a:ext uri="{FF2B5EF4-FFF2-40B4-BE49-F238E27FC236}">
              <a16:creationId xmlns:a16="http://schemas.microsoft.com/office/drawing/2014/main" id="{1DC05A10-862F-436C-BE63-621F64428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1" name="Text Box 7">
          <a:extLst>
            <a:ext uri="{FF2B5EF4-FFF2-40B4-BE49-F238E27FC236}">
              <a16:creationId xmlns:a16="http://schemas.microsoft.com/office/drawing/2014/main" id="{D2E88A62-CE75-4F91-B762-A91A03572A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2" name="Text Box 7">
          <a:extLst>
            <a:ext uri="{FF2B5EF4-FFF2-40B4-BE49-F238E27FC236}">
              <a16:creationId xmlns:a16="http://schemas.microsoft.com/office/drawing/2014/main" id="{54616A09-D601-4BA1-BEF9-CD4232C0F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3" name="Text Box 7">
          <a:extLst>
            <a:ext uri="{FF2B5EF4-FFF2-40B4-BE49-F238E27FC236}">
              <a16:creationId xmlns:a16="http://schemas.microsoft.com/office/drawing/2014/main" id="{97286EB8-1099-45B6-8C4C-C3AE4C900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4" name="Text Box 7">
          <a:extLst>
            <a:ext uri="{FF2B5EF4-FFF2-40B4-BE49-F238E27FC236}">
              <a16:creationId xmlns:a16="http://schemas.microsoft.com/office/drawing/2014/main" id="{AB9A334F-F520-46F0-B8D1-AC86D17EE4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5" name="Text Box 7">
          <a:extLst>
            <a:ext uri="{FF2B5EF4-FFF2-40B4-BE49-F238E27FC236}">
              <a16:creationId xmlns:a16="http://schemas.microsoft.com/office/drawing/2014/main" id="{687F32D5-4AA6-4616-A870-8576D0BC5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6" name="Text Box 7">
          <a:extLst>
            <a:ext uri="{FF2B5EF4-FFF2-40B4-BE49-F238E27FC236}">
              <a16:creationId xmlns:a16="http://schemas.microsoft.com/office/drawing/2014/main" id="{885C6557-D940-462A-9B90-7640A18433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7" name="Text Box 7">
          <a:extLst>
            <a:ext uri="{FF2B5EF4-FFF2-40B4-BE49-F238E27FC236}">
              <a16:creationId xmlns:a16="http://schemas.microsoft.com/office/drawing/2014/main" id="{2C43D944-9765-410C-8BB4-DF506EB1D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8" name="Text Box 7">
          <a:extLst>
            <a:ext uri="{FF2B5EF4-FFF2-40B4-BE49-F238E27FC236}">
              <a16:creationId xmlns:a16="http://schemas.microsoft.com/office/drawing/2014/main" id="{89FC80FB-3246-4975-B13F-F2937D7A5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19" name="Text Box 7">
          <a:extLst>
            <a:ext uri="{FF2B5EF4-FFF2-40B4-BE49-F238E27FC236}">
              <a16:creationId xmlns:a16="http://schemas.microsoft.com/office/drawing/2014/main" id="{CBC4C2EC-10F8-464F-BA1E-BB800BEAF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0" name="Text Box 7">
          <a:extLst>
            <a:ext uri="{FF2B5EF4-FFF2-40B4-BE49-F238E27FC236}">
              <a16:creationId xmlns:a16="http://schemas.microsoft.com/office/drawing/2014/main" id="{E930A69F-7B3C-464C-9060-960C103039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1" name="Text Box 7">
          <a:extLst>
            <a:ext uri="{FF2B5EF4-FFF2-40B4-BE49-F238E27FC236}">
              <a16:creationId xmlns:a16="http://schemas.microsoft.com/office/drawing/2014/main" id="{3D0C45B7-445C-4BC5-85F4-BDD08673D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2" name="Text Box 7">
          <a:extLst>
            <a:ext uri="{FF2B5EF4-FFF2-40B4-BE49-F238E27FC236}">
              <a16:creationId xmlns:a16="http://schemas.microsoft.com/office/drawing/2014/main" id="{D35E9807-3DF3-45FA-A90A-AFFF1C99F7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3" name="Text Box 7">
          <a:extLst>
            <a:ext uri="{FF2B5EF4-FFF2-40B4-BE49-F238E27FC236}">
              <a16:creationId xmlns:a16="http://schemas.microsoft.com/office/drawing/2014/main" id="{44E68069-95D9-49CB-AB59-5293A9CEC3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4" name="Text Box 7">
          <a:extLst>
            <a:ext uri="{FF2B5EF4-FFF2-40B4-BE49-F238E27FC236}">
              <a16:creationId xmlns:a16="http://schemas.microsoft.com/office/drawing/2014/main" id="{8080100C-D675-436A-98B0-6F81CEA45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5" name="Text Box 7">
          <a:extLst>
            <a:ext uri="{FF2B5EF4-FFF2-40B4-BE49-F238E27FC236}">
              <a16:creationId xmlns:a16="http://schemas.microsoft.com/office/drawing/2014/main" id="{2D3F59C2-E13E-4D6A-AA1F-755C0EF82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6" name="Text Box 7">
          <a:extLst>
            <a:ext uri="{FF2B5EF4-FFF2-40B4-BE49-F238E27FC236}">
              <a16:creationId xmlns:a16="http://schemas.microsoft.com/office/drawing/2014/main" id="{2ACDB063-F3F1-49C3-9BB0-1489353FF5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7" name="Text Box 7">
          <a:extLst>
            <a:ext uri="{FF2B5EF4-FFF2-40B4-BE49-F238E27FC236}">
              <a16:creationId xmlns:a16="http://schemas.microsoft.com/office/drawing/2014/main" id="{AF02FD51-E7B7-49B1-91F9-07C2055687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8" name="Text Box 7">
          <a:extLst>
            <a:ext uri="{FF2B5EF4-FFF2-40B4-BE49-F238E27FC236}">
              <a16:creationId xmlns:a16="http://schemas.microsoft.com/office/drawing/2014/main" id="{2F2925C8-16CE-4061-9641-58C94EA41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29" name="Text Box 7">
          <a:extLst>
            <a:ext uri="{FF2B5EF4-FFF2-40B4-BE49-F238E27FC236}">
              <a16:creationId xmlns:a16="http://schemas.microsoft.com/office/drawing/2014/main" id="{D74EED61-0651-4AA4-AAC4-AD5A7AD7C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0" name="Text Box 7">
          <a:extLst>
            <a:ext uri="{FF2B5EF4-FFF2-40B4-BE49-F238E27FC236}">
              <a16:creationId xmlns:a16="http://schemas.microsoft.com/office/drawing/2014/main" id="{959344E9-A12A-460E-8B4F-E721D0F19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1" name="Text Box 7">
          <a:extLst>
            <a:ext uri="{FF2B5EF4-FFF2-40B4-BE49-F238E27FC236}">
              <a16:creationId xmlns:a16="http://schemas.microsoft.com/office/drawing/2014/main" id="{DC6878D6-86BB-4D24-BAC3-5B1F87D40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2" name="Text Box 7">
          <a:extLst>
            <a:ext uri="{FF2B5EF4-FFF2-40B4-BE49-F238E27FC236}">
              <a16:creationId xmlns:a16="http://schemas.microsoft.com/office/drawing/2014/main" id="{604086AB-D1FF-4900-B782-F62BFF5B8C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3" name="Text Box 7">
          <a:extLst>
            <a:ext uri="{FF2B5EF4-FFF2-40B4-BE49-F238E27FC236}">
              <a16:creationId xmlns:a16="http://schemas.microsoft.com/office/drawing/2014/main" id="{6D7EAA37-87B9-41C1-83E1-6B93A2191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4" name="Text Box 7">
          <a:extLst>
            <a:ext uri="{FF2B5EF4-FFF2-40B4-BE49-F238E27FC236}">
              <a16:creationId xmlns:a16="http://schemas.microsoft.com/office/drawing/2014/main" id="{E5AA3B2D-33D3-4CEA-B44A-7F5215775A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5" name="Text Box 7">
          <a:extLst>
            <a:ext uri="{FF2B5EF4-FFF2-40B4-BE49-F238E27FC236}">
              <a16:creationId xmlns:a16="http://schemas.microsoft.com/office/drawing/2014/main" id="{B1E76E25-3F81-4615-ACC6-706C930C1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6" name="Text Box 7">
          <a:extLst>
            <a:ext uri="{FF2B5EF4-FFF2-40B4-BE49-F238E27FC236}">
              <a16:creationId xmlns:a16="http://schemas.microsoft.com/office/drawing/2014/main" id="{E9EEAF1B-8653-4EEA-AB7A-FA95B6577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7" name="Text Box 7">
          <a:extLst>
            <a:ext uri="{FF2B5EF4-FFF2-40B4-BE49-F238E27FC236}">
              <a16:creationId xmlns:a16="http://schemas.microsoft.com/office/drawing/2014/main" id="{B7C4227F-579E-4521-A0C3-40F58302D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8" name="Text Box 7">
          <a:extLst>
            <a:ext uri="{FF2B5EF4-FFF2-40B4-BE49-F238E27FC236}">
              <a16:creationId xmlns:a16="http://schemas.microsoft.com/office/drawing/2014/main" id="{F5FE044A-45E0-4825-A16F-CAB24803CC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39" name="Text Box 7">
          <a:extLst>
            <a:ext uri="{FF2B5EF4-FFF2-40B4-BE49-F238E27FC236}">
              <a16:creationId xmlns:a16="http://schemas.microsoft.com/office/drawing/2014/main" id="{3C13E6F6-EB91-441E-9A5E-8CD338AC7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0" name="Text Box 7">
          <a:extLst>
            <a:ext uri="{FF2B5EF4-FFF2-40B4-BE49-F238E27FC236}">
              <a16:creationId xmlns:a16="http://schemas.microsoft.com/office/drawing/2014/main" id="{71BA3761-64D6-4113-A8E1-C8C250866F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1" name="Text Box 7">
          <a:extLst>
            <a:ext uri="{FF2B5EF4-FFF2-40B4-BE49-F238E27FC236}">
              <a16:creationId xmlns:a16="http://schemas.microsoft.com/office/drawing/2014/main" id="{7BB7BC89-F687-446C-83B1-B17AA80DAB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2" name="Text Box 7">
          <a:extLst>
            <a:ext uri="{FF2B5EF4-FFF2-40B4-BE49-F238E27FC236}">
              <a16:creationId xmlns:a16="http://schemas.microsoft.com/office/drawing/2014/main" id="{76A80E3A-D4F7-487C-8D57-5D3C89E399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3" name="Text Box 7">
          <a:extLst>
            <a:ext uri="{FF2B5EF4-FFF2-40B4-BE49-F238E27FC236}">
              <a16:creationId xmlns:a16="http://schemas.microsoft.com/office/drawing/2014/main" id="{681545BD-7665-4506-BCD9-C66846FCA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4" name="Text Box 7">
          <a:extLst>
            <a:ext uri="{FF2B5EF4-FFF2-40B4-BE49-F238E27FC236}">
              <a16:creationId xmlns:a16="http://schemas.microsoft.com/office/drawing/2014/main" id="{F2DA27C7-D4C8-4F4A-884B-FDDB3D786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5" name="Text Box 7">
          <a:extLst>
            <a:ext uri="{FF2B5EF4-FFF2-40B4-BE49-F238E27FC236}">
              <a16:creationId xmlns:a16="http://schemas.microsoft.com/office/drawing/2014/main" id="{A3337F23-7193-461B-9D2D-12ACE80A2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6" name="Text Box 7">
          <a:extLst>
            <a:ext uri="{FF2B5EF4-FFF2-40B4-BE49-F238E27FC236}">
              <a16:creationId xmlns:a16="http://schemas.microsoft.com/office/drawing/2014/main" id="{8CB2E4E1-4807-41E8-AACF-D66770FEAF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7" name="Text Box 7">
          <a:extLst>
            <a:ext uri="{FF2B5EF4-FFF2-40B4-BE49-F238E27FC236}">
              <a16:creationId xmlns:a16="http://schemas.microsoft.com/office/drawing/2014/main" id="{98C51A9F-6172-464E-9E72-9A28FB41B2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8" name="Text Box 7">
          <a:extLst>
            <a:ext uri="{FF2B5EF4-FFF2-40B4-BE49-F238E27FC236}">
              <a16:creationId xmlns:a16="http://schemas.microsoft.com/office/drawing/2014/main" id="{C0A454A7-77D2-4081-973F-21FA9D998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49" name="Text Box 7">
          <a:extLst>
            <a:ext uri="{FF2B5EF4-FFF2-40B4-BE49-F238E27FC236}">
              <a16:creationId xmlns:a16="http://schemas.microsoft.com/office/drawing/2014/main" id="{B0789188-1EEC-4731-B10A-ACE7AE1963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0" name="Text Box 7">
          <a:extLst>
            <a:ext uri="{FF2B5EF4-FFF2-40B4-BE49-F238E27FC236}">
              <a16:creationId xmlns:a16="http://schemas.microsoft.com/office/drawing/2014/main" id="{1A32E02E-2A60-4046-B36C-B8A1ACA940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1" name="Text Box 7">
          <a:extLst>
            <a:ext uri="{FF2B5EF4-FFF2-40B4-BE49-F238E27FC236}">
              <a16:creationId xmlns:a16="http://schemas.microsoft.com/office/drawing/2014/main" id="{89C13A4D-8D5F-47E4-862C-C9695A50E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2" name="Text Box 7">
          <a:extLst>
            <a:ext uri="{FF2B5EF4-FFF2-40B4-BE49-F238E27FC236}">
              <a16:creationId xmlns:a16="http://schemas.microsoft.com/office/drawing/2014/main" id="{DE4C563E-9EFA-4633-8CD2-AFD4B9847E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3" name="Text Box 7">
          <a:extLst>
            <a:ext uri="{FF2B5EF4-FFF2-40B4-BE49-F238E27FC236}">
              <a16:creationId xmlns:a16="http://schemas.microsoft.com/office/drawing/2014/main" id="{240CFD7B-9DCC-4867-8CD1-27E8AB6991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4" name="Text Box 7">
          <a:extLst>
            <a:ext uri="{FF2B5EF4-FFF2-40B4-BE49-F238E27FC236}">
              <a16:creationId xmlns:a16="http://schemas.microsoft.com/office/drawing/2014/main" id="{AA7B452A-010F-4C3E-8309-3C087C3021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5" name="Text Box 7">
          <a:extLst>
            <a:ext uri="{FF2B5EF4-FFF2-40B4-BE49-F238E27FC236}">
              <a16:creationId xmlns:a16="http://schemas.microsoft.com/office/drawing/2014/main" id="{D0B8E929-79FD-4BE0-9EBC-DC528C3358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6" name="Text Box 7">
          <a:extLst>
            <a:ext uri="{FF2B5EF4-FFF2-40B4-BE49-F238E27FC236}">
              <a16:creationId xmlns:a16="http://schemas.microsoft.com/office/drawing/2014/main" id="{84A31E57-D29B-4186-B927-C83AF4EDE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7" name="Text Box 7">
          <a:extLst>
            <a:ext uri="{FF2B5EF4-FFF2-40B4-BE49-F238E27FC236}">
              <a16:creationId xmlns:a16="http://schemas.microsoft.com/office/drawing/2014/main" id="{552F679F-4C78-40AD-A7A2-9080BA3F2D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8" name="Text Box 7">
          <a:extLst>
            <a:ext uri="{FF2B5EF4-FFF2-40B4-BE49-F238E27FC236}">
              <a16:creationId xmlns:a16="http://schemas.microsoft.com/office/drawing/2014/main" id="{F643712E-4B07-4C75-A9A7-0A51D3A97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59" name="Text Box 7">
          <a:extLst>
            <a:ext uri="{FF2B5EF4-FFF2-40B4-BE49-F238E27FC236}">
              <a16:creationId xmlns:a16="http://schemas.microsoft.com/office/drawing/2014/main" id="{BFE50FDA-AA4D-4C8E-83F9-8590CF613E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0" name="Text Box 7">
          <a:extLst>
            <a:ext uri="{FF2B5EF4-FFF2-40B4-BE49-F238E27FC236}">
              <a16:creationId xmlns:a16="http://schemas.microsoft.com/office/drawing/2014/main" id="{FA94D6F8-E2C7-418F-906D-B60EDC0029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1" name="Text Box 7">
          <a:extLst>
            <a:ext uri="{FF2B5EF4-FFF2-40B4-BE49-F238E27FC236}">
              <a16:creationId xmlns:a16="http://schemas.microsoft.com/office/drawing/2014/main" id="{8B0D2C94-315A-439A-A216-B7C68C6DB0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2" name="Text Box 7">
          <a:extLst>
            <a:ext uri="{FF2B5EF4-FFF2-40B4-BE49-F238E27FC236}">
              <a16:creationId xmlns:a16="http://schemas.microsoft.com/office/drawing/2014/main" id="{79585A1D-E11A-4B5E-AAA9-730CFB7B43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3" name="Text Box 7">
          <a:extLst>
            <a:ext uri="{FF2B5EF4-FFF2-40B4-BE49-F238E27FC236}">
              <a16:creationId xmlns:a16="http://schemas.microsoft.com/office/drawing/2014/main" id="{68EF7F98-6413-44BF-A59E-0246483BB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4" name="Text Box 7">
          <a:extLst>
            <a:ext uri="{FF2B5EF4-FFF2-40B4-BE49-F238E27FC236}">
              <a16:creationId xmlns:a16="http://schemas.microsoft.com/office/drawing/2014/main" id="{EFFCAAB6-EA07-422C-B143-98BA486DB6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5" name="Text Box 7">
          <a:extLst>
            <a:ext uri="{FF2B5EF4-FFF2-40B4-BE49-F238E27FC236}">
              <a16:creationId xmlns:a16="http://schemas.microsoft.com/office/drawing/2014/main" id="{6C25F92C-8EE2-4373-9426-EC0A01453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6" name="Text Box 7">
          <a:extLst>
            <a:ext uri="{FF2B5EF4-FFF2-40B4-BE49-F238E27FC236}">
              <a16:creationId xmlns:a16="http://schemas.microsoft.com/office/drawing/2014/main" id="{B3971A70-10C9-4541-A780-37C9CEBA8B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7" name="Text Box 7">
          <a:extLst>
            <a:ext uri="{FF2B5EF4-FFF2-40B4-BE49-F238E27FC236}">
              <a16:creationId xmlns:a16="http://schemas.microsoft.com/office/drawing/2014/main" id="{A10CCFEE-17DA-41D4-9A78-6357B870B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8" name="Text Box 7">
          <a:extLst>
            <a:ext uri="{FF2B5EF4-FFF2-40B4-BE49-F238E27FC236}">
              <a16:creationId xmlns:a16="http://schemas.microsoft.com/office/drawing/2014/main" id="{C0E444BD-EF29-4A40-82F9-D9813E806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69" name="Text Box 7">
          <a:extLst>
            <a:ext uri="{FF2B5EF4-FFF2-40B4-BE49-F238E27FC236}">
              <a16:creationId xmlns:a16="http://schemas.microsoft.com/office/drawing/2014/main" id="{6F172B45-B46C-4FA9-81C5-DBF076CC2F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0" name="Text Box 7">
          <a:extLst>
            <a:ext uri="{FF2B5EF4-FFF2-40B4-BE49-F238E27FC236}">
              <a16:creationId xmlns:a16="http://schemas.microsoft.com/office/drawing/2014/main" id="{1D12D82E-4229-4D3D-92B3-583AC75AA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1" name="Text Box 7">
          <a:extLst>
            <a:ext uri="{FF2B5EF4-FFF2-40B4-BE49-F238E27FC236}">
              <a16:creationId xmlns:a16="http://schemas.microsoft.com/office/drawing/2014/main" id="{7891F981-B15A-46A6-9CE9-5F769709AD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2" name="Text Box 7">
          <a:extLst>
            <a:ext uri="{FF2B5EF4-FFF2-40B4-BE49-F238E27FC236}">
              <a16:creationId xmlns:a16="http://schemas.microsoft.com/office/drawing/2014/main" id="{160413DB-8E7F-4F07-9993-FDF041C64D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3" name="Text Box 7">
          <a:extLst>
            <a:ext uri="{FF2B5EF4-FFF2-40B4-BE49-F238E27FC236}">
              <a16:creationId xmlns:a16="http://schemas.microsoft.com/office/drawing/2014/main" id="{8663DD1B-9E20-4214-9F31-E5B064ED6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4" name="Text Box 7">
          <a:extLst>
            <a:ext uri="{FF2B5EF4-FFF2-40B4-BE49-F238E27FC236}">
              <a16:creationId xmlns:a16="http://schemas.microsoft.com/office/drawing/2014/main" id="{ED439DB7-C59E-4639-B75E-944D6DFDA0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5" name="Text Box 7">
          <a:extLst>
            <a:ext uri="{FF2B5EF4-FFF2-40B4-BE49-F238E27FC236}">
              <a16:creationId xmlns:a16="http://schemas.microsoft.com/office/drawing/2014/main" id="{BAA3659F-35E9-443E-B3D7-DCF416B92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6" name="Text Box 7">
          <a:extLst>
            <a:ext uri="{FF2B5EF4-FFF2-40B4-BE49-F238E27FC236}">
              <a16:creationId xmlns:a16="http://schemas.microsoft.com/office/drawing/2014/main" id="{4D848DD8-A5ED-4397-8645-C233E08B5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7" name="Text Box 7">
          <a:extLst>
            <a:ext uri="{FF2B5EF4-FFF2-40B4-BE49-F238E27FC236}">
              <a16:creationId xmlns:a16="http://schemas.microsoft.com/office/drawing/2014/main" id="{62ECD347-C25C-4A9F-B131-B8F4FD4A22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8" name="Text Box 7">
          <a:extLst>
            <a:ext uri="{FF2B5EF4-FFF2-40B4-BE49-F238E27FC236}">
              <a16:creationId xmlns:a16="http://schemas.microsoft.com/office/drawing/2014/main" id="{7E214FDC-E330-4A5A-ACF7-345D04FEC5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79" name="Text Box 7">
          <a:extLst>
            <a:ext uri="{FF2B5EF4-FFF2-40B4-BE49-F238E27FC236}">
              <a16:creationId xmlns:a16="http://schemas.microsoft.com/office/drawing/2014/main" id="{3A95E28B-5CB6-4E1E-AAE3-B353725FA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0" name="Text Box 7">
          <a:extLst>
            <a:ext uri="{FF2B5EF4-FFF2-40B4-BE49-F238E27FC236}">
              <a16:creationId xmlns:a16="http://schemas.microsoft.com/office/drawing/2014/main" id="{39764210-C7F2-4C52-A756-DA0148BC9D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1" name="Text Box 7">
          <a:extLst>
            <a:ext uri="{FF2B5EF4-FFF2-40B4-BE49-F238E27FC236}">
              <a16:creationId xmlns:a16="http://schemas.microsoft.com/office/drawing/2014/main" id="{80A4E635-9D2E-4523-BDC6-9136439F90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2" name="Text Box 7">
          <a:extLst>
            <a:ext uri="{FF2B5EF4-FFF2-40B4-BE49-F238E27FC236}">
              <a16:creationId xmlns:a16="http://schemas.microsoft.com/office/drawing/2014/main" id="{7B82FD56-65D5-4D5A-892D-AEF3C4698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3" name="Text Box 7">
          <a:extLst>
            <a:ext uri="{FF2B5EF4-FFF2-40B4-BE49-F238E27FC236}">
              <a16:creationId xmlns:a16="http://schemas.microsoft.com/office/drawing/2014/main" id="{6C534D16-D610-49F2-AFD3-92C93B3F62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4" name="Text Box 7">
          <a:extLst>
            <a:ext uri="{FF2B5EF4-FFF2-40B4-BE49-F238E27FC236}">
              <a16:creationId xmlns:a16="http://schemas.microsoft.com/office/drawing/2014/main" id="{630F038C-0F4F-47C9-B4D0-30F8292EE5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5" name="Text Box 7">
          <a:extLst>
            <a:ext uri="{FF2B5EF4-FFF2-40B4-BE49-F238E27FC236}">
              <a16:creationId xmlns:a16="http://schemas.microsoft.com/office/drawing/2014/main" id="{74E5A515-361B-4313-9F4A-70DD9F3E8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6" name="Text Box 7">
          <a:extLst>
            <a:ext uri="{FF2B5EF4-FFF2-40B4-BE49-F238E27FC236}">
              <a16:creationId xmlns:a16="http://schemas.microsoft.com/office/drawing/2014/main" id="{0E9DC2A9-A16C-4A85-96CD-BDD1F63B6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7" name="Text Box 7">
          <a:extLst>
            <a:ext uri="{FF2B5EF4-FFF2-40B4-BE49-F238E27FC236}">
              <a16:creationId xmlns:a16="http://schemas.microsoft.com/office/drawing/2014/main" id="{DA61C5A5-C5B2-400B-A193-E4A140B7A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8" name="Text Box 7">
          <a:extLst>
            <a:ext uri="{FF2B5EF4-FFF2-40B4-BE49-F238E27FC236}">
              <a16:creationId xmlns:a16="http://schemas.microsoft.com/office/drawing/2014/main" id="{3C971EB7-D21B-4FC6-9AB7-1EE225C323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89" name="Text Box 7">
          <a:extLst>
            <a:ext uri="{FF2B5EF4-FFF2-40B4-BE49-F238E27FC236}">
              <a16:creationId xmlns:a16="http://schemas.microsoft.com/office/drawing/2014/main" id="{3B448246-C2E2-48DD-9113-A372155A21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0" name="Text Box 7">
          <a:extLst>
            <a:ext uri="{FF2B5EF4-FFF2-40B4-BE49-F238E27FC236}">
              <a16:creationId xmlns:a16="http://schemas.microsoft.com/office/drawing/2014/main" id="{17AE0351-5BAE-44E6-84FE-4D5C9B3A5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1" name="Text Box 7">
          <a:extLst>
            <a:ext uri="{FF2B5EF4-FFF2-40B4-BE49-F238E27FC236}">
              <a16:creationId xmlns:a16="http://schemas.microsoft.com/office/drawing/2014/main" id="{8FA44BC4-8CA9-4630-8221-8B5BE2793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2" name="Text Box 7">
          <a:extLst>
            <a:ext uri="{FF2B5EF4-FFF2-40B4-BE49-F238E27FC236}">
              <a16:creationId xmlns:a16="http://schemas.microsoft.com/office/drawing/2014/main" id="{D9C80F55-FA2F-49D0-92DF-F439CA5632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3" name="Text Box 7">
          <a:extLst>
            <a:ext uri="{FF2B5EF4-FFF2-40B4-BE49-F238E27FC236}">
              <a16:creationId xmlns:a16="http://schemas.microsoft.com/office/drawing/2014/main" id="{0967F34F-E671-4EE9-ADDC-E4FEACD79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4" name="Text Box 7">
          <a:extLst>
            <a:ext uri="{FF2B5EF4-FFF2-40B4-BE49-F238E27FC236}">
              <a16:creationId xmlns:a16="http://schemas.microsoft.com/office/drawing/2014/main" id="{5F347EFD-5EF9-4006-A822-4BFA2A87D3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5" name="Text Box 7">
          <a:extLst>
            <a:ext uri="{FF2B5EF4-FFF2-40B4-BE49-F238E27FC236}">
              <a16:creationId xmlns:a16="http://schemas.microsoft.com/office/drawing/2014/main" id="{C699488D-F1F1-4C2C-9C51-007BCF97B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6" name="Text Box 7">
          <a:extLst>
            <a:ext uri="{FF2B5EF4-FFF2-40B4-BE49-F238E27FC236}">
              <a16:creationId xmlns:a16="http://schemas.microsoft.com/office/drawing/2014/main" id="{DFD70C50-8809-4A3D-9C51-D585E895B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7" name="Text Box 7">
          <a:extLst>
            <a:ext uri="{FF2B5EF4-FFF2-40B4-BE49-F238E27FC236}">
              <a16:creationId xmlns:a16="http://schemas.microsoft.com/office/drawing/2014/main" id="{1C9FDC70-7B29-4726-B56B-FBABC80E1C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8" name="Text Box 7">
          <a:extLst>
            <a:ext uri="{FF2B5EF4-FFF2-40B4-BE49-F238E27FC236}">
              <a16:creationId xmlns:a16="http://schemas.microsoft.com/office/drawing/2014/main" id="{447897F8-5501-4B3B-8FEE-A9EE6024B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299" name="Text Box 7">
          <a:extLst>
            <a:ext uri="{FF2B5EF4-FFF2-40B4-BE49-F238E27FC236}">
              <a16:creationId xmlns:a16="http://schemas.microsoft.com/office/drawing/2014/main" id="{4F9B02F8-7D9E-4FCA-AD6E-DB7985774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0" name="Text Box 7">
          <a:extLst>
            <a:ext uri="{FF2B5EF4-FFF2-40B4-BE49-F238E27FC236}">
              <a16:creationId xmlns:a16="http://schemas.microsoft.com/office/drawing/2014/main" id="{EB4D4157-0AAB-434C-8D73-F011E9D121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1" name="Text Box 7">
          <a:extLst>
            <a:ext uri="{FF2B5EF4-FFF2-40B4-BE49-F238E27FC236}">
              <a16:creationId xmlns:a16="http://schemas.microsoft.com/office/drawing/2014/main" id="{E99A2A53-C760-47DF-9F75-8C6ED66F3C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2" name="Text Box 7">
          <a:extLst>
            <a:ext uri="{FF2B5EF4-FFF2-40B4-BE49-F238E27FC236}">
              <a16:creationId xmlns:a16="http://schemas.microsoft.com/office/drawing/2014/main" id="{441A5CF0-416C-4267-AA08-E025A5E60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3" name="Text Box 7">
          <a:extLst>
            <a:ext uri="{FF2B5EF4-FFF2-40B4-BE49-F238E27FC236}">
              <a16:creationId xmlns:a16="http://schemas.microsoft.com/office/drawing/2014/main" id="{0339B189-818E-40E0-95FE-6C46CAC4CB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4" name="Text Box 7">
          <a:extLst>
            <a:ext uri="{FF2B5EF4-FFF2-40B4-BE49-F238E27FC236}">
              <a16:creationId xmlns:a16="http://schemas.microsoft.com/office/drawing/2014/main" id="{FDF98C81-C866-4C3F-837A-CB20FC92A2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5" name="Text Box 7">
          <a:extLst>
            <a:ext uri="{FF2B5EF4-FFF2-40B4-BE49-F238E27FC236}">
              <a16:creationId xmlns:a16="http://schemas.microsoft.com/office/drawing/2014/main" id="{94D15E1D-7F4E-40C3-A1E3-F4FEACDD4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6" name="Text Box 7">
          <a:extLst>
            <a:ext uri="{FF2B5EF4-FFF2-40B4-BE49-F238E27FC236}">
              <a16:creationId xmlns:a16="http://schemas.microsoft.com/office/drawing/2014/main" id="{3E8FD745-EF1F-41D1-8D3F-010E4B685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7" name="Text Box 7">
          <a:extLst>
            <a:ext uri="{FF2B5EF4-FFF2-40B4-BE49-F238E27FC236}">
              <a16:creationId xmlns:a16="http://schemas.microsoft.com/office/drawing/2014/main" id="{DA8C012E-B045-491C-AC86-DBE7F1DE22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8" name="Text Box 7">
          <a:extLst>
            <a:ext uri="{FF2B5EF4-FFF2-40B4-BE49-F238E27FC236}">
              <a16:creationId xmlns:a16="http://schemas.microsoft.com/office/drawing/2014/main" id="{536F14CE-E577-4456-BB09-B7D94894E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09" name="Text Box 7">
          <a:extLst>
            <a:ext uri="{FF2B5EF4-FFF2-40B4-BE49-F238E27FC236}">
              <a16:creationId xmlns:a16="http://schemas.microsoft.com/office/drawing/2014/main" id="{1DAD4AE8-3707-467E-8526-E8227E0E9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0" name="Text Box 7">
          <a:extLst>
            <a:ext uri="{FF2B5EF4-FFF2-40B4-BE49-F238E27FC236}">
              <a16:creationId xmlns:a16="http://schemas.microsoft.com/office/drawing/2014/main" id="{3CA7DA3A-BF68-4ABD-8C98-0834378B37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1" name="Text Box 7">
          <a:extLst>
            <a:ext uri="{FF2B5EF4-FFF2-40B4-BE49-F238E27FC236}">
              <a16:creationId xmlns:a16="http://schemas.microsoft.com/office/drawing/2014/main" id="{5C13B94F-8407-4F00-84ED-14A3A1D2DE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2" name="Text Box 7">
          <a:extLst>
            <a:ext uri="{FF2B5EF4-FFF2-40B4-BE49-F238E27FC236}">
              <a16:creationId xmlns:a16="http://schemas.microsoft.com/office/drawing/2014/main" id="{F26BED71-398D-4932-BF03-9DE1E5AF8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3" name="Text Box 7">
          <a:extLst>
            <a:ext uri="{FF2B5EF4-FFF2-40B4-BE49-F238E27FC236}">
              <a16:creationId xmlns:a16="http://schemas.microsoft.com/office/drawing/2014/main" id="{202C89D8-E8C2-44C9-9E56-F3F8EE8C3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4" name="Text Box 7">
          <a:extLst>
            <a:ext uri="{FF2B5EF4-FFF2-40B4-BE49-F238E27FC236}">
              <a16:creationId xmlns:a16="http://schemas.microsoft.com/office/drawing/2014/main" id="{6834F083-B3E2-4961-9B17-70320AF7D9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5" name="Text Box 7">
          <a:extLst>
            <a:ext uri="{FF2B5EF4-FFF2-40B4-BE49-F238E27FC236}">
              <a16:creationId xmlns:a16="http://schemas.microsoft.com/office/drawing/2014/main" id="{5A45972F-CEDB-4383-A58E-F6DD56172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6" name="Text Box 7">
          <a:extLst>
            <a:ext uri="{FF2B5EF4-FFF2-40B4-BE49-F238E27FC236}">
              <a16:creationId xmlns:a16="http://schemas.microsoft.com/office/drawing/2014/main" id="{24BB87FF-6741-4E7A-A8A0-23B9321CD2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7" name="Text Box 7">
          <a:extLst>
            <a:ext uri="{FF2B5EF4-FFF2-40B4-BE49-F238E27FC236}">
              <a16:creationId xmlns:a16="http://schemas.microsoft.com/office/drawing/2014/main" id="{52E1093A-FBD9-45EC-A448-E62901E09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8" name="Text Box 7">
          <a:extLst>
            <a:ext uri="{FF2B5EF4-FFF2-40B4-BE49-F238E27FC236}">
              <a16:creationId xmlns:a16="http://schemas.microsoft.com/office/drawing/2014/main" id="{63932930-EFDE-4CC5-A8C6-E2E343B98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19" name="Text Box 7">
          <a:extLst>
            <a:ext uri="{FF2B5EF4-FFF2-40B4-BE49-F238E27FC236}">
              <a16:creationId xmlns:a16="http://schemas.microsoft.com/office/drawing/2014/main" id="{A806CB4E-A239-4A4B-94A1-C9F8432C4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0" name="Text Box 7">
          <a:extLst>
            <a:ext uri="{FF2B5EF4-FFF2-40B4-BE49-F238E27FC236}">
              <a16:creationId xmlns:a16="http://schemas.microsoft.com/office/drawing/2014/main" id="{F9B1F71F-8834-4302-BB67-59323E0918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1" name="Text Box 7">
          <a:extLst>
            <a:ext uri="{FF2B5EF4-FFF2-40B4-BE49-F238E27FC236}">
              <a16:creationId xmlns:a16="http://schemas.microsoft.com/office/drawing/2014/main" id="{A9B5D8E4-E4F2-44D4-8645-AA2563315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2" name="Text Box 7">
          <a:extLst>
            <a:ext uri="{FF2B5EF4-FFF2-40B4-BE49-F238E27FC236}">
              <a16:creationId xmlns:a16="http://schemas.microsoft.com/office/drawing/2014/main" id="{D7F9E9C3-5348-4C69-B27D-FD3CF0D94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3" name="Text Box 7">
          <a:extLst>
            <a:ext uri="{FF2B5EF4-FFF2-40B4-BE49-F238E27FC236}">
              <a16:creationId xmlns:a16="http://schemas.microsoft.com/office/drawing/2014/main" id="{3BFFDB78-16C8-4358-8780-9F0A52EF29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4" name="Text Box 7">
          <a:extLst>
            <a:ext uri="{FF2B5EF4-FFF2-40B4-BE49-F238E27FC236}">
              <a16:creationId xmlns:a16="http://schemas.microsoft.com/office/drawing/2014/main" id="{C86EB08B-9228-493F-92D6-B6ED0FB82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5" name="Text Box 7">
          <a:extLst>
            <a:ext uri="{FF2B5EF4-FFF2-40B4-BE49-F238E27FC236}">
              <a16:creationId xmlns:a16="http://schemas.microsoft.com/office/drawing/2014/main" id="{34816A78-393F-4C08-9FE0-DD844994C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6" name="Text Box 7">
          <a:extLst>
            <a:ext uri="{FF2B5EF4-FFF2-40B4-BE49-F238E27FC236}">
              <a16:creationId xmlns:a16="http://schemas.microsoft.com/office/drawing/2014/main" id="{387735A1-DF96-483C-88F5-C61831DA5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7" name="Text Box 7">
          <a:extLst>
            <a:ext uri="{FF2B5EF4-FFF2-40B4-BE49-F238E27FC236}">
              <a16:creationId xmlns:a16="http://schemas.microsoft.com/office/drawing/2014/main" id="{AAA4FE46-088F-4E82-9D53-AA2682D26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8" name="Text Box 7">
          <a:extLst>
            <a:ext uri="{FF2B5EF4-FFF2-40B4-BE49-F238E27FC236}">
              <a16:creationId xmlns:a16="http://schemas.microsoft.com/office/drawing/2014/main" id="{44C5E3E7-3ADC-4361-AAE7-701154E64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29" name="Text Box 7">
          <a:extLst>
            <a:ext uri="{FF2B5EF4-FFF2-40B4-BE49-F238E27FC236}">
              <a16:creationId xmlns:a16="http://schemas.microsoft.com/office/drawing/2014/main" id="{CD51DA2A-EA45-484D-954C-E32F2CDE56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0" name="Text Box 7">
          <a:extLst>
            <a:ext uri="{FF2B5EF4-FFF2-40B4-BE49-F238E27FC236}">
              <a16:creationId xmlns:a16="http://schemas.microsoft.com/office/drawing/2014/main" id="{6B1BE85F-8E35-4C92-83D7-4713044189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1" name="Text Box 7">
          <a:extLst>
            <a:ext uri="{FF2B5EF4-FFF2-40B4-BE49-F238E27FC236}">
              <a16:creationId xmlns:a16="http://schemas.microsoft.com/office/drawing/2014/main" id="{71A9476E-37B1-4A3B-95F0-CCFE046E60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2" name="Text Box 7">
          <a:extLst>
            <a:ext uri="{FF2B5EF4-FFF2-40B4-BE49-F238E27FC236}">
              <a16:creationId xmlns:a16="http://schemas.microsoft.com/office/drawing/2014/main" id="{A53D7E12-4D22-491B-BE12-D1A49E0744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3" name="Text Box 7">
          <a:extLst>
            <a:ext uri="{FF2B5EF4-FFF2-40B4-BE49-F238E27FC236}">
              <a16:creationId xmlns:a16="http://schemas.microsoft.com/office/drawing/2014/main" id="{BA3929F6-3A15-4834-8D39-DD2BF65F0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4" name="Text Box 7">
          <a:extLst>
            <a:ext uri="{FF2B5EF4-FFF2-40B4-BE49-F238E27FC236}">
              <a16:creationId xmlns:a16="http://schemas.microsoft.com/office/drawing/2014/main" id="{97250BDC-DD37-45DE-B44F-93EB779C87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5" name="Text Box 7">
          <a:extLst>
            <a:ext uri="{FF2B5EF4-FFF2-40B4-BE49-F238E27FC236}">
              <a16:creationId xmlns:a16="http://schemas.microsoft.com/office/drawing/2014/main" id="{98777D13-B685-43D8-9DCF-9FFA00DB0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6" name="Text Box 7">
          <a:extLst>
            <a:ext uri="{FF2B5EF4-FFF2-40B4-BE49-F238E27FC236}">
              <a16:creationId xmlns:a16="http://schemas.microsoft.com/office/drawing/2014/main" id="{E1B40402-E80D-4994-A474-A05BA2780D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7" name="Text Box 7">
          <a:extLst>
            <a:ext uri="{FF2B5EF4-FFF2-40B4-BE49-F238E27FC236}">
              <a16:creationId xmlns:a16="http://schemas.microsoft.com/office/drawing/2014/main" id="{E65CC910-8461-4B6E-9062-BE6F2CB06E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8" name="Text Box 7">
          <a:extLst>
            <a:ext uri="{FF2B5EF4-FFF2-40B4-BE49-F238E27FC236}">
              <a16:creationId xmlns:a16="http://schemas.microsoft.com/office/drawing/2014/main" id="{30F8B566-44ED-4E5A-8A7F-5A324CA7B5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39" name="Text Box 7">
          <a:extLst>
            <a:ext uri="{FF2B5EF4-FFF2-40B4-BE49-F238E27FC236}">
              <a16:creationId xmlns:a16="http://schemas.microsoft.com/office/drawing/2014/main" id="{3195D5CE-ADE6-4B21-AB16-C9503B6C5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0" name="Text Box 7">
          <a:extLst>
            <a:ext uri="{FF2B5EF4-FFF2-40B4-BE49-F238E27FC236}">
              <a16:creationId xmlns:a16="http://schemas.microsoft.com/office/drawing/2014/main" id="{F50FE801-3142-4987-852F-E025A6993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1" name="Text Box 7">
          <a:extLst>
            <a:ext uri="{FF2B5EF4-FFF2-40B4-BE49-F238E27FC236}">
              <a16:creationId xmlns:a16="http://schemas.microsoft.com/office/drawing/2014/main" id="{CB2D0EA6-1D43-4D92-B82E-A932E9CD7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2" name="Text Box 7">
          <a:extLst>
            <a:ext uri="{FF2B5EF4-FFF2-40B4-BE49-F238E27FC236}">
              <a16:creationId xmlns:a16="http://schemas.microsoft.com/office/drawing/2014/main" id="{95B71E1B-FD6B-4550-B89D-E189AC759F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3" name="Text Box 7">
          <a:extLst>
            <a:ext uri="{FF2B5EF4-FFF2-40B4-BE49-F238E27FC236}">
              <a16:creationId xmlns:a16="http://schemas.microsoft.com/office/drawing/2014/main" id="{B5BA2F44-5E0A-4067-A486-76F47C3ED0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4" name="Text Box 7">
          <a:extLst>
            <a:ext uri="{FF2B5EF4-FFF2-40B4-BE49-F238E27FC236}">
              <a16:creationId xmlns:a16="http://schemas.microsoft.com/office/drawing/2014/main" id="{0E568AA1-F3F3-4F26-8163-01573D439F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5" name="Text Box 7">
          <a:extLst>
            <a:ext uri="{FF2B5EF4-FFF2-40B4-BE49-F238E27FC236}">
              <a16:creationId xmlns:a16="http://schemas.microsoft.com/office/drawing/2014/main" id="{DC2B3DB4-AE83-4788-81CC-A06E39B8F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6" name="Text Box 7">
          <a:extLst>
            <a:ext uri="{FF2B5EF4-FFF2-40B4-BE49-F238E27FC236}">
              <a16:creationId xmlns:a16="http://schemas.microsoft.com/office/drawing/2014/main" id="{31357E07-FF5E-4273-8F02-8CE0752946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7" name="Text Box 7">
          <a:extLst>
            <a:ext uri="{FF2B5EF4-FFF2-40B4-BE49-F238E27FC236}">
              <a16:creationId xmlns:a16="http://schemas.microsoft.com/office/drawing/2014/main" id="{BF3B9EF9-BEB3-4D80-AE41-CA9E87131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8" name="Text Box 7">
          <a:extLst>
            <a:ext uri="{FF2B5EF4-FFF2-40B4-BE49-F238E27FC236}">
              <a16:creationId xmlns:a16="http://schemas.microsoft.com/office/drawing/2014/main" id="{B8B0821F-A00A-4B23-B1D4-C06FC38AD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49" name="Text Box 7">
          <a:extLst>
            <a:ext uri="{FF2B5EF4-FFF2-40B4-BE49-F238E27FC236}">
              <a16:creationId xmlns:a16="http://schemas.microsoft.com/office/drawing/2014/main" id="{C0CB559F-2113-4408-90A8-2FBC605AF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0" name="Text Box 7">
          <a:extLst>
            <a:ext uri="{FF2B5EF4-FFF2-40B4-BE49-F238E27FC236}">
              <a16:creationId xmlns:a16="http://schemas.microsoft.com/office/drawing/2014/main" id="{106EB154-3275-419B-9917-02B0C214C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1" name="Text Box 7">
          <a:extLst>
            <a:ext uri="{FF2B5EF4-FFF2-40B4-BE49-F238E27FC236}">
              <a16:creationId xmlns:a16="http://schemas.microsoft.com/office/drawing/2014/main" id="{3042CB36-E945-4275-8072-5F5CB9CD0A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2" name="Text Box 7">
          <a:extLst>
            <a:ext uri="{FF2B5EF4-FFF2-40B4-BE49-F238E27FC236}">
              <a16:creationId xmlns:a16="http://schemas.microsoft.com/office/drawing/2014/main" id="{D314FFA8-361A-44F4-939A-3E1423200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3" name="Text Box 7">
          <a:extLst>
            <a:ext uri="{FF2B5EF4-FFF2-40B4-BE49-F238E27FC236}">
              <a16:creationId xmlns:a16="http://schemas.microsoft.com/office/drawing/2014/main" id="{261315D6-10DA-48BC-909F-7987060D3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4" name="Text Box 7">
          <a:extLst>
            <a:ext uri="{FF2B5EF4-FFF2-40B4-BE49-F238E27FC236}">
              <a16:creationId xmlns:a16="http://schemas.microsoft.com/office/drawing/2014/main" id="{F3CFCE62-2A7E-4621-B1AF-EE98F88C9E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5" name="Text Box 7">
          <a:extLst>
            <a:ext uri="{FF2B5EF4-FFF2-40B4-BE49-F238E27FC236}">
              <a16:creationId xmlns:a16="http://schemas.microsoft.com/office/drawing/2014/main" id="{8A0FE203-08BA-4C75-ABC4-ECFCBE65B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6" name="Text Box 7">
          <a:extLst>
            <a:ext uri="{FF2B5EF4-FFF2-40B4-BE49-F238E27FC236}">
              <a16:creationId xmlns:a16="http://schemas.microsoft.com/office/drawing/2014/main" id="{468AC3AE-4311-420C-BF01-56D5CA9557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7" name="Text Box 7">
          <a:extLst>
            <a:ext uri="{FF2B5EF4-FFF2-40B4-BE49-F238E27FC236}">
              <a16:creationId xmlns:a16="http://schemas.microsoft.com/office/drawing/2014/main" id="{82AF4571-CB6C-41C3-9D7A-17EA064A43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8" name="Text Box 7">
          <a:extLst>
            <a:ext uri="{FF2B5EF4-FFF2-40B4-BE49-F238E27FC236}">
              <a16:creationId xmlns:a16="http://schemas.microsoft.com/office/drawing/2014/main" id="{FC3526E5-0BAE-4BD1-982E-8537F91F6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59" name="Text Box 7">
          <a:extLst>
            <a:ext uri="{FF2B5EF4-FFF2-40B4-BE49-F238E27FC236}">
              <a16:creationId xmlns:a16="http://schemas.microsoft.com/office/drawing/2014/main" id="{9262CD66-6341-4800-B720-8E7A8C644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0" name="Text Box 7">
          <a:extLst>
            <a:ext uri="{FF2B5EF4-FFF2-40B4-BE49-F238E27FC236}">
              <a16:creationId xmlns:a16="http://schemas.microsoft.com/office/drawing/2014/main" id="{86449589-A0BC-402D-B315-63FA218129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1" name="Text Box 7">
          <a:extLst>
            <a:ext uri="{FF2B5EF4-FFF2-40B4-BE49-F238E27FC236}">
              <a16:creationId xmlns:a16="http://schemas.microsoft.com/office/drawing/2014/main" id="{C562C9FE-9754-492B-9BEB-4C71510E2B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2" name="Text Box 7">
          <a:extLst>
            <a:ext uri="{FF2B5EF4-FFF2-40B4-BE49-F238E27FC236}">
              <a16:creationId xmlns:a16="http://schemas.microsoft.com/office/drawing/2014/main" id="{5FEB6095-2F6E-4499-A5B2-619C4D373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3" name="Text Box 7">
          <a:extLst>
            <a:ext uri="{FF2B5EF4-FFF2-40B4-BE49-F238E27FC236}">
              <a16:creationId xmlns:a16="http://schemas.microsoft.com/office/drawing/2014/main" id="{C99E5FAD-6FA6-4174-B603-354D043AEB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4" name="Text Box 7">
          <a:extLst>
            <a:ext uri="{FF2B5EF4-FFF2-40B4-BE49-F238E27FC236}">
              <a16:creationId xmlns:a16="http://schemas.microsoft.com/office/drawing/2014/main" id="{6E0AC052-2638-453E-9ECD-A80EC5143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5" name="Text Box 7">
          <a:extLst>
            <a:ext uri="{FF2B5EF4-FFF2-40B4-BE49-F238E27FC236}">
              <a16:creationId xmlns:a16="http://schemas.microsoft.com/office/drawing/2014/main" id="{B8EC05FF-1ACF-47E3-8A90-297933EC3D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6" name="Text Box 7">
          <a:extLst>
            <a:ext uri="{FF2B5EF4-FFF2-40B4-BE49-F238E27FC236}">
              <a16:creationId xmlns:a16="http://schemas.microsoft.com/office/drawing/2014/main" id="{D6246771-67A9-406E-B212-EB5B70A6E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7" name="Text Box 7">
          <a:extLst>
            <a:ext uri="{FF2B5EF4-FFF2-40B4-BE49-F238E27FC236}">
              <a16:creationId xmlns:a16="http://schemas.microsoft.com/office/drawing/2014/main" id="{A39953EC-D958-473A-9808-C39411B6E2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8" name="Text Box 7">
          <a:extLst>
            <a:ext uri="{FF2B5EF4-FFF2-40B4-BE49-F238E27FC236}">
              <a16:creationId xmlns:a16="http://schemas.microsoft.com/office/drawing/2014/main" id="{BACD47E1-5793-43D6-8807-ED232D638D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69" name="Text Box 7">
          <a:extLst>
            <a:ext uri="{FF2B5EF4-FFF2-40B4-BE49-F238E27FC236}">
              <a16:creationId xmlns:a16="http://schemas.microsoft.com/office/drawing/2014/main" id="{374FE70A-FB20-4C1A-A1D1-668EC740C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0" name="Text Box 7">
          <a:extLst>
            <a:ext uri="{FF2B5EF4-FFF2-40B4-BE49-F238E27FC236}">
              <a16:creationId xmlns:a16="http://schemas.microsoft.com/office/drawing/2014/main" id="{C95979F9-8E02-4758-98AF-51160CF01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1" name="Text Box 7">
          <a:extLst>
            <a:ext uri="{FF2B5EF4-FFF2-40B4-BE49-F238E27FC236}">
              <a16:creationId xmlns:a16="http://schemas.microsoft.com/office/drawing/2014/main" id="{EBF8F2EB-1A17-4221-A459-72179BF48D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2" name="Text Box 7">
          <a:extLst>
            <a:ext uri="{FF2B5EF4-FFF2-40B4-BE49-F238E27FC236}">
              <a16:creationId xmlns:a16="http://schemas.microsoft.com/office/drawing/2014/main" id="{2485D95B-ACEB-4C26-8C8B-2118DA8D6A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3" name="Text Box 7">
          <a:extLst>
            <a:ext uri="{FF2B5EF4-FFF2-40B4-BE49-F238E27FC236}">
              <a16:creationId xmlns:a16="http://schemas.microsoft.com/office/drawing/2014/main" id="{A8870323-C905-4FAB-B373-29E73D417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4" name="Text Box 7">
          <a:extLst>
            <a:ext uri="{FF2B5EF4-FFF2-40B4-BE49-F238E27FC236}">
              <a16:creationId xmlns:a16="http://schemas.microsoft.com/office/drawing/2014/main" id="{05A87F89-B52B-4232-B3D9-D178BBB514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5" name="Text Box 7">
          <a:extLst>
            <a:ext uri="{FF2B5EF4-FFF2-40B4-BE49-F238E27FC236}">
              <a16:creationId xmlns:a16="http://schemas.microsoft.com/office/drawing/2014/main" id="{A56A671B-78E8-4F01-B0A9-0CFC1CD5B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6" name="Text Box 7">
          <a:extLst>
            <a:ext uri="{FF2B5EF4-FFF2-40B4-BE49-F238E27FC236}">
              <a16:creationId xmlns:a16="http://schemas.microsoft.com/office/drawing/2014/main" id="{F957CEE6-F08E-450F-9BC8-BB3C8E9CE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5377" name="Text Box 7">
          <a:extLst>
            <a:ext uri="{FF2B5EF4-FFF2-40B4-BE49-F238E27FC236}">
              <a16:creationId xmlns:a16="http://schemas.microsoft.com/office/drawing/2014/main" id="{A97CD7D2-0885-43CA-9D0B-1236982DBB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5378" name="Text Box 7">
          <a:extLst>
            <a:ext uri="{FF2B5EF4-FFF2-40B4-BE49-F238E27FC236}">
              <a16:creationId xmlns:a16="http://schemas.microsoft.com/office/drawing/2014/main" id="{E1957958-084C-46E7-A8BC-4467578098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79" name="Text Box 7">
          <a:extLst>
            <a:ext uri="{FF2B5EF4-FFF2-40B4-BE49-F238E27FC236}">
              <a16:creationId xmlns:a16="http://schemas.microsoft.com/office/drawing/2014/main" id="{D4D6FCA3-928A-4102-AEDB-EB5B8C463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0" name="Text Box 7">
          <a:extLst>
            <a:ext uri="{FF2B5EF4-FFF2-40B4-BE49-F238E27FC236}">
              <a16:creationId xmlns:a16="http://schemas.microsoft.com/office/drawing/2014/main" id="{03294903-C634-41F0-8547-D8A083F4DF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1" name="Text Box 7">
          <a:extLst>
            <a:ext uri="{FF2B5EF4-FFF2-40B4-BE49-F238E27FC236}">
              <a16:creationId xmlns:a16="http://schemas.microsoft.com/office/drawing/2014/main" id="{609E19D1-783A-4512-B820-11FE30D7A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2" name="Text Box 7">
          <a:extLst>
            <a:ext uri="{FF2B5EF4-FFF2-40B4-BE49-F238E27FC236}">
              <a16:creationId xmlns:a16="http://schemas.microsoft.com/office/drawing/2014/main" id="{10B51E97-C427-4C53-8D53-E83EFA3496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3" name="Text Box 7">
          <a:extLst>
            <a:ext uri="{FF2B5EF4-FFF2-40B4-BE49-F238E27FC236}">
              <a16:creationId xmlns:a16="http://schemas.microsoft.com/office/drawing/2014/main" id="{6798A464-4B2E-4D89-B578-65D2E6533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4" name="Text Box 7">
          <a:extLst>
            <a:ext uri="{FF2B5EF4-FFF2-40B4-BE49-F238E27FC236}">
              <a16:creationId xmlns:a16="http://schemas.microsoft.com/office/drawing/2014/main" id="{CB5C1633-FBF4-4976-B777-893538A09F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5" name="Text Box 7">
          <a:extLst>
            <a:ext uri="{FF2B5EF4-FFF2-40B4-BE49-F238E27FC236}">
              <a16:creationId xmlns:a16="http://schemas.microsoft.com/office/drawing/2014/main" id="{BB4ED7E4-DC58-4127-934A-CF7D6568E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6" name="Text Box 7">
          <a:extLst>
            <a:ext uri="{FF2B5EF4-FFF2-40B4-BE49-F238E27FC236}">
              <a16:creationId xmlns:a16="http://schemas.microsoft.com/office/drawing/2014/main" id="{36D09F26-1B4C-4857-89D9-D713EAFED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7" name="Text Box 7">
          <a:extLst>
            <a:ext uri="{FF2B5EF4-FFF2-40B4-BE49-F238E27FC236}">
              <a16:creationId xmlns:a16="http://schemas.microsoft.com/office/drawing/2014/main" id="{6A3DC3F3-31A8-4E45-8960-B946389B0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8" name="Text Box 7">
          <a:extLst>
            <a:ext uri="{FF2B5EF4-FFF2-40B4-BE49-F238E27FC236}">
              <a16:creationId xmlns:a16="http://schemas.microsoft.com/office/drawing/2014/main" id="{D3D49663-C011-40E4-8CB0-F18135BDD3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89" name="Text Box 7">
          <a:extLst>
            <a:ext uri="{FF2B5EF4-FFF2-40B4-BE49-F238E27FC236}">
              <a16:creationId xmlns:a16="http://schemas.microsoft.com/office/drawing/2014/main" id="{5B9F3E23-B15F-4C26-99EF-BBD3629D9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0" name="Text Box 7">
          <a:extLst>
            <a:ext uri="{FF2B5EF4-FFF2-40B4-BE49-F238E27FC236}">
              <a16:creationId xmlns:a16="http://schemas.microsoft.com/office/drawing/2014/main" id="{8ED7CF95-604F-4E0D-AC06-1CF1492E8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1" name="Text Box 7">
          <a:extLst>
            <a:ext uri="{FF2B5EF4-FFF2-40B4-BE49-F238E27FC236}">
              <a16:creationId xmlns:a16="http://schemas.microsoft.com/office/drawing/2014/main" id="{41E51998-04E9-4F78-BE25-6CF0BA0B3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2" name="Text Box 7">
          <a:extLst>
            <a:ext uri="{FF2B5EF4-FFF2-40B4-BE49-F238E27FC236}">
              <a16:creationId xmlns:a16="http://schemas.microsoft.com/office/drawing/2014/main" id="{3457C895-D164-424E-AB5F-3F36F2DAF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3" name="Text Box 7">
          <a:extLst>
            <a:ext uri="{FF2B5EF4-FFF2-40B4-BE49-F238E27FC236}">
              <a16:creationId xmlns:a16="http://schemas.microsoft.com/office/drawing/2014/main" id="{DD8A739F-6B3D-4DE9-9971-833A6B6A4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4" name="Text Box 7">
          <a:extLst>
            <a:ext uri="{FF2B5EF4-FFF2-40B4-BE49-F238E27FC236}">
              <a16:creationId xmlns:a16="http://schemas.microsoft.com/office/drawing/2014/main" id="{46231626-2BEA-474E-AD66-91AD3D10F2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5" name="Text Box 7">
          <a:extLst>
            <a:ext uri="{FF2B5EF4-FFF2-40B4-BE49-F238E27FC236}">
              <a16:creationId xmlns:a16="http://schemas.microsoft.com/office/drawing/2014/main" id="{D86CB5B7-1751-4639-8BA0-26A2C0524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6" name="Text Box 7">
          <a:extLst>
            <a:ext uri="{FF2B5EF4-FFF2-40B4-BE49-F238E27FC236}">
              <a16:creationId xmlns:a16="http://schemas.microsoft.com/office/drawing/2014/main" id="{E74BC8B0-E99F-4F45-AD7F-9A1B67C23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7" name="Text Box 7">
          <a:extLst>
            <a:ext uri="{FF2B5EF4-FFF2-40B4-BE49-F238E27FC236}">
              <a16:creationId xmlns:a16="http://schemas.microsoft.com/office/drawing/2014/main" id="{A809B476-5C53-4FE3-B772-44DB79091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8" name="Text Box 7">
          <a:extLst>
            <a:ext uri="{FF2B5EF4-FFF2-40B4-BE49-F238E27FC236}">
              <a16:creationId xmlns:a16="http://schemas.microsoft.com/office/drawing/2014/main" id="{C947AF67-6E4C-4A7D-96BE-8718B1490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399" name="Text Box 7">
          <a:extLst>
            <a:ext uri="{FF2B5EF4-FFF2-40B4-BE49-F238E27FC236}">
              <a16:creationId xmlns:a16="http://schemas.microsoft.com/office/drawing/2014/main" id="{8D4096FA-8621-4DCC-8A29-D9DA3E07F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0" name="Text Box 7">
          <a:extLst>
            <a:ext uri="{FF2B5EF4-FFF2-40B4-BE49-F238E27FC236}">
              <a16:creationId xmlns:a16="http://schemas.microsoft.com/office/drawing/2014/main" id="{69A73615-E597-447F-8E39-7227B5E5D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1" name="Text Box 7">
          <a:extLst>
            <a:ext uri="{FF2B5EF4-FFF2-40B4-BE49-F238E27FC236}">
              <a16:creationId xmlns:a16="http://schemas.microsoft.com/office/drawing/2014/main" id="{FB5EF19A-F8B5-483D-8CE6-042C5629AD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2" name="Text Box 7">
          <a:extLst>
            <a:ext uri="{FF2B5EF4-FFF2-40B4-BE49-F238E27FC236}">
              <a16:creationId xmlns:a16="http://schemas.microsoft.com/office/drawing/2014/main" id="{A4E5C135-D310-4D57-A747-A772495FA9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3" name="Text Box 7">
          <a:extLst>
            <a:ext uri="{FF2B5EF4-FFF2-40B4-BE49-F238E27FC236}">
              <a16:creationId xmlns:a16="http://schemas.microsoft.com/office/drawing/2014/main" id="{78DD0EA0-716D-44AD-A620-22EED38B8A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4" name="Text Box 7">
          <a:extLst>
            <a:ext uri="{FF2B5EF4-FFF2-40B4-BE49-F238E27FC236}">
              <a16:creationId xmlns:a16="http://schemas.microsoft.com/office/drawing/2014/main" id="{1E8226B3-9FE4-4640-ADA1-9E29384E94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5" name="Text Box 7">
          <a:extLst>
            <a:ext uri="{FF2B5EF4-FFF2-40B4-BE49-F238E27FC236}">
              <a16:creationId xmlns:a16="http://schemas.microsoft.com/office/drawing/2014/main" id="{C5795F53-3123-4052-BDCF-45F244A54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6" name="Text Box 7">
          <a:extLst>
            <a:ext uri="{FF2B5EF4-FFF2-40B4-BE49-F238E27FC236}">
              <a16:creationId xmlns:a16="http://schemas.microsoft.com/office/drawing/2014/main" id="{193D1475-6379-456A-8B54-5FE443E6AA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7" name="Text Box 7">
          <a:extLst>
            <a:ext uri="{FF2B5EF4-FFF2-40B4-BE49-F238E27FC236}">
              <a16:creationId xmlns:a16="http://schemas.microsoft.com/office/drawing/2014/main" id="{F5DB6878-B7B8-47CA-A4E0-841C423A0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8" name="Text Box 7">
          <a:extLst>
            <a:ext uri="{FF2B5EF4-FFF2-40B4-BE49-F238E27FC236}">
              <a16:creationId xmlns:a16="http://schemas.microsoft.com/office/drawing/2014/main" id="{EFC19602-C437-499B-8D2C-DEE9BFA84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09" name="Text Box 7">
          <a:extLst>
            <a:ext uri="{FF2B5EF4-FFF2-40B4-BE49-F238E27FC236}">
              <a16:creationId xmlns:a16="http://schemas.microsoft.com/office/drawing/2014/main" id="{AA6030DC-B5E3-44C3-98BC-2FB2B77CB9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0" name="Text Box 7">
          <a:extLst>
            <a:ext uri="{FF2B5EF4-FFF2-40B4-BE49-F238E27FC236}">
              <a16:creationId xmlns:a16="http://schemas.microsoft.com/office/drawing/2014/main" id="{3F259324-6A42-4993-9F28-9E8BE39E86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1" name="Text Box 7">
          <a:extLst>
            <a:ext uri="{FF2B5EF4-FFF2-40B4-BE49-F238E27FC236}">
              <a16:creationId xmlns:a16="http://schemas.microsoft.com/office/drawing/2014/main" id="{2455D0A5-FCE6-4556-8687-172A63A432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2" name="Text Box 7">
          <a:extLst>
            <a:ext uri="{FF2B5EF4-FFF2-40B4-BE49-F238E27FC236}">
              <a16:creationId xmlns:a16="http://schemas.microsoft.com/office/drawing/2014/main" id="{89232E0F-B682-4F4F-A384-F6449FE9CC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3" name="Text Box 7">
          <a:extLst>
            <a:ext uri="{FF2B5EF4-FFF2-40B4-BE49-F238E27FC236}">
              <a16:creationId xmlns:a16="http://schemas.microsoft.com/office/drawing/2014/main" id="{7D78A645-840E-4445-BFCB-2DBA07D3DC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4" name="Text Box 7">
          <a:extLst>
            <a:ext uri="{FF2B5EF4-FFF2-40B4-BE49-F238E27FC236}">
              <a16:creationId xmlns:a16="http://schemas.microsoft.com/office/drawing/2014/main" id="{4463E86F-BEC9-483A-AEF5-8AE7BBCDF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5" name="Text Box 7">
          <a:extLst>
            <a:ext uri="{FF2B5EF4-FFF2-40B4-BE49-F238E27FC236}">
              <a16:creationId xmlns:a16="http://schemas.microsoft.com/office/drawing/2014/main" id="{1659142C-42F7-41D1-95E1-6AB00D6E1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6" name="Text Box 7">
          <a:extLst>
            <a:ext uri="{FF2B5EF4-FFF2-40B4-BE49-F238E27FC236}">
              <a16:creationId xmlns:a16="http://schemas.microsoft.com/office/drawing/2014/main" id="{AFB321CB-D0C9-4791-847A-B94F155F23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7" name="Text Box 7">
          <a:extLst>
            <a:ext uri="{FF2B5EF4-FFF2-40B4-BE49-F238E27FC236}">
              <a16:creationId xmlns:a16="http://schemas.microsoft.com/office/drawing/2014/main" id="{7EA30CD8-E729-4F81-8282-16A2A190D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8" name="Text Box 7">
          <a:extLst>
            <a:ext uri="{FF2B5EF4-FFF2-40B4-BE49-F238E27FC236}">
              <a16:creationId xmlns:a16="http://schemas.microsoft.com/office/drawing/2014/main" id="{A25497C3-E541-453F-BC90-DC9709795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19" name="Text Box 7">
          <a:extLst>
            <a:ext uri="{FF2B5EF4-FFF2-40B4-BE49-F238E27FC236}">
              <a16:creationId xmlns:a16="http://schemas.microsoft.com/office/drawing/2014/main" id="{0D21821C-1B44-412A-86A3-8DE8B8B695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0" name="Text Box 7">
          <a:extLst>
            <a:ext uri="{FF2B5EF4-FFF2-40B4-BE49-F238E27FC236}">
              <a16:creationId xmlns:a16="http://schemas.microsoft.com/office/drawing/2014/main" id="{93C2D5C6-D648-43DA-8D93-11C1EA913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1" name="Text Box 7">
          <a:extLst>
            <a:ext uri="{FF2B5EF4-FFF2-40B4-BE49-F238E27FC236}">
              <a16:creationId xmlns:a16="http://schemas.microsoft.com/office/drawing/2014/main" id="{CA7031A5-AEF4-4D88-B7AC-5A27D4CC8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2" name="Text Box 7">
          <a:extLst>
            <a:ext uri="{FF2B5EF4-FFF2-40B4-BE49-F238E27FC236}">
              <a16:creationId xmlns:a16="http://schemas.microsoft.com/office/drawing/2014/main" id="{C77A5CD0-2A1F-4367-B643-E0A56BFEF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3" name="Text Box 7">
          <a:extLst>
            <a:ext uri="{FF2B5EF4-FFF2-40B4-BE49-F238E27FC236}">
              <a16:creationId xmlns:a16="http://schemas.microsoft.com/office/drawing/2014/main" id="{95EEBF4C-7C19-40D1-A3D6-E866CDC24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4" name="Text Box 7">
          <a:extLst>
            <a:ext uri="{FF2B5EF4-FFF2-40B4-BE49-F238E27FC236}">
              <a16:creationId xmlns:a16="http://schemas.microsoft.com/office/drawing/2014/main" id="{E3CEA5A7-2931-41A4-BF97-573C450A1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5" name="Text Box 7">
          <a:extLst>
            <a:ext uri="{FF2B5EF4-FFF2-40B4-BE49-F238E27FC236}">
              <a16:creationId xmlns:a16="http://schemas.microsoft.com/office/drawing/2014/main" id="{2CE9C4F9-DA98-4973-85CF-0086F142E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6" name="Text Box 7">
          <a:extLst>
            <a:ext uri="{FF2B5EF4-FFF2-40B4-BE49-F238E27FC236}">
              <a16:creationId xmlns:a16="http://schemas.microsoft.com/office/drawing/2014/main" id="{FC8DA8DC-82A0-45B0-A89B-1FED55B9F0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7" name="Text Box 7">
          <a:extLst>
            <a:ext uri="{FF2B5EF4-FFF2-40B4-BE49-F238E27FC236}">
              <a16:creationId xmlns:a16="http://schemas.microsoft.com/office/drawing/2014/main" id="{597BE022-1EF2-4899-8FBE-B4F5348888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8" name="Text Box 7">
          <a:extLst>
            <a:ext uri="{FF2B5EF4-FFF2-40B4-BE49-F238E27FC236}">
              <a16:creationId xmlns:a16="http://schemas.microsoft.com/office/drawing/2014/main" id="{83F40805-56AC-434A-9265-DF8DEE200C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29" name="Text Box 7">
          <a:extLst>
            <a:ext uri="{FF2B5EF4-FFF2-40B4-BE49-F238E27FC236}">
              <a16:creationId xmlns:a16="http://schemas.microsoft.com/office/drawing/2014/main" id="{71F7F66A-53F8-4ABD-9FF7-0759FDB6B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0" name="Text Box 7">
          <a:extLst>
            <a:ext uri="{FF2B5EF4-FFF2-40B4-BE49-F238E27FC236}">
              <a16:creationId xmlns:a16="http://schemas.microsoft.com/office/drawing/2014/main" id="{C5220D61-FCD2-432E-AF80-9BAEC0EE85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22</xdr:row>
      <xdr:rowOff>5689</xdr:rowOff>
    </xdr:from>
    <xdr:to>
      <xdr:col>17</xdr:col>
      <xdr:colOff>1155990</xdr:colOff>
      <xdr:row>22</xdr:row>
      <xdr:rowOff>5689</xdr:rowOff>
    </xdr:to>
    <xdr:sp macro="[1]!mostrarControlesExistentes" textlink="">
      <xdr:nvSpPr>
        <xdr:cNvPr id="5431" name="Text Box 7">
          <a:extLst>
            <a:ext uri="{FF2B5EF4-FFF2-40B4-BE49-F238E27FC236}">
              <a16:creationId xmlns:a16="http://schemas.microsoft.com/office/drawing/2014/main" id="{2B355499-E1C6-4EDA-8B11-8DEAFC5624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2" name="Text Box 7">
          <a:extLst>
            <a:ext uri="{FF2B5EF4-FFF2-40B4-BE49-F238E27FC236}">
              <a16:creationId xmlns:a16="http://schemas.microsoft.com/office/drawing/2014/main" id="{73664865-BC4A-480B-B291-802AC7C34C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3" name="Text Box 7">
          <a:extLst>
            <a:ext uri="{FF2B5EF4-FFF2-40B4-BE49-F238E27FC236}">
              <a16:creationId xmlns:a16="http://schemas.microsoft.com/office/drawing/2014/main" id="{E967C117-AA89-46F9-8877-719CF6B686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4" name="Text Box 7">
          <a:extLst>
            <a:ext uri="{FF2B5EF4-FFF2-40B4-BE49-F238E27FC236}">
              <a16:creationId xmlns:a16="http://schemas.microsoft.com/office/drawing/2014/main" id="{2B94ED3E-4B68-41F1-9ADC-493A0C7EB3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5" name="Text Box 7">
          <a:extLst>
            <a:ext uri="{FF2B5EF4-FFF2-40B4-BE49-F238E27FC236}">
              <a16:creationId xmlns:a16="http://schemas.microsoft.com/office/drawing/2014/main" id="{29168923-8CE6-42E2-A61B-C43C59B99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6" name="Text Box 7">
          <a:extLst>
            <a:ext uri="{FF2B5EF4-FFF2-40B4-BE49-F238E27FC236}">
              <a16:creationId xmlns:a16="http://schemas.microsoft.com/office/drawing/2014/main" id="{1ED18F3B-1D8A-4AB4-8182-C4E32030D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7" name="Text Box 7">
          <a:extLst>
            <a:ext uri="{FF2B5EF4-FFF2-40B4-BE49-F238E27FC236}">
              <a16:creationId xmlns:a16="http://schemas.microsoft.com/office/drawing/2014/main" id="{92A6CCA8-4567-4D8D-9856-B738FFD15F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8" name="Text Box 7">
          <a:extLst>
            <a:ext uri="{FF2B5EF4-FFF2-40B4-BE49-F238E27FC236}">
              <a16:creationId xmlns:a16="http://schemas.microsoft.com/office/drawing/2014/main" id="{66A69FE8-DB98-4AE1-B766-947502B7D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39" name="Text Box 7">
          <a:extLst>
            <a:ext uri="{FF2B5EF4-FFF2-40B4-BE49-F238E27FC236}">
              <a16:creationId xmlns:a16="http://schemas.microsoft.com/office/drawing/2014/main" id="{2EB6C626-E9F4-4F34-932A-7165D6BC9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0" name="Text Box 7">
          <a:extLst>
            <a:ext uri="{FF2B5EF4-FFF2-40B4-BE49-F238E27FC236}">
              <a16:creationId xmlns:a16="http://schemas.microsoft.com/office/drawing/2014/main" id="{45E62BAC-C5A1-4987-B1F5-03EC3E938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1" name="Text Box 7">
          <a:extLst>
            <a:ext uri="{FF2B5EF4-FFF2-40B4-BE49-F238E27FC236}">
              <a16:creationId xmlns:a16="http://schemas.microsoft.com/office/drawing/2014/main" id="{034EC7E0-C7B1-4EF1-8C32-04AEDD1534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2" name="Text Box 7">
          <a:extLst>
            <a:ext uri="{FF2B5EF4-FFF2-40B4-BE49-F238E27FC236}">
              <a16:creationId xmlns:a16="http://schemas.microsoft.com/office/drawing/2014/main" id="{55181FD8-A779-4883-8C2B-7EFE2FB94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3" name="Text Box 7">
          <a:extLst>
            <a:ext uri="{FF2B5EF4-FFF2-40B4-BE49-F238E27FC236}">
              <a16:creationId xmlns:a16="http://schemas.microsoft.com/office/drawing/2014/main" id="{627B23D1-B059-4132-BF26-3DE4E47D9C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4" name="Text Box 7">
          <a:extLst>
            <a:ext uri="{FF2B5EF4-FFF2-40B4-BE49-F238E27FC236}">
              <a16:creationId xmlns:a16="http://schemas.microsoft.com/office/drawing/2014/main" id="{13D8804C-F404-40F6-81AD-CF4602EEA5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5" name="Text Box 7">
          <a:extLst>
            <a:ext uri="{FF2B5EF4-FFF2-40B4-BE49-F238E27FC236}">
              <a16:creationId xmlns:a16="http://schemas.microsoft.com/office/drawing/2014/main" id="{DD36DA21-B158-4B5F-B4BD-3D2497CF65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6" name="Text Box 7">
          <a:extLst>
            <a:ext uri="{FF2B5EF4-FFF2-40B4-BE49-F238E27FC236}">
              <a16:creationId xmlns:a16="http://schemas.microsoft.com/office/drawing/2014/main" id="{06086A2E-2768-43FE-AC09-AA42939AB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7" name="Text Box 7">
          <a:extLst>
            <a:ext uri="{FF2B5EF4-FFF2-40B4-BE49-F238E27FC236}">
              <a16:creationId xmlns:a16="http://schemas.microsoft.com/office/drawing/2014/main" id="{027190D5-24C4-43CC-AA0B-9C4A80FE7F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8" name="Text Box 7">
          <a:extLst>
            <a:ext uri="{FF2B5EF4-FFF2-40B4-BE49-F238E27FC236}">
              <a16:creationId xmlns:a16="http://schemas.microsoft.com/office/drawing/2014/main" id="{3D68BA92-0FC8-456B-8E0B-F6D631321C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49" name="Text Box 7">
          <a:extLst>
            <a:ext uri="{FF2B5EF4-FFF2-40B4-BE49-F238E27FC236}">
              <a16:creationId xmlns:a16="http://schemas.microsoft.com/office/drawing/2014/main" id="{DD61CC6B-19ED-4E0F-9BD4-99D55FBBC5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0" name="Text Box 7">
          <a:extLst>
            <a:ext uri="{FF2B5EF4-FFF2-40B4-BE49-F238E27FC236}">
              <a16:creationId xmlns:a16="http://schemas.microsoft.com/office/drawing/2014/main" id="{92107415-BD4C-4B63-83CB-EEB18D0DE1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1" name="Text Box 7">
          <a:extLst>
            <a:ext uri="{FF2B5EF4-FFF2-40B4-BE49-F238E27FC236}">
              <a16:creationId xmlns:a16="http://schemas.microsoft.com/office/drawing/2014/main" id="{D677D667-1CE7-41A8-B407-0EEE9FAC9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2" name="Text Box 7">
          <a:extLst>
            <a:ext uri="{FF2B5EF4-FFF2-40B4-BE49-F238E27FC236}">
              <a16:creationId xmlns:a16="http://schemas.microsoft.com/office/drawing/2014/main" id="{7970DE3A-90F7-4595-9A71-F85AE84AD4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3" name="Text Box 7">
          <a:extLst>
            <a:ext uri="{FF2B5EF4-FFF2-40B4-BE49-F238E27FC236}">
              <a16:creationId xmlns:a16="http://schemas.microsoft.com/office/drawing/2014/main" id="{D0D62FCD-2FB3-4D4B-A030-6BFDC03BE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4" name="Text Box 7">
          <a:extLst>
            <a:ext uri="{FF2B5EF4-FFF2-40B4-BE49-F238E27FC236}">
              <a16:creationId xmlns:a16="http://schemas.microsoft.com/office/drawing/2014/main" id="{1003D5EA-0606-4BD7-9153-712614A462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5" name="Text Box 7">
          <a:extLst>
            <a:ext uri="{FF2B5EF4-FFF2-40B4-BE49-F238E27FC236}">
              <a16:creationId xmlns:a16="http://schemas.microsoft.com/office/drawing/2014/main" id="{60598F10-8986-4A56-AD26-6AA128D1EE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6" name="Text Box 7">
          <a:extLst>
            <a:ext uri="{FF2B5EF4-FFF2-40B4-BE49-F238E27FC236}">
              <a16:creationId xmlns:a16="http://schemas.microsoft.com/office/drawing/2014/main" id="{DE5E2C02-1B8F-431C-AFCD-15B9B7037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7" name="Text Box 7">
          <a:extLst>
            <a:ext uri="{FF2B5EF4-FFF2-40B4-BE49-F238E27FC236}">
              <a16:creationId xmlns:a16="http://schemas.microsoft.com/office/drawing/2014/main" id="{E48A8C7F-DDA0-4D46-9177-D401A44797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8" name="Text Box 7">
          <a:extLst>
            <a:ext uri="{FF2B5EF4-FFF2-40B4-BE49-F238E27FC236}">
              <a16:creationId xmlns:a16="http://schemas.microsoft.com/office/drawing/2014/main" id="{20592137-C3DB-4DC8-AAB7-9FEDB65B74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59" name="Text Box 7">
          <a:extLst>
            <a:ext uri="{FF2B5EF4-FFF2-40B4-BE49-F238E27FC236}">
              <a16:creationId xmlns:a16="http://schemas.microsoft.com/office/drawing/2014/main" id="{A4B8DA21-2C38-4F50-A2D7-55BC4F8C8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0" name="Text Box 7">
          <a:extLst>
            <a:ext uri="{FF2B5EF4-FFF2-40B4-BE49-F238E27FC236}">
              <a16:creationId xmlns:a16="http://schemas.microsoft.com/office/drawing/2014/main" id="{20D7EC01-385C-43AC-A827-4D28BB0DFC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1" name="Text Box 7">
          <a:extLst>
            <a:ext uri="{FF2B5EF4-FFF2-40B4-BE49-F238E27FC236}">
              <a16:creationId xmlns:a16="http://schemas.microsoft.com/office/drawing/2014/main" id="{9F9158F5-408F-4BFB-B931-8F41DD5DEC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2" name="Text Box 7">
          <a:extLst>
            <a:ext uri="{FF2B5EF4-FFF2-40B4-BE49-F238E27FC236}">
              <a16:creationId xmlns:a16="http://schemas.microsoft.com/office/drawing/2014/main" id="{30149EEF-F441-4657-B2C3-E3241EF2F7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3" name="Text Box 7">
          <a:extLst>
            <a:ext uri="{FF2B5EF4-FFF2-40B4-BE49-F238E27FC236}">
              <a16:creationId xmlns:a16="http://schemas.microsoft.com/office/drawing/2014/main" id="{F0D4A6B1-4CD9-475F-B9C8-13FFBBF4C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4" name="Text Box 7">
          <a:extLst>
            <a:ext uri="{FF2B5EF4-FFF2-40B4-BE49-F238E27FC236}">
              <a16:creationId xmlns:a16="http://schemas.microsoft.com/office/drawing/2014/main" id="{C53D9A15-B8FE-4494-B28E-BF23FD15C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5" name="Text Box 7">
          <a:extLst>
            <a:ext uri="{FF2B5EF4-FFF2-40B4-BE49-F238E27FC236}">
              <a16:creationId xmlns:a16="http://schemas.microsoft.com/office/drawing/2014/main" id="{3774A150-54AE-4E15-85EB-F0DC054FAC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6" name="Text Box 7">
          <a:extLst>
            <a:ext uri="{FF2B5EF4-FFF2-40B4-BE49-F238E27FC236}">
              <a16:creationId xmlns:a16="http://schemas.microsoft.com/office/drawing/2014/main" id="{01C4A950-2A96-4413-95F7-020B0F49D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7" name="Text Box 7">
          <a:extLst>
            <a:ext uri="{FF2B5EF4-FFF2-40B4-BE49-F238E27FC236}">
              <a16:creationId xmlns:a16="http://schemas.microsoft.com/office/drawing/2014/main" id="{460423CB-3F63-436A-BFAB-29E01988D9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8" name="Text Box 7">
          <a:extLst>
            <a:ext uri="{FF2B5EF4-FFF2-40B4-BE49-F238E27FC236}">
              <a16:creationId xmlns:a16="http://schemas.microsoft.com/office/drawing/2014/main" id="{C48F592C-9D9A-4A5A-8DA1-C8B07EFEF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69" name="Text Box 7">
          <a:extLst>
            <a:ext uri="{FF2B5EF4-FFF2-40B4-BE49-F238E27FC236}">
              <a16:creationId xmlns:a16="http://schemas.microsoft.com/office/drawing/2014/main" id="{A14360B7-F33A-45EF-AF0A-8B8182BCB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0" name="Text Box 7">
          <a:extLst>
            <a:ext uri="{FF2B5EF4-FFF2-40B4-BE49-F238E27FC236}">
              <a16:creationId xmlns:a16="http://schemas.microsoft.com/office/drawing/2014/main" id="{97056636-353B-4FD0-83A2-595828E5E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1" name="Text Box 7">
          <a:extLst>
            <a:ext uri="{FF2B5EF4-FFF2-40B4-BE49-F238E27FC236}">
              <a16:creationId xmlns:a16="http://schemas.microsoft.com/office/drawing/2014/main" id="{10EE2E0E-80BC-4149-8B19-C4FAF22E8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2" name="Text Box 7">
          <a:extLst>
            <a:ext uri="{FF2B5EF4-FFF2-40B4-BE49-F238E27FC236}">
              <a16:creationId xmlns:a16="http://schemas.microsoft.com/office/drawing/2014/main" id="{50624B14-24A5-47E5-9EFB-94A68CBD50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3" name="Text Box 7">
          <a:extLst>
            <a:ext uri="{FF2B5EF4-FFF2-40B4-BE49-F238E27FC236}">
              <a16:creationId xmlns:a16="http://schemas.microsoft.com/office/drawing/2014/main" id="{E7B11B67-C07C-4605-8428-26B22EF76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4" name="Text Box 7">
          <a:extLst>
            <a:ext uri="{FF2B5EF4-FFF2-40B4-BE49-F238E27FC236}">
              <a16:creationId xmlns:a16="http://schemas.microsoft.com/office/drawing/2014/main" id="{4517DE35-B56D-4D6A-8916-BBBAA20C6F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5" name="Text Box 7">
          <a:extLst>
            <a:ext uri="{FF2B5EF4-FFF2-40B4-BE49-F238E27FC236}">
              <a16:creationId xmlns:a16="http://schemas.microsoft.com/office/drawing/2014/main" id="{1F085998-D099-47EB-8BFF-1BC0231D8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6" name="Text Box 7">
          <a:extLst>
            <a:ext uri="{FF2B5EF4-FFF2-40B4-BE49-F238E27FC236}">
              <a16:creationId xmlns:a16="http://schemas.microsoft.com/office/drawing/2014/main" id="{244D6970-8221-4D9E-850B-2C5EE8EEBE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7" name="Text Box 7">
          <a:extLst>
            <a:ext uri="{FF2B5EF4-FFF2-40B4-BE49-F238E27FC236}">
              <a16:creationId xmlns:a16="http://schemas.microsoft.com/office/drawing/2014/main" id="{47A2218B-D57E-4C38-B3A3-4089AFCD0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8" name="Text Box 7">
          <a:extLst>
            <a:ext uri="{FF2B5EF4-FFF2-40B4-BE49-F238E27FC236}">
              <a16:creationId xmlns:a16="http://schemas.microsoft.com/office/drawing/2014/main" id="{8665EB46-E2FC-4CC4-A305-5CFC6F0F5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79" name="Text Box 7">
          <a:extLst>
            <a:ext uri="{FF2B5EF4-FFF2-40B4-BE49-F238E27FC236}">
              <a16:creationId xmlns:a16="http://schemas.microsoft.com/office/drawing/2014/main" id="{57D51346-9616-44CA-9B2A-D3AD4706F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80" name="Text Box 7">
          <a:extLst>
            <a:ext uri="{FF2B5EF4-FFF2-40B4-BE49-F238E27FC236}">
              <a16:creationId xmlns:a16="http://schemas.microsoft.com/office/drawing/2014/main" id="{8187CEBB-F076-4125-BF34-AC3B52A66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81" name="Text Box 7">
          <a:extLst>
            <a:ext uri="{FF2B5EF4-FFF2-40B4-BE49-F238E27FC236}">
              <a16:creationId xmlns:a16="http://schemas.microsoft.com/office/drawing/2014/main" id="{C4E995CC-11E3-4161-9E19-E3D81501E2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82" name="Text Box 7">
          <a:extLst>
            <a:ext uri="{FF2B5EF4-FFF2-40B4-BE49-F238E27FC236}">
              <a16:creationId xmlns:a16="http://schemas.microsoft.com/office/drawing/2014/main" id="{A2F02156-9513-46F1-AC3E-DECBEDFCF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5483" name="Text Box 7">
          <a:extLst>
            <a:ext uri="{FF2B5EF4-FFF2-40B4-BE49-F238E27FC236}">
              <a16:creationId xmlns:a16="http://schemas.microsoft.com/office/drawing/2014/main" id="{D84FC312-160E-4359-BE67-45B986B6B4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1034" name="Text Box 7">
          <a:extLst>
            <a:ext uri="{FF2B5EF4-FFF2-40B4-BE49-F238E27FC236}">
              <a16:creationId xmlns:a16="http://schemas.microsoft.com/office/drawing/2014/main" id="{823FCA1F-21D2-4BE2-9B0E-9646E51687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1042" name="Text Box 7">
          <a:extLst>
            <a:ext uri="{FF2B5EF4-FFF2-40B4-BE49-F238E27FC236}">
              <a16:creationId xmlns:a16="http://schemas.microsoft.com/office/drawing/2014/main" id="{A808243A-35AD-452B-BD5E-D571A4211A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1048" name="Text Box 7">
          <a:extLst>
            <a:ext uri="{FF2B5EF4-FFF2-40B4-BE49-F238E27FC236}">
              <a16:creationId xmlns:a16="http://schemas.microsoft.com/office/drawing/2014/main" id="{3BDC3B37-59F9-4D0A-A76F-006A7BCD1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1049" name="Text Box 7">
          <a:extLst>
            <a:ext uri="{FF2B5EF4-FFF2-40B4-BE49-F238E27FC236}">
              <a16:creationId xmlns:a16="http://schemas.microsoft.com/office/drawing/2014/main" id="{77F8DFD4-0513-42A6-9B60-9FE4B319F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84" name="Text Box 7">
          <a:extLst>
            <a:ext uri="{FF2B5EF4-FFF2-40B4-BE49-F238E27FC236}">
              <a16:creationId xmlns:a16="http://schemas.microsoft.com/office/drawing/2014/main" id="{B5ADF993-5C84-4428-A5A2-294AD77F78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85" name="Text Box 7">
          <a:extLst>
            <a:ext uri="{FF2B5EF4-FFF2-40B4-BE49-F238E27FC236}">
              <a16:creationId xmlns:a16="http://schemas.microsoft.com/office/drawing/2014/main" id="{1FD87DDD-F852-4AB3-9AD3-E83A831A2D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86" name="Text Box 7">
          <a:extLst>
            <a:ext uri="{FF2B5EF4-FFF2-40B4-BE49-F238E27FC236}">
              <a16:creationId xmlns:a16="http://schemas.microsoft.com/office/drawing/2014/main" id="{4151F3EC-9DBB-4743-A11F-397ECB822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87" name="Text Box 7">
          <a:extLst>
            <a:ext uri="{FF2B5EF4-FFF2-40B4-BE49-F238E27FC236}">
              <a16:creationId xmlns:a16="http://schemas.microsoft.com/office/drawing/2014/main" id="{F7329FB6-58CE-41FE-A9B2-71262283C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88" name="Text Box 7">
          <a:extLst>
            <a:ext uri="{FF2B5EF4-FFF2-40B4-BE49-F238E27FC236}">
              <a16:creationId xmlns:a16="http://schemas.microsoft.com/office/drawing/2014/main" id="{70DD59BD-1CC3-4D66-A5F0-3B3F250F5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89" name="Text Box 7">
          <a:extLst>
            <a:ext uri="{FF2B5EF4-FFF2-40B4-BE49-F238E27FC236}">
              <a16:creationId xmlns:a16="http://schemas.microsoft.com/office/drawing/2014/main" id="{2719865B-2A10-467E-AFE9-CED65E26AC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90" name="Text Box 7">
          <a:extLst>
            <a:ext uri="{FF2B5EF4-FFF2-40B4-BE49-F238E27FC236}">
              <a16:creationId xmlns:a16="http://schemas.microsoft.com/office/drawing/2014/main" id="{A6D869A6-90D8-41FF-9DA3-BC4BE5951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91" name="Text Box 7">
          <a:extLst>
            <a:ext uri="{FF2B5EF4-FFF2-40B4-BE49-F238E27FC236}">
              <a16:creationId xmlns:a16="http://schemas.microsoft.com/office/drawing/2014/main" id="{A4BDB1CF-2A88-44D9-A920-C87CF323B8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92" name="Text Box 7">
          <a:extLst>
            <a:ext uri="{FF2B5EF4-FFF2-40B4-BE49-F238E27FC236}">
              <a16:creationId xmlns:a16="http://schemas.microsoft.com/office/drawing/2014/main" id="{F57AE477-D9B9-4BD8-8721-3EB939EDC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93" name="Text Box 7">
          <a:extLst>
            <a:ext uri="{FF2B5EF4-FFF2-40B4-BE49-F238E27FC236}">
              <a16:creationId xmlns:a16="http://schemas.microsoft.com/office/drawing/2014/main" id="{BAD62914-DDB2-4EFE-A34B-D5B7448AD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94" name="Text Box 7">
          <a:extLst>
            <a:ext uri="{FF2B5EF4-FFF2-40B4-BE49-F238E27FC236}">
              <a16:creationId xmlns:a16="http://schemas.microsoft.com/office/drawing/2014/main" id="{89346D74-A771-458D-A859-04B28F995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95" name="Text Box 7">
          <a:extLst>
            <a:ext uri="{FF2B5EF4-FFF2-40B4-BE49-F238E27FC236}">
              <a16:creationId xmlns:a16="http://schemas.microsoft.com/office/drawing/2014/main" id="{89BFACE7-C705-4441-8925-28F1B15135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96" name="Text Box 7">
          <a:extLst>
            <a:ext uri="{FF2B5EF4-FFF2-40B4-BE49-F238E27FC236}">
              <a16:creationId xmlns:a16="http://schemas.microsoft.com/office/drawing/2014/main" id="{F1BAC242-EE3C-42B3-B2A7-699D11F7AC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97" name="Text Box 7">
          <a:extLst>
            <a:ext uri="{FF2B5EF4-FFF2-40B4-BE49-F238E27FC236}">
              <a16:creationId xmlns:a16="http://schemas.microsoft.com/office/drawing/2014/main" id="{C5355A1C-F64E-4563-8F3A-947BB9CA91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98" name="Text Box 7">
          <a:extLst>
            <a:ext uri="{FF2B5EF4-FFF2-40B4-BE49-F238E27FC236}">
              <a16:creationId xmlns:a16="http://schemas.microsoft.com/office/drawing/2014/main" id="{837E388D-F59E-4CA8-A2E2-7AB450A269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499" name="Text Box 7">
          <a:extLst>
            <a:ext uri="{FF2B5EF4-FFF2-40B4-BE49-F238E27FC236}">
              <a16:creationId xmlns:a16="http://schemas.microsoft.com/office/drawing/2014/main" id="{A3A7B54F-C9D7-4639-B8DD-D3C3F93067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00" name="Text Box 7">
          <a:extLst>
            <a:ext uri="{FF2B5EF4-FFF2-40B4-BE49-F238E27FC236}">
              <a16:creationId xmlns:a16="http://schemas.microsoft.com/office/drawing/2014/main" id="{71C95265-1CAD-45F9-9924-4B9043E79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01" name="Text Box 7">
          <a:extLst>
            <a:ext uri="{FF2B5EF4-FFF2-40B4-BE49-F238E27FC236}">
              <a16:creationId xmlns:a16="http://schemas.microsoft.com/office/drawing/2014/main" id="{5324B067-1F1B-4E5E-8B35-FDB67B4021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02" name="Text Box 7">
          <a:extLst>
            <a:ext uri="{FF2B5EF4-FFF2-40B4-BE49-F238E27FC236}">
              <a16:creationId xmlns:a16="http://schemas.microsoft.com/office/drawing/2014/main" id="{C3927B93-CC17-4B3A-82F7-60EA0B6E40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03" name="Text Box 7">
          <a:extLst>
            <a:ext uri="{FF2B5EF4-FFF2-40B4-BE49-F238E27FC236}">
              <a16:creationId xmlns:a16="http://schemas.microsoft.com/office/drawing/2014/main" id="{502CFB10-A25E-4E1B-8858-D100053D1C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04" name="Text Box 7">
          <a:extLst>
            <a:ext uri="{FF2B5EF4-FFF2-40B4-BE49-F238E27FC236}">
              <a16:creationId xmlns:a16="http://schemas.microsoft.com/office/drawing/2014/main" id="{970D7958-CD42-4902-AC75-FBA5FF58CC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05" name="Text Box 7">
          <a:extLst>
            <a:ext uri="{FF2B5EF4-FFF2-40B4-BE49-F238E27FC236}">
              <a16:creationId xmlns:a16="http://schemas.microsoft.com/office/drawing/2014/main" id="{964E2918-D76A-47A1-9612-32CFBDC54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06" name="Text Box 7">
          <a:extLst>
            <a:ext uri="{FF2B5EF4-FFF2-40B4-BE49-F238E27FC236}">
              <a16:creationId xmlns:a16="http://schemas.microsoft.com/office/drawing/2014/main" id="{2C60CBFA-BFC3-48E7-9B4C-BC8C00741A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07" name="Text Box 7">
          <a:extLst>
            <a:ext uri="{FF2B5EF4-FFF2-40B4-BE49-F238E27FC236}">
              <a16:creationId xmlns:a16="http://schemas.microsoft.com/office/drawing/2014/main" id="{0575AB3C-E73C-4799-9953-D7D363FD39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08" name="Text Box 7">
          <a:extLst>
            <a:ext uri="{FF2B5EF4-FFF2-40B4-BE49-F238E27FC236}">
              <a16:creationId xmlns:a16="http://schemas.microsoft.com/office/drawing/2014/main" id="{A016E17F-3146-4D2E-ACAA-D1706CF01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09" name="Text Box 7">
          <a:extLst>
            <a:ext uri="{FF2B5EF4-FFF2-40B4-BE49-F238E27FC236}">
              <a16:creationId xmlns:a16="http://schemas.microsoft.com/office/drawing/2014/main" id="{59EBF073-E014-4FE1-A332-BA86A6C3B1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10" name="Text Box 7">
          <a:extLst>
            <a:ext uri="{FF2B5EF4-FFF2-40B4-BE49-F238E27FC236}">
              <a16:creationId xmlns:a16="http://schemas.microsoft.com/office/drawing/2014/main" id="{CC5017A5-B30A-4AFC-9C1B-64DD8C2A6E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11" name="Text Box 7">
          <a:extLst>
            <a:ext uri="{FF2B5EF4-FFF2-40B4-BE49-F238E27FC236}">
              <a16:creationId xmlns:a16="http://schemas.microsoft.com/office/drawing/2014/main" id="{BEAB5E4A-E04D-4C96-A6A4-3BCBBC32A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12" name="Text Box 7">
          <a:extLst>
            <a:ext uri="{FF2B5EF4-FFF2-40B4-BE49-F238E27FC236}">
              <a16:creationId xmlns:a16="http://schemas.microsoft.com/office/drawing/2014/main" id="{427750B1-431E-4CFD-8876-A0B676EAB1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13" name="Text Box 7">
          <a:extLst>
            <a:ext uri="{FF2B5EF4-FFF2-40B4-BE49-F238E27FC236}">
              <a16:creationId xmlns:a16="http://schemas.microsoft.com/office/drawing/2014/main" id="{F0DD635A-E434-404F-9662-5B2860399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14" name="Text Box 7">
          <a:extLst>
            <a:ext uri="{FF2B5EF4-FFF2-40B4-BE49-F238E27FC236}">
              <a16:creationId xmlns:a16="http://schemas.microsoft.com/office/drawing/2014/main" id="{00597F0B-8E1F-4BA0-93D5-CC78148DA5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15" name="Text Box 7">
          <a:extLst>
            <a:ext uri="{FF2B5EF4-FFF2-40B4-BE49-F238E27FC236}">
              <a16:creationId xmlns:a16="http://schemas.microsoft.com/office/drawing/2014/main" id="{A620888D-7707-404A-8619-D2CBD62E6C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16" name="Text Box 7">
          <a:extLst>
            <a:ext uri="{FF2B5EF4-FFF2-40B4-BE49-F238E27FC236}">
              <a16:creationId xmlns:a16="http://schemas.microsoft.com/office/drawing/2014/main" id="{2A197FE8-1042-4FFB-880E-4423C95821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17" name="Text Box 7">
          <a:extLst>
            <a:ext uri="{FF2B5EF4-FFF2-40B4-BE49-F238E27FC236}">
              <a16:creationId xmlns:a16="http://schemas.microsoft.com/office/drawing/2014/main" id="{534F36A7-D510-4FA1-8FC5-0D236D926A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18" name="Text Box 7">
          <a:extLst>
            <a:ext uri="{FF2B5EF4-FFF2-40B4-BE49-F238E27FC236}">
              <a16:creationId xmlns:a16="http://schemas.microsoft.com/office/drawing/2014/main" id="{BAF76668-361F-440E-8270-55590F395B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19" name="Text Box 7">
          <a:extLst>
            <a:ext uri="{FF2B5EF4-FFF2-40B4-BE49-F238E27FC236}">
              <a16:creationId xmlns:a16="http://schemas.microsoft.com/office/drawing/2014/main" id="{95AB5407-F3A6-4102-89C2-5E1055F569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20" name="Text Box 7">
          <a:extLst>
            <a:ext uri="{FF2B5EF4-FFF2-40B4-BE49-F238E27FC236}">
              <a16:creationId xmlns:a16="http://schemas.microsoft.com/office/drawing/2014/main" id="{0B09C563-9AE2-4978-A4C2-E0A316FDFE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21" name="Text Box 7">
          <a:extLst>
            <a:ext uri="{FF2B5EF4-FFF2-40B4-BE49-F238E27FC236}">
              <a16:creationId xmlns:a16="http://schemas.microsoft.com/office/drawing/2014/main" id="{76F9E690-7663-4EEC-9BF3-0B9D6B74EE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22" name="Text Box 7">
          <a:extLst>
            <a:ext uri="{FF2B5EF4-FFF2-40B4-BE49-F238E27FC236}">
              <a16:creationId xmlns:a16="http://schemas.microsoft.com/office/drawing/2014/main" id="{E97F60B4-2715-46E9-B7A7-3E50136BA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23" name="Text Box 7">
          <a:extLst>
            <a:ext uri="{FF2B5EF4-FFF2-40B4-BE49-F238E27FC236}">
              <a16:creationId xmlns:a16="http://schemas.microsoft.com/office/drawing/2014/main" id="{33F70384-2B77-4185-A5FA-EF2BE7E18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24" name="Text Box 7">
          <a:extLst>
            <a:ext uri="{FF2B5EF4-FFF2-40B4-BE49-F238E27FC236}">
              <a16:creationId xmlns:a16="http://schemas.microsoft.com/office/drawing/2014/main" id="{8A9DE22B-0EAA-459E-BB97-0A69FB7851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25" name="Text Box 7">
          <a:extLst>
            <a:ext uri="{FF2B5EF4-FFF2-40B4-BE49-F238E27FC236}">
              <a16:creationId xmlns:a16="http://schemas.microsoft.com/office/drawing/2014/main" id="{2B6B7B26-7AFD-428A-BA99-4E03694257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26" name="Text Box 7">
          <a:extLst>
            <a:ext uri="{FF2B5EF4-FFF2-40B4-BE49-F238E27FC236}">
              <a16:creationId xmlns:a16="http://schemas.microsoft.com/office/drawing/2014/main" id="{8237AC12-4C76-4B1A-8113-00A65F4CE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27" name="Text Box 7">
          <a:extLst>
            <a:ext uri="{FF2B5EF4-FFF2-40B4-BE49-F238E27FC236}">
              <a16:creationId xmlns:a16="http://schemas.microsoft.com/office/drawing/2014/main" id="{362D8BF2-6272-4DDA-9893-23FF7DEB5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28" name="Text Box 7">
          <a:extLst>
            <a:ext uri="{FF2B5EF4-FFF2-40B4-BE49-F238E27FC236}">
              <a16:creationId xmlns:a16="http://schemas.microsoft.com/office/drawing/2014/main" id="{9FFAD5C6-B39A-45E4-8FD1-5C17DEE708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29" name="Text Box 7">
          <a:extLst>
            <a:ext uri="{FF2B5EF4-FFF2-40B4-BE49-F238E27FC236}">
              <a16:creationId xmlns:a16="http://schemas.microsoft.com/office/drawing/2014/main" id="{4C65E5B2-DEBD-4F14-9C2B-F9462454DC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30" name="Text Box 7">
          <a:extLst>
            <a:ext uri="{FF2B5EF4-FFF2-40B4-BE49-F238E27FC236}">
              <a16:creationId xmlns:a16="http://schemas.microsoft.com/office/drawing/2014/main" id="{1D9B5A7F-4890-4E75-B2CD-10FEA7A746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31" name="Text Box 7">
          <a:extLst>
            <a:ext uri="{FF2B5EF4-FFF2-40B4-BE49-F238E27FC236}">
              <a16:creationId xmlns:a16="http://schemas.microsoft.com/office/drawing/2014/main" id="{C05414A3-C55C-44D0-B33D-7C53C34FE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32" name="Text Box 7">
          <a:extLst>
            <a:ext uri="{FF2B5EF4-FFF2-40B4-BE49-F238E27FC236}">
              <a16:creationId xmlns:a16="http://schemas.microsoft.com/office/drawing/2014/main" id="{31DAEB6C-BB4E-4B47-8F3F-DB69C9EE4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33" name="Text Box 7">
          <a:extLst>
            <a:ext uri="{FF2B5EF4-FFF2-40B4-BE49-F238E27FC236}">
              <a16:creationId xmlns:a16="http://schemas.microsoft.com/office/drawing/2014/main" id="{3361EB5B-9808-487B-AE39-485A9B534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34" name="Text Box 7">
          <a:extLst>
            <a:ext uri="{FF2B5EF4-FFF2-40B4-BE49-F238E27FC236}">
              <a16:creationId xmlns:a16="http://schemas.microsoft.com/office/drawing/2014/main" id="{D11F31B7-49E6-4936-84DF-99663BA3D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35" name="Text Box 7">
          <a:extLst>
            <a:ext uri="{FF2B5EF4-FFF2-40B4-BE49-F238E27FC236}">
              <a16:creationId xmlns:a16="http://schemas.microsoft.com/office/drawing/2014/main" id="{3EAB4545-35A6-4297-9338-B1D90745E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36" name="Text Box 7">
          <a:extLst>
            <a:ext uri="{FF2B5EF4-FFF2-40B4-BE49-F238E27FC236}">
              <a16:creationId xmlns:a16="http://schemas.microsoft.com/office/drawing/2014/main" id="{521B05B6-536F-4D5C-8A19-0CD08DAAE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37" name="Text Box 7">
          <a:extLst>
            <a:ext uri="{FF2B5EF4-FFF2-40B4-BE49-F238E27FC236}">
              <a16:creationId xmlns:a16="http://schemas.microsoft.com/office/drawing/2014/main" id="{68FC2632-0820-45FC-A338-E9D179D05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38" name="Text Box 7">
          <a:extLst>
            <a:ext uri="{FF2B5EF4-FFF2-40B4-BE49-F238E27FC236}">
              <a16:creationId xmlns:a16="http://schemas.microsoft.com/office/drawing/2014/main" id="{EEBD8C95-D333-4FD7-A55B-0453057B57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39" name="Text Box 7">
          <a:extLst>
            <a:ext uri="{FF2B5EF4-FFF2-40B4-BE49-F238E27FC236}">
              <a16:creationId xmlns:a16="http://schemas.microsoft.com/office/drawing/2014/main" id="{5BAB2BBD-85BB-4CAA-846A-D1980D54D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40" name="Text Box 7">
          <a:extLst>
            <a:ext uri="{FF2B5EF4-FFF2-40B4-BE49-F238E27FC236}">
              <a16:creationId xmlns:a16="http://schemas.microsoft.com/office/drawing/2014/main" id="{1DD565B4-7840-4929-8141-F7B83A9D79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41" name="Text Box 7">
          <a:extLst>
            <a:ext uri="{FF2B5EF4-FFF2-40B4-BE49-F238E27FC236}">
              <a16:creationId xmlns:a16="http://schemas.microsoft.com/office/drawing/2014/main" id="{8D8A0340-F596-46DD-80CA-1A04A38CDD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42" name="Text Box 7">
          <a:extLst>
            <a:ext uri="{FF2B5EF4-FFF2-40B4-BE49-F238E27FC236}">
              <a16:creationId xmlns:a16="http://schemas.microsoft.com/office/drawing/2014/main" id="{A59F3280-E143-4022-8008-2C9473E35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43" name="Text Box 7">
          <a:extLst>
            <a:ext uri="{FF2B5EF4-FFF2-40B4-BE49-F238E27FC236}">
              <a16:creationId xmlns:a16="http://schemas.microsoft.com/office/drawing/2014/main" id="{A41631DE-2586-44C7-85E0-2D37F0F2B3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44" name="Text Box 7">
          <a:extLst>
            <a:ext uri="{FF2B5EF4-FFF2-40B4-BE49-F238E27FC236}">
              <a16:creationId xmlns:a16="http://schemas.microsoft.com/office/drawing/2014/main" id="{4CD8D5A9-C492-4BC7-A7C7-3D267D1A2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45" name="Text Box 7">
          <a:extLst>
            <a:ext uri="{FF2B5EF4-FFF2-40B4-BE49-F238E27FC236}">
              <a16:creationId xmlns:a16="http://schemas.microsoft.com/office/drawing/2014/main" id="{4BBF2B68-BC0F-4B32-9495-A4F07FEB3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46" name="Text Box 7">
          <a:extLst>
            <a:ext uri="{FF2B5EF4-FFF2-40B4-BE49-F238E27FC236}">
              <a16:creationId xmlns:a16="http://schemas.microsoft.com/office/drawing/2014/main" id="{CAD16A2C-8216-446F-9569-0CC4DDA01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47" name="Text Box 7">
          <a:extLst>
            <a:ext uri="{FF2B5EF4-FFF2-40B4-BE49-F238E27FC236}">
              <a16:creationId xmlns:a16="http://schemas.microsoft.com/office/drawing/2014/main" id="{24C12B68-A936-408B-A8F1-3931B3A837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48" name="Text Box 7">
          <a:extLst>
            <a:ext uri="{FF2B5EF4-FFF2-40B4-BE49-F238E27FC236}">
              <a16:creationId xmlns:a16="http://schemas.microsoft.com/office/drawing/2014/main" id="{36A95DDA-DB0C-4599-B129-8973C9322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49" name="Text Box 7">
          <a:extLst>
            <a:ext uri="{FF2B5EF4-FFF2-40B4-BE49-F238E27FC236}">
              <a16:creationId xmlns:a16="http://schemas.microsoft.com/office/drawing/2014/main" id="{35F5435B-B863-4CBD-897E-A7AE26FDC6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50" name="Text Box 7">
          <a:extLst>
            <a:ext uri="{FF2B5EF4-FFF2-40B4-BE49-F238E27FC236}">
              <a16:creationId xmlns:a16="http://schemas.microsoft.com/office/drawing/2014/main" id="{020CD83B-B467-4424-91E7-D22BE084B8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51" name="Text Box 7">
          <a:extLst>
            <a:ext uri="{FF2B5EF4-FFF2-40B4-BE49-F238E27FC236}">
              <a16:creationId xmlns:a16="http://schemas.microsoft.com/office/drawing/2014/main" id="{DDFF5AA3-AE4B-4C16-ABC1-8A2651895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52" name="Text Box 7">
          <a:extLst>
            <a:ext uri="{FF2B5EF4-FFF2-40B4-BE49-F238E27FC236}">
              <a16:creationId xmlns:a16="http://schemas.microsoft.com/office/drawing/2014/main" id="{52C4EA74-ECEB-4C55-B170-B9E562CE1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53" name="Text Box 7">
          <a:extLst>
            <a:ext uri="{FF2B5EF4-FFF2-40B4-BE49-F238E27FC236}">
              <a16:creationId xmlns:a16="http://schemas.microsoft.com/office/drawing/2014/main" id="{B97B36BE-66A7-499F-A0A9-20250C8ED3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54" name="Text Box 7">
          <a:extLst>
            <a:ext uri="{FF2B5EF4-FFF2-40B4-BE49-F238E27FC236}">
              <a16:creationId xmlns:a16="http://schemas.microsoft.com/office/drawing/2014/main" id="{E65A886C-D73F-4D88-983F-05104FF98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55" name="Text Box 7">
          <a:extLst>
            <a:ext uri="{FF2B5EF4-FFF2-40B4-BE49-F238E27FC236}">
              <a16:creationId xmlns:a16="http://schemas.microsoft.com/office/drawing/2014/main" id="{BB7120C4-F01E-4C60-BB17-B55CCAD324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56" name="Text Box 7">
          <a:extLst>
            <a:ext uri="{FF2B5EF4-FFF2-40B4-BE49-F238E27FC236}">
              <a16:creationId xmlns:a16="http://schemas.microsoft.com/office/drawing/2014/main" id="{A231190E-9BE4-4980-8053-5AF14DE96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57" name="Text Box 7">
          <a:extLst>
            <a:ext uri="{FF2B5EF4-FFF2-40B4-BE49-F238E27FC236}">
              <a16:creationId xmlns:a16="http://schemas.microsoft.com/office/drawing/2014/main" id="{9DFE90E6-FC68-4FAB-A745-283D50EA8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58" name="Text Box 7">
          <a:extLst>
            <a:ext uri="{FF2B5EF4-FFF2-40B4-BE49-F238E27FC236}">
              <a16:creationId xmlns:a16="http://schemas.microsoft.com/office/drawing/2014/main" id="{4AC2B2D4-CC8B-4E1F-96D5-7D48AF8100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59" name="Text Box 7">
          <a:extLst>
            <a:ext uri="{FF2B5EF4-FFF2-40B4-BE49-F238E27FC236}">
              <a16:creationId xmlns:a16="http://schemas.microsoft.com/office/drawing/2014/main" id="{A03D3EDB-C5AE-43C5-BB1A-2006585B50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60" name="Text Box 7">
          <a:extLst>
            <a:ext uri="{FF2B5EF4-FFF2-40B4-BE49-F238E27FC236}">
              <a16:creationId xmlns:a16="http://schemas.microsoft.com/office/drawing/2014/main" id="{31E2ED6B-7640-4BD2-A40C-E04D91346E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61" name="Text Box 7">
          <a:extLst>
            <a:ext uri="{FF2B5EF4-FFF2-40B4-BE49-F238E27FC236}">
              <a16:creationId xmlns:a16="http://schemas.microsoft.com/office/drawing/2014/main" id="{5B26DF11-BF14-4935-93ED-121EFACF35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62" name="Text Box 7">
          <a:extLst>
            <a:ext uri="{FF2B5EF4-FFF2-40B4-BE49-F238E27FC236}">
              <a16:creationId xmlns:a16="http://schemas.microsoft.com/office/drawing/2014/main" id="{ACC3740E-D9B2-4D30-9DB1-64E66990E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63" name="Text Box 7">
          <a:extLst>
            <a:ext uri="{FF2B5EF4-FFF2-40B4-BE49-F238E27FC236}">
              <a16:creationId xmlns:a16="http://schemas.microsoft.com/office/drawing/2014/main" id="{BCD50481-F090-4D65-B104-6D46819ED3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64" name="Text Box 7">
          <a:extLst>
            <a:ext uri="{FF2B5EF4-FFF2-40B4-BE49-F238E27FC236}">
              <a16:creationId xmlns:a16="http://schemas.microsoft.com/office/drawing/2014/main" id="{A399B5DD-402D-4956-B697-6A9D4DF3E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65" name="Text Box 7">
          <a:extLst>
            <a:ext uri="{FF2B5EF4-FFF2-40B4-BE49-F238E27FC236}">
              <a16:creationId xmlns:a16="http://schemas.microsoft.com/office/drawing/2014/main" id="{2F5F7A56-934D-4FE6-B242-CC5D1E3FAB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66" name="Text Box 7">
          <a:extLst>
            <a:ext uri="{FF2B5EF4-FFF2-40B4-BE49-F238E27FC236}">
              <a16:creationId xmlns:a16="http://schemas.microsoft.com/office/drawing/2014/main" id="{EB414F73-B516-49CC-894D-8DF570E9E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67" name="Text Box 7">
          <a:extLst>
            <a:ext uri="{FF2B5EF4-FFF2-40B4-BE49-F238E27FC236}">
              <a16:creationId xmlns:a16="http://schemas.microsoft.com/office/drawing/2014/main" id="{75CA7C8F-6D76-40F5-B328-3E0F2475E5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68" name="Text Box 7">
          <a:extLst>
            <a:ext uri="{FF2B5EF4-FFF2-40B4-BE49-F238E27FC236}">
              <a16:creationId xmlns:a16="http://schemas.microsoft.com/office/drawing/2014/main" id="{D5EFCF6D-163A-40AB-A5B7-ED0C11A01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69" name="Text Box 7">
          <a:extLst>
            <a:ext uri="{FF2B5EF4-FFF2-40B4-BE49-F238E27FC236}">
              <a16:creationId xmlns:a16="http://schemas.microsoft.com/office/drawing/2014/main" id="{CA7090DB-8E88-4942-BF99-32659E28DD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70" name="Text Box 7">
          <a:extLst>
            <a:ext uri="{FF2B5EF4-FFF2-40B4-BE49-F238E27FC236}">
              <a16:creationId xmlns:a16="http://schemas.microsoft.com/office/drawing/2014/main" id="{6EECC693-A453-4740-8D87-D00F761DD6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71" name="Text Box 7">
          <a:extLst>
            <a:ext uri="{FF2B5EF4-FFF2-40B4-BE49-F238E27FC236}">
              <a16:creationId xmlns:a16="http://schemas.microsoft.com/office/drawing/2014/main" id="{870EA22D-16CA-476B-8BB4-3C251302B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72" name="Text Box 7">
          <a:extLst>
            <a:ext uri="{FF2B5EF4-FFF2-40B4-BE49-F238E27FC236}">
              <a16:creationId xmlns:a16="http://schemas.microsoft.com/office/drawing/2014/main" id="{6B7B74F3-B77C-40D0-BBAB-1F5811A1B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73" name="Text Box 7">
          <a:extLst>
            <a:ext uri="{FF2B5EF4-FFF2-40B4-BE49-F238E27FC236}">
              <a16:creationId xmlns:a16="http://schemas.microsoft.com/office/drawing/2014/main" id="{5335CB97-C7F4-4D84-A33E-9F4D476BF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74" name="Text Box 7">
          <a:extLst>
            <a:ext uri="{FF2B5EF4-FFF2-40B4-BE49-F238E27FC236}">
              <a16:creationId xmlns:a16="http://schemas.microsoft.com/office/drawing/2014/main" id="{3FE5B1AD-6822-4C24-B51B-3DA4CE1915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75" name="Text Box 7">
          <a:extLst>
            <a:ext uri="{FF2B5EF4-FFF2-40B4-BE49-F238E27FC236}">
              <a16:creationId xmlns:a16="http://schemas.microsoft.com/office/drawing/2014/main" id="{B96C1060-07E5-4E00-A320-6070E059FA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76" name="Text Box 7">
          <a:extLst>
            <a:ext uri="{FF2B5EF4-FFF2-40B4-BE49-F238E27FC236}">
              <a16:creationId xmlns:a16="http://schemas.microsoft.com/office/drawing/2014/main" id="{B190624E-F822-4C7C-9695-49CE03F866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77" name="Text Box 7">
          <a:extLst>
            <a:ext uri="{FF2B5EF4-FFF2-40B4-BE49-F238E27FC236}">
              <a16:creationId xmlns:a16="http://schemas.microsoft.com/office/drawing/2014/main" id="{61A102F8-EF0A-4321-85BF-7FF79A17DE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78" name="Text Box 7">
          <a:extLst>
            <a:ext uri="{FF2B5EF4-FFF2-40B4-BE49-F238E27FC236}">
              <a16:creationId xmlns:a16="http://schemas.microsoft.com/office/drawing/2014/main" id="{BB4725AF-7EBE-4268-9F86-CD12C0D6FC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79" name="Text Box 7">
          <a:extLst>
            <a:ext uri="{FF2B5EF4-FFF2-40B4-BE49-F238E27FC236}">
              <a16:creationId xmlns:a16="http://schemas.microsoft.com/office/drawing/2014/main" id="{04E2FD6A-456E-4826-80E6-EC2011F49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80" name="Text Box 7">
          <a:extLst>
            <a:ext uri="{FF2B5EF4-FFF2-40B4-BE49-F238E27FC236}">
              <a16:creationId xmlns:a16="http://schemas.microsoft.com/office/drawing/2014/main" id="{11EE4A94-FAFC-4AAC-A05D-93C2D51C54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81" name="Text Box 7">
          <a:extLst>
            <a:ext uri="{FF2B5EF4-FFF2-40B4-BE49-F238E27FC236}">
              <a16:creationId xmlns:a16="http://schemas.microsoft.com/office/drawing/2014/main" id="{DCD1F567-7C72-4BAE-BEA8-728FC52331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82" name="Text Box 7">
          <a:extLst>
            <a:ext uri="{FF2B5EF4-FFF2-40B4-BE49-F238E27FC236}">
              <a16:creationId xmlns:a16="http://schemas.microsoft.com/office/drawing/2014/main" id="{0689D0C1-6764-4D1F-9A59-ED3597622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83" name="Text Box 7">
          <a:extLst>
            <a:ext uri="{FF2B5EF4-FFF2-40B4-BE49-F238E27FC236}">
              <a16:creationId xmlns:a16="http://schemas.microsoft.com/office/drawing/2014/main" id="{FD7DB8E0-0987-44DF-A29D-B8FB9FD43D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84" name="Text Box 7">
          <a:extLst>
            <a:ext uri="{FF2B5EF4-FFF2-40B4-BE49-F238E27FC236}">
              <a16:creationId xmlns:a16="http://schemas.microsoft.com/office/drawing/2014/main" id="{11CE9775-15AA-4AAD-AEB6-6D9121A22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85" name="Text Box 7">
          <a:extLst>
            <a:ext uri="{FF2B5EF4-FFF2-40B4-BE49-F238E27FC236}">
              <a16:creationId xmlns:a16="http://schemas.microsoft.com/office/drawing/2014/main" id="{18C03381-78BB-4A83-B208-0B80BAE6C9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86" name="Text Box 7">
          <a:extLst>
            <a:ext uri="{FF2B5EF4-FFF2-40B4-BE49-F238E27FC236}">
              <a16:creationId xmlns:a16="http://schemas.microsoft.com/office/drawing/2014/main" id="{DE67D059-6FC4-4381-A7FD-8844E0B07F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87" name="Text Box 7">
          <a:extLst>
            <a:ext uri="{FF2B5EF4-FFF2-40B4-BE49-F238E27FC236}">
              <a16:creationId xmlns:a16="http://schemas.microsoft.com/office/drawing/2014/main" id="{9A1123B5-015D-4F83-8CF3-58F2A56B38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88" name="Text Box 7">
          <a:extLst>
            <a:ext uri="{FF2B5EF4-FFF2-40B4-BE49-F238E27FC236}">
              <a16:creationId xmlns:a16="http://schemas.microsoft.com/office/drawing/2014/main" id="{B57B83BE-F114-4343-8559-F0B48E4818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89" name="Text Box 7">
          <a:extLst>
            <a:ext uri="{FF2B5EF4-FFF2-40B4-BE49-F238E27FC236}">
              <a16:creationId xmlns:a16="http://schemas.microsoft.com/office/drawing/2014/main" id="{14349962-B3AA-43A1-946D-708617ADA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90" name="Text Box 7">
          <a:extLst>
            <a:ext uri="{FF2B5EF4-FFF2-40B4-BE49-F238E27FC236}">
              <a16:creationId xmlns:a16="http://schemas.microsoft.com/office/drawing/2014/main" id="{344639EE-54FC-4CD8-BC06-6ED21787A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91" name="Text Box 7">
          <a:extLst>
            <a:ext uri="{FF2B5EF4-FFF2-40B4-BE49-F238E27FC236}">
              <a16:creationId xmlns:a16="http://schemas.microsoft.com/office/drawing/2014/main" id="{4FD5D1C8-A5C8-4CD5-89C8-1A0CBF110A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92" name="Text Box 7">
          <a:extLst>
            <a:ext uri="{FF2B5EF4-FFF2-40B4-BE49-F238E27FC236}">
              <a16:creationId xmlns:a16="http://schemas.microsoft.com/office/drawing/2014/main" id="{48D263BA-FF5C-4B91-8965-43DE12C83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93" name="Text Box 7">
          <a:extLst>
            <a:ext uri="{FF2B5EF4-FFF2-40B4-BE49-F238E27FC236}">
              <a16:creationId xmlns:a16="http://schemas.microsoft.com/office/drawing/2014/main" id="{85C3AA64-3995-4196-A799-1BA10DD2A5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94" name="Text Box 7">
          <a:extLst>
            <a:ext uri="{FF2B5EF4-FFF2-40B4-BE49-F238E27FC236}">
              <a16:creationId xmlns:a16="http://schemas.microsoft.com/office/drawing/2014/main" id="{4B7261D2-D604-4A83-A2D0-5F78E2307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95" name="Text Box 7">
          <a:extLst>
            <a:ext uri="{FF2B5EF4-FFF2-40B4-BE49-F238E27FC236}">
              <a16:creationId xmlns:a16="http://schemas.microsoft.com/office/drawing/2014/main" id="{E142AA76-227D-4EAA-88DE-A2EB84B398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96" name="Text Box 7">
          <a:extLst>
            <a:ext uri="{FF2B5EF4-FFF2-40B4-BE49-F238E27FC236}">
              <a16:creationId xmlns:a16="http://schemas.microsoft.com/office/drawing/2014/main" id="{CD8C5F4C-4341-4664-A45B-C160818C8A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97" name="Text Box 7">
          <a:extLst>
            <a:ext uri="{FF2B5EF4-FFF2-40B4-BE49-F238E27FC236}">
              <a16:creationId xmlns:a16="http://schemas.microsoft.com/office/drawing/2014/main" id="{5207E27C-9BAA-4B47-8C4E-0EC48F6415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98" name="Text Box 7">
          <a:extLst>
            <a:ext uri="{FF2B5EF4-FFF2-40B4-BE49-F238E27FC236}">
              <a16:creationId xmlns:a16="http://schemas.microsoft.com/office/drawing/2014/main" id="{FB011539-1499-4E74-8648-64F05D48E5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599" name="Text Box 7">
          <a:extLst>
            <a:ext uri="{FF2B5EF4-FFF2-40B4-BE49-F238E27FC236}">
              <a16:creationId xmlns:a16="http://schemas.microsoft.com/office/drawing/2014/main" id="{15F9E487-D042-480A-AD3B-577B425FD6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00" name="Text Box 7">
          <a:extLst>
            <a:ext uri="{FF2B5EF4-FFF2-40B4-BE49-F238E27FC236}">
              <a16:creationId xmlns:a16="http://schemas.microsoft.com/office/drawing/2014/main" id="{39684FEE-FFF9-4038-897A-11FF64ADC7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01" name="Text Box 7">
          <a:extLst>
            <a:ext uri="{FF2B5EF4-FFF2-40B4-BE49-F238E27FC236}">
              <a16:creationId xmlns:a16="http://schemas.microsoft.com/office/drawing/2014/main" id="{BA6781C0-ACE7-452C-A086-F66E203A4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02" name="Text Box 7">
          <a:extLst>
            <a:ext uri="{FF2B5EF4-FFF2-40B4-BE49-F238E27FC236}">
              <a16:creationId xmlns:a16="http://schemas.microsoft.com/office/drawing/2014/main" id="{498A2E19-0007-4932-AEC9-684C9B06A0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03" name="Text Box 7">
          <a:extLst>
            <a:ext uri="{FF2B5EF4-FFF2-40B4-BE49-F238E27FC236}">
              <a16:creationId xmlns:a16="http://schemas.microsoft.com/office/drawing/2014/main" id="{9074C968-1A71-4BA7-AE0E-90740624B7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04" name="Text Box 7">
          <a:extLst>
            <a:ext uri="{FF2B5EF4-FFF2-40B4-BE49-F238E27FC236}">
              <a16:creationId xmlns:a16="http://schemas.microsoft.com/office/drawing/2014/main" id="{AFD84886-7B50-4DEF-886D-427AC747AF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05" name="Text Box 7">
          <a:extLst>
            <a:ext uri="{FF2B5EF4-FFF2-40B4-BE49-F238E27FC236}">
              <a16:creationId xmlns:a16="http://schemas.microsoft.com/office/drawing/2014/main" id="{BCF0AEFC-65BD-4458-887E-7434AA2C8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06" name="Text Box 7">
          <a:extLst>
            <a:ext uri="{FF2B5EF4-FFF2-40B4-BE49-F238E27FC236}">
              <a16:creationId xmlns:a16="http://schemas.microsoft.com/office/drawing/2014/main" id="{B3D46C48-1392-4E98-BC68-4D310EF880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07" name="Text Box 7">
          <a:extLst>
            <a:ext uri="{FF2B5EF4-FFF2-40B4-BE49-F238E27FC236}">
              <a16:creationId xmlns:a16="http://schemas.microsoft.com/office/drawing/2014/main" id="{D0A79A17-F17A-463B-B734-75177B1737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08" name="Text Box 7">
          <a:extLst>
            <a:ext uri="{FF2B5EF4-FFF2-40B4-BE49-F238E27FC236}">
              <a16:creationId xmlns:a16="http://schemas.microsoft.com/office/drawing/2014/main" id="{B0FACF49-4EC9-460C-9F91-5BB3E6C567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09" name="Text Box 7">
          <a:extLst>
            <a:ext uri="{FF2B5EF4-FFF2-40B4-BE49-F238E27FC236}">
              <a16:creationId xmlns:a16="http://schemas.microsoft.com/office/drawing/2014/main" id="{788E8654-684F-45DD-82F0-56050BD7B3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10" name="Text Box 7">
          <a:extLst>
            <a:ext uri="{FF2B5EF4-FFF2-40B4-BE49-F238E27FC236}">
              <a16:creationId xmlns:a16="http://schemas.microsoft.com/office/drawing/2014/main" id="{A4968779-FDD9-497D-AB27-C1A67C67FE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11" name="Text Box 7">
          <a:extLst>
            <a:ext uri="{FF2B5EF4-FFF2-40B4-BE49-F238E27FC236}">
              <a16:creationId xmlns:a16="http://schemas.microsoft.com/office/drawing/2014/main" id="{A8FD9F5B-0306-4BC7-8B08-A4DB230A0A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12" name="Text Box 7">
          <a:extLst>
            <a:ext uri="{FF2B5EF4-FFF2-40B4-BE49-F238E27FC236}">
              <a16:creationId xmlns:a16="http://schemas.microsoft.com/office/drawing/2014/main" id="{5F8A650B-E2F5-4A3F-947E-82F5F535C4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13" name="Text Box 7">
          <a:extLst>
            <a:ext uri="{FF2B5EF4-FFF2-40B4-BE49-F238E27FC236}">
              <a16:creationId xmlns:a16="http://schemas.microsoft.com/office/drawing/2014/main" id="{CEEF046F-85CF-4927-9765-3E3F0E5C31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14" name="Text Box 7">
          <a:extLst>
            <a:ext uri="{FF2B5EF4-FFF2-40B4-BE49-F238E27FC236}">
              <a16:creationId xmlns:a16="http://schemas.microsoft.com/office/drawing/2014/main" id="{99FC0B9D-A3D6-4CEC-A6C6-737DCB1DD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15" name="Text Box 7">
          <a:extLst>
            <a:ext uri="{FF2B5EF4-FFF2-40B4-BE49-F238E27FC236}">
              <a16:creationId xmlns:a16="http://schemas.microsoft.com/office/drawing/2014/main" id="{7A2FE7B1-46A7-4101-8FFE-4BA81A221C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16" name="Text Box 7">
          <a:extLst>
            <a:ext uri="{FF2B5EF4-FFF2-40B4-BE49-F238E27FC236}">
              <a16:creationId xmlns:a16="http://schemas.microsoft.com/office/drawing/2014/main" id="{71E4BBB2-6499-4B9C-A710-B5A024EE84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17" name="Text Box 7">
          <a:extLst>
            <a:ext uri="{FF2B5EF4-FFF2-40B4-BE49-F238E27FC236}">
              <a16:creationId xmlns:a16="http://schemas.microsoft.com/office/drawing/2014/main" id="{0D79AA02-105B-410C-8122-F782F191C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18" name="Text Box 7">
          <a:extLst>
            <a:ext uri="{FF2B5EF4-FFF2-40B4-BE49-F238E27FC236}">
              <a16:creationId xmlns:a16="http://schemas.microsoft.com/office/drawing/2014/main" id="{90DF5CFC-81E2-4E24-AA93-A9DB3C52E4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19" name="Text Box 7">
          <a:extLst>
            <a:ext uri="{FF2B5EF4-FFF2-40B4-BE49-F238E27FC236}">
              <a16:creationId xmlns:a16="http://schemas.microsoft.com/office/drawing/2014/main" id="{A84B8F82-6B98-4D5E-B062-FD88A455B7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20" name="Text Box 7">
          <a:extLst>
            <a:ext uri="{FF2B5EF4-FFF2-40B4-BE49-F238E27FC236}">
              <a16:creationId xmlns:a16="http://schemas.microsoft.com/office/drawing/2014/main" id="{8F10C2E6-6B27-4B16-B043-7A6773C89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21" name="Text Box 7">
          <a:extLst>
            <a:ext uri="{FF2B5EF4-FFF2-40B4-BE49-F238E27FC236}">
              <a16:creationId xmlns:a16="http://schemas.microsoft.com/office/drawing/2014/main" id="{8897C06B-684E-408E-83F8-4787500AEB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22" name="Text Box 7">
          <a:extLst>
            <a:ext uri="{FF2B5EF4-FFF2-40B4-BE49-F238E27FC236}">
              <a16:creationId xmlns:a16="http://schemas.microsoft.com/office/drawing/2014/main" id="{CDA3A8C0-2FDC-48D0-96E1-690E237313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23" name="Text Box 7">
          <a:extLst>
            <a:ext uri="{FF2B5EF4-FFF2-40B4-BE49-F238E27FC236}">
              <a16:creationId xmlns:a16="http://schemas.microsoft.com/office/drawing/2014/main" id="{DD41772C-D86F-4F3B-B700-1B1F22FF5D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24" name="Text Box 7">
          <a:extLst>
            <a:ext uri="{FF2B5EF4-FFF2-40B4-BE49-F238E27FC236}">
              <a16:creationId xmlns:a16="http://schemas.microsoft.com/office/drawing/2014/main" id="{4B1D18A7-E931-4E1F-B7E8-B5DEFC074D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25" name="Text Box 7">
          <a:extLst>
            <a:ext uri="{FF2B5EF4-FFF2-40B4-BE49-F238E27FC236}">
              <a16:creationId xmlns:a16="http://schemas.microsoft.com/office/drawing/2014/main" id="{41A50E0C-063F-4876-9EAE-C327F7D65E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26" name="Text Box 7">
          <a:extLst>
            <a:ext uri="{FF2B5EF4-FFF2-40B4-BE49-F238E27FC236}">
              <a16:creationId xmlns:a16="http://schemas.microsoft.com/office/drawing/2014/main" id="{C8151942-829E-4D6E-A3F8-C53FFEB059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27" name="Text Box 7">
          <a:extLst>
            <a:ext uri="{FF2B5EF4-FFF2-40B4-BE49-F238E27FC236}">
              <a16:creationId xmlns:a16="http://schemas.microsoft.com/office/drawing/2014/main" id="{BC0BA804-3FB9-4018-A4F2-C1E6B2255C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28" name="Text Box 7">
          <a:extLst>
            <a:ext uri="{FF2B5EF4-FFF2-40B4-BE49-F238E27FC236}">
              <a16:creationId xmlns:a16="http://schemas.microsoft.com/office/drawing/2014/main" id="{618FF97F-233D-49F4-9B12-03B109038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29" name="Text Box 7">
          <a:extLst>
            <a:ext uri="{FF2B5EF4-FFF2-40B4-BE49-F238E27FC236}">
              <a16:creationId xmlns:a16="http://schemas.microsoft.com/office/drawing/2014/main" id="{AE4DAA9D-AE1B-417A-8DEF-05A376444F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30" name="Text Box 7">
          <a:extLst>
            <a:ext uri="{FF2B5EF4-FFF2-40B4-BE49-F238E27FC236}">
              <a16:creationId xmlns:a16="http://schemas.microsoft.com/office/drawing/2014/main" id="{45D6FAE0-1B7D-43DF-AE40-47D39FFD92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31" name="Text Box 7">
          <a:extLst>
            <a:ext uri="{FF2B5EF4-FFF2-40B4-BE49-F238E27FC236}">
              <a16:creationId xmlns:a16="http://schemas.microsoft.com/office/drawing/2014/main" id="{FDEB71F1-2F06-4202-B32F-15712EE218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32" name="Text Box 7">
          <a:extLst>
            <a:ext uri="{FF2B5EF4-FFF2-40B4-BE49-F238E27FC236}">
              <a16:creationId xmlns:a16="http://schemas.microsoft.com/office/drawing/2014/main" id="{0C96AB65-066F-4B74-BB95-9F800054CB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33" name="Text Box 7">
          <a:extLst>
            <a:ext uri="{FF2B5EF4-FFF2-40B4-BE49-F238E27FC236}">
              <a16:creationId xmlns:a16="http://schemas.microsoft.com/office/drawing/2014/main" id="{E808FA5E-452F-48B8-B70A-BB9986FB4D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34" name="Text Box 7">
          <a:extLst>
            <a:ext uri="{FF2B5EF4-FFF2-40B4-BE49-F238E27FC236}">
              <a16:creationId xmlns:a16="http://schemas.microsoft.com/office/drawing/2014/main" id="{6ADC6292-A5A0-4B8F-9AF5-73ADF41B2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35" name="Text Box 7">
          <a:extLst>
            <a:ext uri="{FF2B5EF4-FFF2-40B4-BE49-F238E27FC236}">
              <a16:creationId xmlns:a16="http://schemas.microsoft.com/office/drawing/2014/main" id="{160B2571-78CB-4FF4-8420-3F2E91D3B1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36" name="Text Box 7">
          <a:extLst>
            <a:ext uri="{FF2B5EF4-FFF2-40B4-BE49-F238E27FC236}">
              <a16:creationId xmlns:a16="http://schemas.microsoft.com/office/drawing/2014/main" id="{55FF5DD4-8042-48DF-93A2-7814B0342C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37" name="Text Box 7">
          <a:extLst>
            <a:ext uri="{FF2B5EF4-FFF2-40B4-BE49-F238E27FC236}">
              <a16:creationId xmlns:a16="http://schemas.microsoft.com/office/drawing/2014/main" id="{B0FF0CD3-23BE-48E6-AB6E-38BC50AD9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38" name="Text Box 7">
          <a:extLst>
            <a:ext uri="{FF2B5EF4-FFF2-40B4-BE49-F238E27FC236}">
              <a16:creationId xmlns:a16="http://schemas.microsoft.com/office/drawing/2014/main" id="{559BD46E-721C-4B8D-8AE6-1C9B15E29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39" name="Text Box 7">
          <a:extLst>
            <a:ext uri="{FF2B5EF4-FFF2-40B4-BE49-F238E27FC236}">
              <a16:creationId xmlns:a16="http://schemas.microsoft.com/office/drawing/2014/main" id="{72571E7C-27FC-4220-8FF3-67DAD06126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40" name="Text Box 7">
          <a:extLst>
            <a:ext uri="{FF2B5EF4-FFF2-40B4-BE49-F238E27FC236}">
              <a16:creationId xmlns:a16="http://schemas.microsoft.com/office/drawing/2014/main" id="{16CF263F-E45E-48B8-87EE-3AECD0B55A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41" name="Text Box 7">
          <a:extLst>
            <a:ext uri="{FF2B5EF4-FFF2-40B4-BE49-F238E27FC236}">
              <a16:creationId xmlns:a16="http://schemas.microsoft.com/office/drawing/2014/main" id="{C099A9D4-E092-48CB-A685-15D2CE1AA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42" name="Text Box 7">
          <a:extLst>
            <a:ext uri="{FF2B5EF4-FFF2-40B4-BE49-F238E27FC236}">
              <a16:creationId xmlns:a16="http://schemas.microsoft.com/office/drawing/2014/main" id="{3B40B1BA-E1FD-4A05-98D4-3216D00044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43" name="Text Box 7">
          <a:extLst>
            <a:ext uri="{FF2B5EF4-FFF2-40B4-BE49-F238E27FC236}">
              <a16:creationId xmlns:a16="http://schemas.microsoft.com/office/drawing/2014/main" id="{218BB86B-288E-4B6E-8B86-8A7EB60499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44" name="Text Box 7">
          <a:extLst>
            <a:ext uri="{FF2B5EF4-FFF2-40B4-BE49-F238E27FC236}">
              <a16:creationId xmlns:a16="http://schemas.microsoft.com/office/drawing/2014/main" id="{5A81E318-8A32-45A5-95E2-CE47AF6B5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45" name="Text Box 7">
          <a:extLst>
            <a:ext uri="{FF2B5EF4-FFF2-40B4-BE49-F238E27FC236}">
              <a16:creationId xmlns:a16="http://schemas.microsoft.com/office/drawing/2014/main" id="{46FA1ECD-E46C-496C-AA3B-3D46076EB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46" name="Text Box 7">
          <a:extLst>
            <a:ext uri="{FF2B5EF4-FFF2-40B4-BE49-F238E27FC236}">
              <a16:creationId xmlns:a16="http://schemas.microsoft.com/office/drawing/2014/main" id="{EF48A92C-CF69-425D-A149-18A80FF27A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47" name="Text Box 7">
          <a:extLst>
            <a:ext uri="{FF2B5EF4-FFF2-40B4-BE49-F238E27FC236}">
              <a16:creationId xmlns:a16="http://schemas.microsoft.com/office/drawing/2014/main" id="{58AE820E-B4CC-4DA4-9F9A-DFFC0DA9E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48" name="Text Box 7">
          <a:extLst>
            <a:ext uri="{FF2B5EF4-FFF2-40B4-BE49-F238E27FC236}">
              <a16:creationId xmlns:a16="http://schemas.microsoft.com/office/drawing/2014/main" id="{F92033D6-5514-4B5F-8E50-210C46F19D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49" name="Text Box 7">
          <a:extLst>
            <a:ext uri="{FF2B5EF4-FFF2-40B4-BE49-F238E27FC236}">
              <a16:creationId xmlns:a16="http://schemas.microsoft.com/office/drawing/2014/main" id="{0DC7A10B-F83A-4C56-8BBC-91BF02108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50" name="Text Box 7">
          <a:extLst>
            <a:ext uri="{FF2B5EF4-FFF2-40B4-BE49-F238E27FC236}">
              <a16:creationId xmlns:a16="http://schemas.microsoft.com/office/drawing/2014/main" id="{7AFD204D-F691-47FF-B389-F45930A3D2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51" name="Text Box 7">
          <a:extLst>
            <a:ext uri="{FF2B5EF4-FFF2-40B4-BE49-F238E27FC236}">
              <a16:creationId xmlns:a16="http://schemas.microsoft.com/office/drawing/2014/main" id="{BFCA7175-8B95-482E-B6D5-95DB3BE893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52" name="Text Box 7">
          <a:extLst>
            <a:ext uri="{FF2B5EF4-FFF2-40B4-BE49-F238E27FC236}">
              <a16:creationId xmlns:a16="http://schemas.microsoft.com/office/drawing/2014/main" id="{C7FD77BB-EDB2-4F22-AEA8-EF4A64A5F1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53" name="Text Box 7">
          <a:extLst>
            <a:ext uri="{FF2B5EF4-FFF2-40B4-BE49-F238E27FC236}">
              <a16:creationId xmlns:a16="http://schemas.microsoft.com/office/drawing/2014/main" id="{4BE9C8B7-F0A8-48DD-9700-E7E5CD10EA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54" name="Text Box 7">
          <a:extLst>
            <a:ext uri="{FF2B5EF4-FFF2-40B4-BE49-F238E27FC236}">
              <a16:creationId xmlns:a16="http://schemas.microsoft.com/office/drawing/2014/main" id="{D9A89F95-407E-427B-9794-E927DA76E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55" name="Text Box 7">
          <a:extLst>
            <a:ext uri="{FF2B5EF4-FFF2-40B4-BE49-F238E27FC236}">
              <a16:creationId xmlns:a16="http://schemas.microsoft.com/office/drawing/2014/main" id="{BD129862-1FE5-4CB5-9708-B7FC866C4B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56" name="Text Box 7">
          <a:extLst>
            <a:ext uri="{FF2B5EF4-FFF2-40B4-BE49-F238E27FC236}">
              <a16:creationId xmlns:a16="http://schemas.microsoft.com/office/drawing/2014/main" id="{42EA3B3E-26F2-43A1-BF18-D05B2E2554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57" name="Text Box 7">
          <a:extLst>
            <a:ext uri="{FF2B5EF4-FFF2-40B4-BE49-F238E27FC236}">
              <a16:creationId xmlns:a16="http://schemas.microsoft.com/office/drawing/2014/main" id="{CC2487F6-3D29-4AD7-A0B7-87DF0CF32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58" name="Text Box 7">
          <a:extLst>
            <a:ext uri="{FF2B5EF4-FFF2-40B4-BE49-F238E27FC236}">
              <a16:creationId xmlns:a16="http://schemas.microsoft.com/office/drawing/2014/main" id="{5155FE26-429F-4B25-B1C2-C1179866F0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59" name="Text Box 7">
          <a:extLst>
            <a:ext uri="{FF2B5EF4-FFF2-40B4-BE49-F238E27FC236}">
              <a16:creationId xmlns:a16="http://schemas.microsoft.com/office/drawing/2014/main" id="{831D0E89-338C-4E34-96EB-46C258BA88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60" name="Text Box 7">
          <a:extLst>
            <a:ext uri="{FF2B5EF4-FFF2-40B4-BE49-F238E27FC236}">
              <a16:creationId xmlns:a16="http://schemas.microsoft.com/office/drawing/2014/main" id="{DDE84CD3-1B50-40A1-B9C4-417300B66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61" name="Text Box 7">
          <a:extLst>
            <a:ext uri="{FF2B5EF4-FFF2-40B4-BE49-F238E27FC236}">
              <a16:creationId xmlns:a16="http://schemas.microsoft.com/office/drawing/2014/main" id="{FC1FDCBC-7F12-4A73-B39E-08941F4C02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62" name="Text Box 7">
          <a:extLst>
            <a:ext uri="{FF2B5EF4-FFF2-40B4-BE49-F238E27FC236}">
              <a16:creationId xmlns:a16="http://schemas.microsoft.com/office/drawing/2014/main" id="{DBBAF114-747A-4AB2-97D4-9074F952D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63" name="Text Box 7">
          <a:extLst>
            <a:ext uri="{FF2B5EF4-FFF2-40B4-BE49-F238E27FC236}">
              <a16:creationId xmlns:a16="http://schemas.microsoft.com/office/drawing/2014/main" id="{C907DD96-1E69-4D6F-B327-6CB68B417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64" name="Text Box 7">
          <a:extLst>
            <a:ext uri="{FF2B5EF4-FFF2-40B4-BE49-F238E27FC236}">
              <a16:creationId xmlns:a16="http://schemas.microsoft.com/office/drawing/2014/main" id="{0CF6749A-537B-4477-BB27-14D714C3B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65" name="Text Box 7">
          <a:extLst>
            <a:ext uri="{FF2B5EF4-FFF2-40B4-BE49-F238E27FC236}">
              <a16:creationId xmlns:a16="http://schemas.microsoft.com/office/drawing/2014/main" id="{00A2F05E-4EF8-4E0A-BC6F-9479F54667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66" name="Text Box 7">
          <a:extLst>
            <a:ext uri="{FF2B5EF4-FFF2-40B4-BE49-F238E27FC236}">
              <a16:creationId xmlns:a16="http://schemas.microsoft.com/office/drawing/2014/main" id="{F3B93FC7-3C9A-45CB-BEBE-BBF470250B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67" name="Text Box 7">
          <a:extLst>
            <a:ext uri="{FF2B5EF4-FFF2-40B4-BE49-F238E27FC236}">
              <a16:creationId xmlns:a16="http://schemas.microsoft.com/office/drawing/2014/main" id="{6EB946DD-8FEA-43EF-80A5-EC761E1296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68" name="Text Box 7">
          <a:extLst>
            <a:ext uri="{FF2B5EF4-FFF2-40B4-BE49-F238E27FC236}">
              <a16:creationId xmlns:a16="http://schemas.microsoft.com/office/drawing/2014/main" id="{302A4378-F51D-46C4-B67A-03987DCE5A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69" name="Text Box 7">
          <a:extLst>
            <a:ext uri="{FF2B5EF4-FFF2-40B4-BE49-F238E27FC236}">
              <a16:creationId xmlns:a16="http://schemas.microsoft.com/office/drawing/2014/main" id="{D9F3CA7A-6D06-4D4A-828F-22DD3F94D2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70" name="Text Box 7">
          <a:extLst>
            <a:ext uri="{FF2B5EF4-FFF2-40B4-BE49-F238E27FC236}">
              <a16:creationId xmlns:a16="http://schemas.microsoft.com/office/drawing/2014/main" id="{EA8D83B5-0952-4617-9DBA-C123AC1ABD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71" name="Text Box 7">
          <a:extLst>
            <a:ext uri="{FF2B5EF4-FFF2-40B4-BE49-F238E27FC236}">
              <a16:creationId xmlns:a16="http://schemas.microsoft.com/office/drawing/2014/main" id="{0D2C8F24-D8D6-4EC6-9DA4-97DBC96426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72" name="Text Box 7">
          <a:extLst>
            <a:ext uri="{FF2B5EF4-FFF2-40B4-BE49-F238E27FC236}">
              <a16:creationId xmlns:a16="http://schemas.microsoft.com/office/drawing/2014/main" id="{E599AF1D-8AC4-464E-AEC9-7C2F5ED96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73" name="Text Box 7">
          <a:extLst>
            <a:ext uri="{FF2B5EF4-FFF2-40B4-BE49-F238E27FC236}">
              <a16:creationId xmlns:a16="http://schemas.microsoft.com/office/drawing/2014/main" id="{478BBB34-BFDF-4D41-9DBA-83A2FE50D8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74" name="Text Box 7">
          <a:extLst>
            <a:ext uri="{FF2B5EF4-FFF2-40B4-BE49-F238E27FC236}">
              <a16:creationId xmlns:a16="http://schemas.microsoft.com/office/drawing/2014/main" id="{71AD5C72-F7C4-44D7-A92D-EAD41FC5AA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75" name="Text Box 7">
          <a:extLst>
            <a:ext uri="{FF2B5EF4-FFF2-40B4-BE49-F238E27FC236}">
              <a16:creationId xmlns:a16="http://schemas.microsoft.com/office/drawing/2014/main" id="{C784334C-69F2-4354-8088-36D3CD9C96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76" name="Text Box 7">
          <a:extLst>
            <a:ext uri="{FF2B5EF4-FFF2-40B4-BE49-F238E27FC236}">
              <a16:creationId xmlns:a16="http://schemas.microsoft.com/office/drawing/2014/main" id="{AAAEB454-F890-46D0-85A4-49F13DBD3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77" name="Text Box 7">
          <a:extLst>
            <a:ext uri="{FF2B5EF4-FFF2-40B4-BE49-F238E27FC236}">
              <a16:creationId xmlns:a16="http://schemas.microsoft.com/office/drawing/2014/main" id="{BEDC5B2F-AC44-4891-B0BE-2681B8B3E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78" name="Text Box 7">
          <a:extLst>
            <a:ext uri="{FF2B5EF4-FFF2-40B4-BE49-F238E27FC236}">
              <a16:creationId xmlns:a16="http://schemas.microsoft.com/office/drawing/2014/main" id="{CCC0C143-C46F-4C0A-9CA1-F34F1BAFB3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79" name="Text Box 7">
          <a:extLst>
            <a:ext uri="{FF2B5EF4-FFF2-40B4-BE49-F238E27FC236}">
              <a16:creationId xmlns:a16="http://schemas.microsoft.com/office/drawing/2014/main" id="{CF9BA956-2458-4396-B3D3-8242DD8A85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80" name="Text Box 7">
          <a:extLst>
            <a:ext uri="{FF2B5EF4-FFF2-40B4-BE49-F238E27FC236}">
              <a16:creationId xmlns:a16="http://schemas.microsoft.com/office/drawing/2014/main" id="{8890F117-80C7-4168-99EB-3F851FAD0F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81" name="Text Box 7">
          <a:extLst>
            <a:ext uri="{FF2B5EF4-FFF2-40B4-BE49-F238E27FC236}">
              <a16:creationId xmlns:a16="http://schemas.microsoft.com/office/drawing/2014/main" id="{B32FD5BB-74E3-44BF-9033-B80F4E19C3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82" name="Text Box 7">
          <a:extLst>
            <a:ext uri="{FF2B5EF4-FFF2-40B4-BE49-F238E27FC236}">
              <a16:creationId xmlns:a16="http://schemas.microsoft.com/office/drawing/2014/main" id="{0BE7CC02-C100-4B88-904F-E46447B89D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83" name="Text Box 7">
          <a:extLst>
            <a:ext uri="{FF2B5EF4-FFF2-40B4-BE49-F238E27FC236}">
              <a16:creationId xmlns:a16="http://schemas.microsoft.com/office/drawing/2014/main" id="{51ED5598-7195-4023-82A9-767E0BFDB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84" name="Text Box 7">
          <a:extLst>
            <a:ext uri="{FF2B5EF4-FFF2-40B4-BE49-F238E27FC236}">
              <a16:creationId xmlns:a16="http://schemas.microsoft.com/office/drawing/2014/main" id="{F393A1F4-0DC2-4369-B451-D6538ECF0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85" name="Text Box 7">
          <a:extLst>
            <a:ext uri="{FF2B5EF4-FFF2-40B4-BE49-F238E27FC236}">
              <a16:creationId xmlns:a16="http://schemas.microsoft.com/office/drawing/2014/main" id="{5569F764-C9A1-4C59-9FE3-F0E5AA3F71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86" name="Text Box 7">
          <a:extLst>
            <a:ext uri="{FF2B5EF4-FFF2-40B4-BE49-F238E27FC236}">
              <a16:creationId xmlns:a16="http://schemas.microsoft.com/office/drawing/2014/main" id="{5064E56F-08F6-4698-9C54-6DC5A1997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87" name="Text Box 7">
          <a:extLst>
            <a:ext uri="{FF2B5EF4-FFF2-40B4-BE49-F238E27FC236}">
              <a16:creationId xmlns:a16="http://schemas.microsoft.com/office/drawing/2014/main" id="{FF8B25F3-0218-4D2A-AF9F-B9824FD133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88" name="Text Box 7">
          <a:extLst>
            <a:ext uri="{FF2B5EF4-FFF2-40B4-BE49-F238E27FC236}">
              <a16:creationId xmlns:a16="http://schemas.microsoft.com/office/drawing/2014/main" id="{EA1F04ED-BCB2-458A-9E60-BD6EA6494A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89" name="Text Box 7">
          <a:extLst>
            <a:ext uri="{FF2B5EF4-FFF2-40B4-BE49-F238E27FC236}">
              <a16:creationId xmlns:a16="http://schemas.microsoft.com/office/drawing/2014/main" id="{8A2C28F4-C136-4C5F-8EE4-EB8AD729F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90" name="Text Box 7">
          <a:extLst>
            <a:ext uri="{FF2B5EF4-FFF2-40B4-BE49-F238E27FC236}">
              <a16:creationId xmlns:a16="http://schemas.microsoft.com/office/drawing/2014/main" id="{35B8E20D-ED4A-42C7-B614-7E7B380BA9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91" name="Text Box 7">
          <a:extLst>
            <a:ext uri="{FF2B5EF4-FFF2-40B4-BE49-F238E27FC236}">
              <a16:creationId xmlns:a16="http://schemas.microsoft.com/office/drawing/2014/main" id="{9DBBF336-9DCC-4410-AC6F-C07BA8B79C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92" name="Text Box 7">
          <a:extLst>
            <a:ext uri="{FF2B5EF4-FFF2-40B4-BE49-F238E27FC236}">
              <a16:creationId xmlns:a16="http://schemas.microsoft.com/office/drawing/2014/main" id="{D5E456B3-CA8F-4AB0-83D0-81B94C8008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93" name="Text Box 7">
          <a:extLst>
            <a:ext uri="{FF2B5EF4-FFF2-40B4-BE49-F238E27FC236}">
              <a16:creationId xmlns:a16="http://schemas.microsoft.com/office/drawing/2014/main" id="{18093C5B-FC7E-4F40-AA02-8CB5F6E6BE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94" name="Text Box 7">
          <a:extLst>
            <a:ext uri="{FF2B5EF4-FFF2-40B4-BE49-F238E27FC236}">
              <a16:creationId xmlns:a16="http://schemas.microsoft.com/office/drawing/2014/main" id="{878A19BF-846E-4A8B-8328-67338DEAB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95" name="Text Box 7">
          <a:extLst>
            <a:ext uri="{FF2B5EF4-FFF2-40B4-BE49-F238E27FC236}">
              <a16:creationId xmlns:a16="http://schemas.microsoft.com/office/drawing/2014/main" id="{F8EC0029-75BA-43B3-8396-253EDDF061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96" name="Text Box 7">
          <a:extLst>
            <a:ext uri="{FF2B5EF4-FFF2-40B4-BE49-F238E27FC236}">
              <a16:creationId xmlns:a16="http://schemas.microsoft.com/office/drawing/2014/main" id="{DAA61077-E62A-42D5-94C4-819DAB4BC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97" name="Text Box 7">
          <a:extLst>
            <a:ext uri="{FF2B5EF4-FFF2-40B4-BE49-F238E27FC236}">
              <a16:creationId xmlns:a16="http://schemas.microsoft.com/office/drawing/2014/main" id="{18CD37C7-2C8C-464B-9A6E-B42F614377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98" name="Text Box 7">
          <a:extLst>
            <a:ext uri="{FF2B5EF4-FFF2-40B4-BE49-F238E27FC236}">
              <a16:creationId xmlns:a16="http://schemas.microsoft.com/office/drawing/2014/main" id="{B8804437-093C-4D54-9A76-3C2B726599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699" name="Text Box 7">
          <a:extLst>
            <a:ext uri="{FF2B5EF4-FFF2-40B4-BE49-F238E27FC236}">
              <a16:creationId xmlns:a16="http://schemas.microsoft.com/office/drawing/2014/main" id="{5FDC6AF6-604A-4C0D-AC06-162F60BFDD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00" name="Text Box 7">
          <a:extLst>
            <a:ext uri="{FF2B5EF4-FFF2-40B4-BE49-F238E27FC236}">
              <a16:creationId xmlns:a16="http://schemas.microsoft.com/office/drawing/2014/main" id="{4A40990A-BB99-42B3-8F54-4C5EB7389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01" name="Text Box 7">
          <a:extLst>
            <a:ext uri="{FF2B5EF4-FFF2-40B4-BE49-F238E27FC236}">
              <a16:creationId xmlns:a16="http://schemas.microsoft.com/office/drawing/2014/main" id="{BA722544-D23B-4C61-ACEB-FF6B2458E4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02" name="Text Box 7">
          <a:extLst>
            <a:ext uri="{FF2B5EF4-FFF2-40B4-BE49-F238E27FC236}">
              <a16:creationId xmlns:a16="http://schemas.microsoft.com/office/drawing/2014/main" id="{7A3277C5-892A-4975-B589-9C7EE8819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03" name="Text Box 7">
          <a:extLst>
            <a:ext uri="{FF2B5EF4-FFF2-40B4-BE49-F238E27FC236}">
              <a16:creationId xmlns:a16="http://schemas.microsoft.com/office/drawing/2014/main" id="{B1F14042-510A-4ECD-BBC3-4D41B68BD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04" name="Text Box 7">
          <a:extLst>
            <a:ext uri="{FF2B5EF4-FFF2-40B4-BE49-F238E27FC236}">
              <a16:creationId xmlns:a16="http://schemas.microsoft.com/office/drawing/2014/main" id="{7B59610C-4150-451A-BB95-6D4E73F5FF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05" name="Text Box 7">
          <a:extLst>
            <a:ext uri="{FF2B5EF4-FFF2-40B4-BE49-F238E27FC236}">
              <a16:creationId xmlns:a16="http://schemas.microsoft.com/office/drawing/2014/main" id="{4AC1A031-2D95-461D-A96C-4CAD3A9897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06" name="Text Box 7">
          <a:extLst>
            <a:ext uri="{FF2B5EF4-FFF2-40B4-BE49-F238E27FC236}">
              <a16:creationId xmlns:a16="http://schemas.microsoft.com/office/drawing/2014/main" id="{8D0D1C54-8CCA-4577-8D6E-64E92E9D9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07" name="Text Box 7">
          <a:extLst>
            <a:ext uri="{FF2B5EF4-FFF2-40B4-BE49-F238E27FC236}">
              <a16:creationId xmlns:a16="http://schemas.microsoft.com/office/drawing/2014/main" id="{9FBEDF2D-3B40-4FB1-AD97-DA5DBE0834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08" name="Text Box 7">
          <a:extLst>
            <a:ext uri="{FF2B5EF4-FFF2-40B4-BE49-F238E27FC236}">
              <a16:creationId xmlns:a16="http://schemas.microsoft.com/office/drawing/2014/main" id="{09E2E86E-79F5-4C27-A692-EC3D889200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09" name="Text Box 7">
          <a:extLst>
            <a:ext uri="{FF2B5EF4-FFF2-40B4-BE49-F238E27FC236}">
              <a16:creationId xmlns:a16="http://schemas.microsoft.com/office/drawing/2014/main" id="{92DEBE55-1E1F-430E-B224-263E84C5A1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10" name="Text Box 7">
          <a:extLst>
            <a:ext uri="{FF2B5EF4-FFF2-40B4-BE49-F238E27FC236}">
              <a16:creationId xmlns:a16="http://schemas.microsoft.com/office/drawing/2014/main" id="{41EF0C35-AB42-40B3-B02C-9C13C370FF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11" name="Text Box 7">
          <a:extLst>
            <a:ext uri="{FF2B5EF4-FFF2-40B4-BE49-F238E27FC236}">
              <a16:creationId xmlns:a16="http://schemas.microsoft.com/office/drawing/2014/main" id="{5B91B52C-4958-432F-A0EE-BBD5C4914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12" name="Text Box 7">
          <a:extLst>
            <a:ext uri="{FF2B5EF4-FFF2-40B4-BE49-F238E27FC236}">
              <a16:creationId xmlns:a16="http://schemas.microsoft.com/office/drawing/2014/main" id="{28DBA072-D34F-4357-9775-77743C8F74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13" name="Text Box 7">
          <a:extLst>
            <a:ext uri="{FF2B5EF4-FFF2-40B4-BE49-F238E27FC236}">
              <a16:creationId xmlns:a16="http://schemas.microsoft.com/office/drawing/2014/main" id="{59FC5C7B-B4CB-4BA5-81DD-803AE706C0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14" name="Text Box 7">
          <a:extLst>
            <a:ext uri="{FF2B5EF4-FFF2-40B4-BE49-F238E27FC236}">
              <a16:creationId xmlns:a16="http://schemas.microsoft.com/office/drawing/2014/main" id="{7A8CDF49-6BA0-46B6-B9C8-8B40F78F3B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15" name="Text Box 7">
          <a:extLst>
            <a:ext uri="{FF2B5EF4-FFF2-40B4-BE49-F238E27FC236}">
              <a16:creationId xmlns:a16="http://schemas.microsoft.com/office/drawing/2014/main" id="{9E33929A-5CBE-4C5E-89DC-70F7F8A7DA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16" name="Text Box 7">
          <a:extLst>
            <a:ext uri="{FF2B5EF4-FFF2-40B4-BE49-F238E27FC236}">
              <a16:creationId xmlns:a16="http://schemas.microsoft.com/office/drawing/2014/main" id="{EECA7493-7112-45A7-9558-2F4CE190B4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17" name="Text Box 7">
          <a:extLst>
            <a:ext uri="{FF2B5EF4-FFF2-40B4-BE49-F238E27FC236}">
              <a16:creationId xmlns:a16="http://schemas.microsoft.com/office/drawing/2014/main" id="{1BF895D3-DEC1-422E-A754-0A8A017F3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18" name="Text Box 7">
          <a:extLst>
            <a:ext uri="{FF2B5EF4-FFF2-40B4-BE49-F238E27FC236}">
              <a16:creationId xmlns:a16="http://schemas.microsoft.com/office/drawing/2014/main" id="{B56D5264-A167-4682-B966-956F9AE02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19" name="Text Box 7">
          <a:extLst>
            <a:ext uri="{FF2B5EF4-FFF2-40B4-BE49-F238E27FC236}">
              <a16:creationId xmlns:a16="http://schemas.microsoft.com/office/drawing/2014/main" id="{1F4EFF13-A4FC-47EE-9509-A46D6FA3E4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20" name="Text Box 7">
          <a:extLst>
            <a:ext uri="{FF2B5EF4-FFF2-40B4-BE49-F238E27FC236}">
              <a16:creationId xmlns:a16="http://schemas.microsoft.com/office/drawing/2014/main" id="{44B766BC-0CC7-4321-A07E-5B8E2647F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21" name="Text Box 7">
          <a:extLst>
            <a:ext uri="{FF2B5EF4-FFF2-40B4-BE49-F238E27FC236}">
              <a16:creationId xmlns:a16="http://schemas.microsoft.com/office/drawing/2014/main" id="{07A361E4-FFB9-4FDD-8D08-663CE1580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22" name="Text Box 7">
          <a:extLst>
            <a:ext uri="{FF2B5EF4-FFF2-40B4-BE49-F238E27FC236}">
              <a16:creationId xmlns:a16="http://schemas.microsoft.com/office/drawing/2014/main" id="{4E230B29-9E30-4E5D-9510-0DC99472C2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23" name="Text Box 7">
          <a:extLst>
            <a:ext uri="{FF2B5EF4-FFF2-40B4-BE49-F238E27FC236}">
              <a16:creationId xmlns:a16="http://schemas.microsoft.com/office/drawing/2014/main" id="{4FAE460A-C9B7-4546-AA54-A2F1945DD5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24" name="Text Box 7">
          <a:extLst>
            <a:ext uri="{FF2B5EF4-FFF2-40B4-BE49-F238E27FC236}">
              <a16:creationId xmlns:a16="http://schemas.microsoft.com/office/drawing/2014/main" id="{A14148C9-8DDE-48EC-A056-1A2B33724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25" name="Text Box 7">
          <a:extLst>
            <a:ext uri="{FF2B5EF4-FFF2-40B4-BE49-F238E27FC236}">
              <a16:creationId xmlns:a16="http://schemas.microsoft.com/office/drawing/2014/main" id="{FF5095C1-6DCE-414E-9DE6-B3CE715AC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26" name="Text Box 7">
          <a:extLst>
            <a:ext uri="{FF2B5EF4-FFF2-40B4-BE49-F238E27FC236}">
              <a16:creationId xmlns:a16="http://schemas.microsoft.com/office/drawing/2014/main" id="{5A8402CF-34CC-4FF8-B9C4-B18122123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27" name="Text Box 7">
          <a:extLst>
            <a:ext uri="{FF2B5EF4-FFF2-40B4-BE49-F238E27FC236}">
              <a16:creationId xmlns:a16="http://schemas.microsoft.com/office/drawing/2014/main" id="{CFF565AE-FBDE-4241-95A6-CC48D6F44F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28" name="Text Box 7">
          <a:extLst>
            <a:ext uri="{FF2B5EF4-FFF2-40B4-BE49-F238E27FC236}">
              <a16:creationId xmlns:a16="http://schemas.microsoft.com/office/drawing/2014/main" id="{707E4B97-E952-4D4A-9CE1-661CF62501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29" name="Text Box 7">
          <a:extLst>
            <a:ext uri="{FF2B5EF4-FFF2-40B4-BE49-F238E27FC236}">
              <a16:creationId xmlns:a16="http://schemas.microsoft.com/office/drawing/2014/main" id="{470619F5-CADB-4C38-B1F7-1C5C748180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30" name="Text Box 7">
          <a:extLst>
            <a:ext uri="{FF2B5EF4-FFF2-40B4-BE49-F238E27FC236}">
              <a16:creationId xmlns:a16="http://schemas.microsoft.com/office/drawing/2014/main" id="{6848AAB2-86EF-4920-8E59-7FB2193E6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31" name="Text Box 7">
          <a:extLst>
            <a:ext uri="{FF2B5EF4-FFF2-40B4-BE49-F238E27FC236}">
              <a16:creationId xmlns:a16="http://schemas.microsoft.com/office/drawing/2014/main" id="{263D6AE7-5378-4776-A8CF-CA67256E63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32" name="Text Box 7">
          <a:extLst>
            <a:ext uri="{FF2B5EF4-FFF2-40B4-BE49-F238E27FC236}">
              <a16:creationId xmlns:a16="http://schemas.microsoft.com/office/drawing/2014/main" id="{A04AC984-3AC5-4F65-A444-813E7CE55C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33" name="Text Box 7">
          <a:extLst>
            <a:ext uri="{FF2B5EF4-FFF2-40B4-BE49-F238E27FC236}">
              <a16:creationId xmlns:a16="http://schemas.microsoft.com/office/drawing/2014/main" id="{BF8A6CA0-6536-4A93-848E-0ADDF93AF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34" name="Text Box 7">
          <a:extLst>
            <a:ext uri="{FF2B5EF4-FFF2-40B4-BE49-F238E27FC236}">
              <a16:creationId xmlns:a16="http://schemas.microsoft.com/office/drawing/2014/main" id="{28A82D1D-674A-4146-B4D4-CC5C13015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35" name="Text Box 7">
          <a:extLst>
            <a:ext uri="{FF2B5EF4-FFF2-40B4-BE49-F238E27FC236}">
              <a16:creationId xmlns:a16="http://schemas.microsoft.com/office/drawing/2014/main" id="{02967350-7FB9-41C6-931B-C956781AF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36" name="Text Box 7">
          <a:extLst>
            <a:ext uri="{FF2B5EF4-FFF2-40B4-BE49-F238E27FC236}">
              <a16:creationId xmlns:a16="http://schemas.microsoft.com/office/drawing/2014/main" id="{991E7212-AFF8-4354-8BD7-B5438F2B7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37" name="Text Box 7">
          <a:extLst>
            <a:ext uri="{FF2B5EF4-FFF2-40B4-BE49-F238E27FC236}">
              <a16:creationId xmlns:a16="http://schemas.microsoft.com/office/drawing/2014/main" id="{E68BC1D2-F07E-4073-A9CE-5568232D44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38" name="Text Box 7">
          <a:extLst>
            <a:ext uri="{FF2B5EF4-FFF2-40B4-BE49-F238E27FC236}">
              <a16:creationId xmlns:a16="http://schemas.microsoft.com/office/drawing/2014/main" id="{D808E04F-2A2A-4ED1-BA39-65C5E5E92F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39" name="Text Box 7">
          <a:extLst>
            <a:ext uri="{FF2B5EF4-FFF2-40B4-BE49-F238E27FC236}">
              <a16:creationId xmlns:a16="http://schemas.microsoft.com/office/drawing/2014/main" id="{14407645-0678-47B4-B483-A6BDB1229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40" name="Text Box 7">
          <a:extLst>
            <a:ext uri="{FF2B5EF4-FFF2-40B4-BE49-F238E27FC236}">
              <a16:creationId xmlns:a16="http://schemas.microsoft.com/office/drawing/2014/main" id="{07237784-2576-4BE8-ABB9-69065215D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41" name="Text Box 7">
          <a:extLst>
            <a:ext uri="{FF2B5EF4-FFF2-40B4-BE49-F238E27FC236}">
              <a16:creationId xmlns:a16="http://schemas.microsoft.com/office/drawing/2014/main" id="{CB4725CA-D05F-4FDF-89F9-E665AB3C3C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42" name="Text Box 7">
          <a:extLst>
            <a:ext uri="{FF2B5EF4-FFF2-40B4-BE49-F238E27FC236}">
              <a16:creationId xmlns:a16="http://schemas.microsoft.com/office/drawing/2014/main" id="{70BFD82F-6220-4138-B25F-5A4DFFC9CF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43" name="Text Box 7">
          <a:extLst>
            <a:ext uri="{FF2B5EF4-FFF2-40B4-BE49-F238E27FC236}">
              <a16:creationId xmlns:a16="http://schemas.microsoft.com/office/drawing/2014/main" id="{4305EEF5-334E-4053-A6BC-0C23716D4C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44" name="Text Box 7">
          <a:extLst>
            <a:ext uri="{FF2B5EF4-FFF2-40B4-BE49-F238E27FC236}">
              <a16:creationId xmlns:a16="http://schemas.microsoft.com/office/drawing/2014/main" id="{112EAEEA-E579-4F81-8077-F116B12FA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45" name="Text Box 7">
          <a:extLst>
            <a:ext uri="{FF2B5EF4-FFF2-40B4-BE49-F238E27FC236}">
              <a16:creationId xmlns:a16="http://schemas.microsoft.com/office/drawing/2014/main" id="{20E34B9C-7C00-4AE2-AFDC-9CADAAF034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46" name="Text Box 7">
          <a:extLst>
            <a:ext uri="{FF2B5EF4-FFF2-40B4-BE49-F238E27FC236}">
              <a16:creationId xmlns:a16="http://schemas.microsoft.com/office/drawing/2014/main" id="{8A49F191-72CC-4B18-A6F5-728BC85B49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47" name="Text Box 7">
          <a:extLst>
            <a:ext uri="{FF2B5EF4-FFF2-40B4-BE49-F238E27FC236}">
              <a16:creationId xmlns:a16="http://schemas.microsoft.com/office/drawing/2014/main" id="{BA7AA3B1-F6CB-4204-A0D5-B8B79B8C5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48" name="Text Box 7">
          <a:extLst>
            <a:ext uri="{FF2B5EF4-FFF2-40B4-BE49-F238E27FC236}">
              <a16:creationId xmlns:a16="http://schemas.microsoft.com/office/drawing/2014/main" id="{0D61FB14-4381-427B-8B2A-840EE9EAAC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49" name="Text Box 7">
          <a:extLst>
            <a:ext uri="{FF2B5EF4-FFF2-40B4-BE49-F238E27FC236}">
              <a16:creationId xmlns:a16="http://schemas.microsoft.com/office/drawing/2014/main" id="{9B4E17C2-3DA4-4C20-81EE-94B0F68F4A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50" name="Text Box 7">
          <a:extLst>
            <a:ext uri="{FF2B5EF4-FFF2-40B4-BE49-F238E27FC236}">
              <a16:creationId xmlns:a16="http://schemas.microsoft.com/office/drawing/2014/main" id="{960BF104-7437-4474-A74E-82C8181811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51" name="Text Box 7">
          <a:extLst>
            <a:ext uri="{FF2B5EF4-FFF2-40B4-BE49-F238E27FC236}">
              <a16:creationId xmlns:a16="http://schemas.microsoft.com/office/drawing/2014/main" id="{75038695-9EF5-42DF-AC94-5461018B33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52" name="Text Box 7">
          <a:extLst>
            <a:ext uri="{FF2B5EF4-FFF2-40B4-BE49-F238E27FC236}">
              <a16:creationId xmlns:a16="http://schemas.microsoft.com/office/drawing/2014/main" id="{6080502E-B170-47C6-A4EF-25CFE4F00E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4328</xdr:rowOff>
    </xdr:from>
    <xdr:to>
      <xdr:col>18</xdr:col>
      <xdr:colOff>0</xdr:colOff>
      <xdr:row>22</xdr:row>
      <xdr:rowOff>4328</xdr:rowOff>
    </xdr:to>
    <xdr:sp macro="[1]!mostrarControlesExistentes" textlink="">
      <xdr:nvSpPr>
        <xdr:cNvPr id="5753" name="Text Box 7">
          <a:extLst>
            <a:ext uri="{FF2B5EF4-FFF2-40B4-BE49-F238E27FC236}">
              <a16:creationId xmlns:a16="http://schemas.microsoft.com/office/drawing/2014/main" id="{E4494057-E6D1-424A-B0B8-D3E74A5B3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54" name="Text Box 7">
          <a:extLst>
            <a:ext uri="{FF2B5EF4-FFF2-40B4-BE49-F238E27FC236}">
              <a16:creationId xmlns:a16="http://schemas.microsoft.com/office/drawing/2014/main" id="{8A3F38DF-A6E6-429F-9FC3-656B14D9A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55" name="Text Box 7">
          <a:extLst>
            <a:ext uri="{FF2B5EF4-FFF2-40B4-BE49-F238E27FC236}">
              <a16:creationId xmlns:a16="http://schemas.microsoft.com/office/drawing/2014/main" id="{030B1982-DEDD-415E-BE3A-48D9F270B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56" name="Text Box 7">
          <a:extLst>
            <a:ext uri="{FF2B5EF4-FFF2-40B4-BE49-F238E27FC236}">
              <a16:creationId xmlns:a16="http://schemas.microsoft.com/office/drawing/2014/main" id="{D5687EC1-CB04-4171-8F36-623D325E92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57" name="Text Box 7">
          <a:extLst>
            <a:ext uri="{FF2B5EF4-FFF2-40B4-BE49-F238E27FC236}">
              <a16:creationId xmlns:a16="http://schemas.microsoft.com/office/drawing/2014/main" id="{5F532F9D-CEDD-46BD-BB03-45105FEF6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58" name="Text Box 7">
          <a:extLst>
            <a:ext uri="{FF2B5EF4-FFF2-40B4-BE49-F238E27FC236}">
              <a16:creationId xmlns:a16="http://schemas.microsoft.com/office/drawing/2014/main" id="{5C46D6A3-B16A-4D64-8C9C-14B8F0BC41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59" name="Text Box 7">
          <a:extLst>
            <a:ext uri="{FF2B5EF4-FFF2-40B4-BE49-F238E27FC236}">
              <a16:creationId xmlns:a16="http://schemas.microsoft.com/office/drawing/2014/main" id="{626FA67E-4824-41FF-B8D0-4E56116A8C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60" name="Text Box 7">
          <a:extLst>
            <a:ext uri="{FF2B5EF4-FFF2-40B4-BE49-F238E27FC236}">
              <a16:creationId xmlns:a16="http://schemas.microsoft.com/office/drawing/2014/main" id="{68C13177-07F1-44B1-B097-E3ED9962C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61" name="Text Box 7">
          <a:extLst>
            <a:ext uri="{FF2B5EF4-FFF2-40B4-BE49-F238E27FC236}">
              <a16:creationId xmlns:a16="http://schemas.microsoft.com/office/drawing/2014/main" id="{334F71AC-3E76-440F-A677-CA4FB89C3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62" name="Text Box 7">
          <a:extLst>
            <a:ext uri="{FF2B5EF4-FFF2-40B4-BE49-F238E27FC236}">
              <a16:creationId xmlns:a16="http://schemas.microsoft.com/office/drawing/2014/main" id="{24D58365-B908-4976-BABE-B33A2E31B4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63" name="Text Box 7">
          <a:extLst>
            <a:ext uri="{FF2B5EF4-FFF2-40B4-BE49-F238E27FC236}">
              <a16:creationId xmlns:a16="http://schemas.microsoft.com/office/drawing/2014/main" id="{B20C186E-EE90-4D35-A084-D092C3CFBD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64" name="Text Box 7">
          <a:extLst>
            <a:ext uri="{FF2B5EF4-FFF2-40B4-BE49-F238E27FC236}">
              <a16:creationId xmlns:a16="http://schemas.microsoft.com/office/drawing/2014/main" id="{FF8C90C3-64EB-42B2-99AA-6C153D6FD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65" name="Text Box 7">
          <a:extLst>
            <a:ext uri="{FF2B5EF4-FFF2-40B4-BE49-F238E27FC236}">
              <a16:creationId xmlns:a16="http://schemas.microsoft.com/office/drawing/2014/main" id="{8E3D69D5-28DF-4216-ACA1-AB9514737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66" name="Text Box 7">
          <a:extLst>
            <a:ext uri="{FF2B5EF4-FFF2-40B4-BE49-F238E27FC236}">
              <a16:creationId xmlns:a16="http://schemas.microsoft.com/office/drawing/2014/main" id="{AAAD3A28-E23D-42E4-BC93-9916DBE08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67" name="Text Box 7">
          <a:extLst>
            <a:ext uri="{FF2B5EF4-FFF2-40B4-BE49-F238E27FC236}">
              <a16:creationId xmlns:a16="http://schemas.microsoft.com/office/drawing/2014/main" id="{8F422B81-E5B5-400B-9BA4-84D2192A6A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68" name="Text Box 7">
          <a:extLst>
            <a:ext uri="{FF2B5EF4-FFF2-40B4-BE49-F238E27FC236}">
              <a16:creationId xmlns:a16="http://schemas.microsoft.com/office/drawing/2014/main" id="{3CD54558-7F2E-4C57-85F5-936E7D01DB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69" name="Text Box 7">
          <a:extLst>
            <a:ext uri="{FF2B5EF4-FFF2-40B4-BE49-F238E27FC236}">
              <a16:creationId xmlns:a16="http://schemas.microsoft.com/office/drawing/2014/main" id="{D7C5720D-3A3F-43E0-B2D1-F98C8F288D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70" name="Text Box 7">
          <a:extLst>
            <a:ext uri="{FF2B5EF4-FFF2-40B4-BE49-F238E27FC236}">
              <a16:creationId xmlns:a16="http://schemas.microsoft.com/office/drawing/2014/main" id="{73745E40-EBC9-43F3-BE34-A8510F4B0D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71" name="Text Box 7">
          <a:extLst>
            <a:ext uri="{FF2B5EF4-FFF2-40B4-BE49-F238E27FC236}">
              <a16:creationId xmlns:a16="http://schemas.microsoft.com/office/drawing/2014/main" id="{089A1AC8-7514-414E-8DFF-E6AEE6ED1F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72" name="Text Box 7">
          <a:extLst>
            <a:ext uri="{FF2B5EF4-FFF2-40B4-BE49-F238E27FC236}">
              <a16:creationId xmlns:a16="http://schemas.microsoft.com/office/drawing/2014/main" id="{4B308C7B-D084-43BC-AF81-67D7199A1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73" name="Text Box 7">
          <a:extLst>
            <a:ext uri="{FF2B5EF4-FFF2-40B4-BE49-F238E27FC236}">
              <a16:creationId xmlns:a16="http://schemas.microsoft.com/office/drawing/2014/main" id="{D9EA69DE-201E-412D-B208-5537C18838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74" name="Text Box 7">
          <a:extLst>
            <a:ext uri="{FF2B5EF4-FFF2-40B4-BE49-F238E27FC236}">
              <a16:creationId xmlns:a16="http://schemas.microsoft.com/office/drawing/2014/main" id="{A7ED3CB7-CCA0-4BA7-AB97-751CCD236A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75" name="Text Box 7">
          <a:extLst>
            <a:ext uri="{FF2B5EF4-FFF2-40B4-BE49-F238E27FC236}">
              <a16:creationId xmlns:a16="http://schemas.microsoft.com/office/drawing/2014/main" id="{396350A4-D711-40D0-BE83-C197BD86EB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76" name="Text Box 7">
          <a:extLst>
            <a:ext uri="{FF2B5EF4-FFF2-40B4-BE49-F238E27FC236}">
              <a16:creationId xmlns:a16="http://schemas.microsoft.com/office/drawing/2014/main" id="{88C6BC64-AA1E-4DFD-916C-3D4CF149C2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77" name="Text Box 7">
          <a:extLst>
            <a:ext uri="{FF2B5EF4-FFF2-40B4-BE49-F238E27FC236}">
              <a16:creationId xmlns:a16="http://schemas.microsoft.com/office/drawing/2014/main" id="{FCF69C7F-F061-43BE-A9BF-57AFF324EF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78" name="Text Box 7">
          <a:extLst>
            <a:ext uri="{FF2B5EF4-FFF2-40B4-BE49-F238E27FC236}">
              <a16:creationId xmlns:a16="http://schemas.microsoft.com/office/drawing/2014/main" id="{6335F408-3351-4922-9F93-BCA61907F2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79" name="Text Box 7">
          <a:extLst>
            <a:ext uri="{FF2B5EF4-FFF2-40B4-BE49-F238E27FC236}">
              <a16:creationId xmlns:a16="http://schemas.microsoft.com/office/drawing/2014/main" id="{AFC5F956-6296-44C7-BD1A-7698E16D81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80" name="Text Box 7">
          <a:extLst>
            <a:ext uri="{FF2B5EF4-FFF2-40B4-BE49-F238E27FC236}">
              <a16:creationId xmlns:a16="http://schemas.microsoft.com/office/drawing/2014/main" id="{7839C93F-AF9F-46A7-86A8-9BF040C9DA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81" name="Text Box 7">
          <a:extLst>
            <a:ext uri="{FF2B5EF4-FFF2-40B4-BE49-F238E27FC236}">
              <a16:creationId xmlns:a16="http://schemas.microsoft.com/office/drawing/2014/main" id="{93B1CBFE-42E2-4E89-A902-0BE274ED95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82" name="Text Box 7">
          <a:extLst>
            <a:ext uri="{FF2B5EF4-FFF2-40B4-BE49-F238E27FC236}">
              <a16:creationId xmlns:a16="http://schemas.microsoft.com/office/drawing/2014/main" id="{B81C082C-0C89-447D-8F89-C17185CE9B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83" name="Text Box 7">
          <a:extLst>
            <a:ext uri="{FF2B5EF4-FFF2-40B4-BE49-F238E27FC236}">
              <a16:creationId xmlns:a16="http://schemas.microsoft.com/office/drawing/2014/main" id="{A7963EE1-A0BA-47CA-A97B-9131E5AD8B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84" name="Text Box 7">
          <a:extLst>
            <a:ext uri="{FF2B5EF4-FFF2-40B4-BE49-F238E27FC236}">
              <a16:creationId xmlns:a16="http://schemas.microsoft.com/office/drawing/2014/main" id="{6E70AD95-8224-431F-A41E-F86631FA2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85" name="Text Box 7">
          <a:extLst>
            <a:ext uri="{FF2B5EF4-FFF2-40B4-BE49-F238E27FC236}">
              <a16:creationId xmlns:a16="http://schemas.microsoft.com/office/drawing/2014/main" id="{DC6D4FB4-BB53-4932-B704-C186713B9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86" name="Text Box 7">
          <a:extLst>
            <a:ext uri="{FF2B5EF4-FFF2-40B4-BE49-F238E27FC236}">
              <a16:creationId xmlns:a16="http://schemas.microsoft.com/office/drawing/2014/main" id="{D6AB9E7A-1F9C-4229-A371-56AD36D90B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87" name="Text Box 7">
          <a:extLst>
            <a:ext uri="{FF2B5EF4-FFF2-40B4-BE49-F238E27FC236}">
              <a16:creationId xmlns:a16="http://schemas.microsoft.com/office/drawing/2014/main" id="{38BEE08E-D25B-4412-A8DD-C1FE85D9B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88" name="Text Box 7">
          <a:extLst>
            <a:ext uri="{FF2B5EF4-FFF2-40B4-BE49-F238E27FC236}">
              <a16:creationId xmlns:a16="http://schemas.microsoft.com/office/drawing/2014/main" id="{66F0BAA2-4C36-474A-96C2-50D34E19E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89" name="Text Box 7">
          <a:extLst>
            <a:ext uri="{FF2B5EF4-FFF2-40B4-BE49-F238E27FC236}">
              <a16:creationId xmlns:a16="http://schemas.microsoft.com/office/drawing/2014/main" id="{98A25CDE-BE80-478F-B5D5-7581D16558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90" name="Text Box 7">
          <a:extLst>
            <a:ext uri="{FF2B5EF4-FFF2-40B4-BE49-F238E27FC236}">
              <a16:creationId xmlns:a16="http://schemas.microsoft.com/office/drawing/2014/main" id="{0018D5B3-8D0E-4C47-99AA-8FD3AF8747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91" name="Text Box 7">
          <a:extLst>
            <a:ext uri="{FF2B5EF4-FFF2-40B4-BE49-F238E27FC236}">
              <a16:creationId xmlns:a16="http://schemas.microsoft.com/office/drawing/2014/main" id="{AD144268-2FDB-4250-8D9C-3E11DB041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92" name="Text Box 7">
          <a:extLst>
            <a:ext uri="{FF2B5EF4-FFF2-40B4-BE49-F238E27FC236}">
              <a16:creationId xmlns:a16="http://schemas.microsoft.com/office/drawing/2014/main" id="{3D496612-31C2-4D92-B73B-801500AB3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93" name="Text Box 7">
          <a:extLst>
            <a:ext uri="{FF2B5EF4-FFF2-40B4-BE49-F238E27FC236}">
              <a16:creationId xmlns:a16="http://schemas.microsoft.com/office/drawing/2014/main" id="{12092C28-0281-410E-8D6C-F3616D0BF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94" name="Text Box 7">
          <a:extLst>
            <a:ext uri="{FF2B5EF4-FFF2-40B4-BE49-F238E27FC236}">
              <a16:creationId xmlns:a16="http://schemas.microsoft.com/office/drawing/2014/main" id="{9BF17190-4218-4DF5-A7D0-7F059D1B97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95" name="Text Box 7">
          <a:extLst>
            <a:ext uri="{FF2B5EF4-FFF2-40B4-BE49-F238E27FC236}">
              <a16:creationId xmlns:a16="http://schemas.microsoft.com/office/drawing/2014/main" id="{351D90A7-2A35-40B2-B10A-EB1310E81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96" name="Text Box 7">
          <a:extLst>
            <a:ext uri="{FF2B5EF4-FFF2-40B4-BE49-F238E27FC236}">
              <a16:creationId xmlns:a16="http://schemas.microsoft.com/office/drawing/2014/main" id="{BCD7F996-4EAD-4E30-97A0-5DD181B408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97" name="Text Box 7">
          <a:extLst>
            <a:ext uri="{FF2B5EF4-FFF2-40B4-BE49-F238E27FC236}">
              <a16:creationId xmlns:a16="http://schemas.microsoft.com/office/drawing/2014/main" id="{D0C28EC0-3534-4421-92DD-4C464ECDEB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98" name="Text Box 7">
          <a:extLst>
            <a:ext uri="{FF2B5EF4-FFF2-40B4-BE49-F238E27FC236}">
              <a16:creationId xmlns:a16="http://schemas.microsoft.com/office/drawing/2014/main" id="{EA23D14C-16D9-428E-9A21-76C8FDCCC7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799" name="Text Box 7">
          <a:extLst>
            <a:ext uri="{FF2B5EF4-FFF2-40B4-BE49-F238E27FC236}">
              <a16:creationId xmlns:a16="http://schemas.microsoft.com/office/drawing/2014/main" id="{46382628-2F7A-4A77-99AB-B51F95BFE0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00" name="Text Box 7">
          <a:extLst>
            <a:ext uri="{FF2B5EF4-FFF2-40B4-BE49-F238E27FC236}">
              <a16:creationId xmlns:a16="http://schemas.microsoft.com/office/drawing/2014/main" id="{266DFDC4-69B0-46E0-A8CE-762B5723A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01" name="Text Box 7">
          <a:extLst>
            <a:ext uri="{FF2B5EF4-FFF2-40B4-BE49-F238E27FC236}">
              <a16:creationId xmlns:a16="http://schemas.microsoft.com/office/drawing/2014/main" id="{40D110E1-FEA8-455C-8050-1D48C3382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02" name="Text Box 7">
          <a:extLst>
            <a:ext uri="{FF2B5EF4-FFF2-40B4-BE49-F238E27FC236}">
              <a16:creationId xmlns:a16="http://schemas.microsoft.com/office/drawing/2014/main" id="{4315878A-9D61-45B6-8F9E-17FB621E64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03" name="Text Box 7">
          <a:extLst>
            <a:ext uri="{FF2B5EF4-FFF2-40B4-BE49-F238E27FC236}">
              <a16:creationId xmlns:a16="http://schemas.microsoft.com/office/drawing/2014/main" id="{7753A410-67D3-4EA6-A346-1A2677D78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04" name="Text Box 7">
          <a:extLst>
            <a:ext uri="{FF2B5EF4-FFF2-40B4-BE49-F238E27FC236}">
              <a16:creationId xmlns:a16="http://schemas.microsoft.com/office/drawing/2014/main" id="{DCD7ADBE-81EA-4D60-9116-AB50C2E628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05" name="Text Box 7">
          <a:extLst>
            <a:ext uri="{FF2B5EF4-FFF2-40B4-BE49-F238E27FC236}">
              <a16:creationId xmlns:a16="http://schemas.microsoft.com/office/drawing/2014/main" id="{A05F094B-A082-43A0-8186-6DA4A1377E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06" name="Text Box 7">
          <a:extLst>
            <a:ext uri="{FF2B5EF4-FFF2-40B4-BE49-F238E27FC236}">
              <a16:creationId xmlns:a16="http://schemas.microsoft.com/office/drawing/2014/main" id="{874490DF-0D07-46E7-92EB-24F3CC7582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07" name="Text Box 7">
          <a:extLst>
            <a:ext uri="{FF2B5EF4-FFF2-40B4-BE49-F238E27FC236}">
              <a16:creationId xmlns:a16="http://schemas.microsoft.com/office/drawing/2014/main" id="{B38F530D-2B05-43FF-976F-D456BF7AA3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08" name="Text Box 7">
          <a:extLst>
            <a:ext uri="{FF2B5EF4-FFF2-40B4-BE49-F238E27FC236}">
              <a16:creationId xmlns:a16="http://schemas.microsoft.com/office/drawing/2014/main" id="{5E98C1E0-6129-4429-BBFE-FADAF9CF1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09" name="Text Box 7">
          <a:extLst>
            <a:ext uri="{FF2B5EF4-FFF2-40B4-BE49-F238E27FC236}">
              <a16:creationId xmlns:a16="http://schemas.microsoft.com/office/drawing/2014/main" id="{402647AB-AF35-4398-BBEB-0C311F4FD8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10" name="Text Box 7">
          <a:extLst>
            <a:ext uri="{FF2B5EF4-FFF2-40B4-BE49-F238E27FC236}">
              <a16:creationId xmlns:a16="http://schemas.microsoft.com/office/drawing/2014/main" id="{40DA4368-8588-4EEE-B12E-FAAA66783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11" name="Text Box 7">
          <a:extLst>
            <a:ext uri="{FF2B5EF4-FFF2-40B4-BE49-F238E27FC236}">
              <a16:creationId xmlns:a16="http://schemas.microsoft.com/office/drawing/2014/main" id="{84A0E1F8-A5D6-469C-9D36-0DC322223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12" name="Text Box 7">
          <a:extLst>
            <a:ext uri="{FF2B5EF4-FFF2-40B4-BE49-F238E27FC236}">
              <a16:creationId xmlns:a16="http://schemas.microsoft.com/office/drawing/2014/main" id="{F14B5699-8F3C-4B9B-B7AD-F5356EF9E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13" name="Text Box 7">
          <a:extLst>
            <a:ext uri="{FF2B5EF4-FFF2-40B4-BE49-F238E27FC236}">
              <a16:creationId xmlns:a16="http://schemas.microsoft.com/office/drawing/2014/main" id="{8C31CB45-32A0-42EE-B097-42F673A5F5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14" name="Text Box 7">
          <a:extLst>
            <a:ext uri="{FF2B5EF4-FFF2-40B4-BE49-F238E27FC236}">
              <a16:creationId xmlns:a16="http://schemas.microsoft.com/office/drawing/2014/main" id="{1CB2709C-547A-4F3F-8792-2C59284EB8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15" name="Text Box 7">
          <a:extLst>
            <a:ext uri="{FF2B5EF4-FFF2-40B4-BE49-F238E27FC236}">
              <a16:creationId xmlns:a16="http://schemas.microsoft.com/office/drawing/2014/main" id="{A37E9AE1-9186-4270-94F2-78AD66E678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16" name="Text Box 7">
          <a:extLst>
            <a:ext uri="{FF2B5EF4-FFF2-40B4-BE49-F238E27FC236}">
              <a16:creationId xmlns:a16="http://schemas.microsoft.com/office/drawing/2014/main" id="{C7159569-6E4D-41A7-89D9-8D965A2F18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17" name="Text Box 7">
          <a:extLst>
            <a:ext uri="{FF2B5EF4-FFF2-40B4-BE49-F238E27FC236}">
              <a16:creationId xmlns:a16="http://schemas.microsoft.com/office/drawing/2014/main" id="{019CFD31-F6FA-4947-A6B0-CE2FE4E9D3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18" name="Text Box 7">
          <a:extLst>
            <a:ext uri="{FF2B5EF4-FFF2-40B4-BE49-F238E27FC236}">
              <a16:creationId xmlns:a16="http://schemas.microsoft.com/office/drawing/2014/main" id="{8DA55055-8B5D-4DD3-B9EE-1D9EB9166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19" name="Text Box 7">
          <a:extLst>
            <a:ext uri="{FF2B5EF4-FFF2-40B4-BE49-F238E27FC236}">
              <a16:creationId xmlns:a16="http://schemas.microsoft.com/office/drawing/2014/main" id="{436E9EAE-71D8-400B-BA77-30E6B68FF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20" name="Text Box 7">
          <a:extLst>
            <a:ext uri="{FF2B5EF4-FFF2-40B4-BE49-F238E27FC236}">
              <a16:creationId xmlns:a16="http://schemas.microsoft.com/office/drawing/2014/main" id="{2470DD15-B7C1-4470-8FF0-1FAE1E9AC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21" name="Text Box 7">
          <a:extLst>
            <a:ext uri="{FF2B5EF4-FFF2-40B4-BE49-F238E27FC236}">
              <a16:creationId xmlns:a16="http://schemas.microsoft.com/office/drawing/2014/main" id="{06577163-2BA5-4033-ABC5-E5488EC5C9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22" name="Text Box 7">
          <a:extLst>
            <a:ext uri="{FF2B5EF4-FFF2-40B4-BE49-F238E27FC236}">
              <a16:creationId xmlns:a16="http://schemas.microsoft.com/office/drawing/2014/main" id="{DBD5F72F-9AD0-483D-AACE-2E66698D25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23" name="Text Box 7">
          <a:extLst>
            <a:ext uri="{FF2B5EF4-FFF2-40B4-BE49-F238E27FC236}">
              <a16:creationId xmlns:a16="http://schemas.microsoft.com/office/drawing/2014/main" id="{6B469EBF-EEDB-4554-8778-F0BEB4945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24" name="Text Box 7">
          <a:extLst>
            <a:ext uri="{FF2B5EF4-FFF2-40B4-BE49-F238E27FC236}">
              <a16:creationId xmlns:a16="http://schemas.microsoft.com/office/drawing/2014/main" id="{89468B1A-75EC-450D-B0D0-F930A4460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25" name="Text Box 7">
          <a:extLst>
            <a:ext uri="{FF2B5EF4-FFF2-40B4-BE49-F238E27FC236}">
              <a16:creationId xmlns:a16="http://schemas.microsoft.com/office/drawing/2014/main" id="{54EC8B6E-2C5D-44EC-876B-92012D3CAE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26" name="Text Box 7">
          <a:extLst>
            <a:ext uri="{FF2B5EF4-FFF2-40B4-BE49-F238E27FC236}">
              <a16:creationId xmlns:a16="http://schemas.microsoft.com/office/drawing/2014/main" id="{B50F50BE-3CE9-4948-8D0C-075BDBCD9D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27" name="Text Box 7">
          <a:extLst>
            <a:ext uri="{FF2B5EF4-FFF2-40B4-BE49-F238E27FC236}">
              <a16:creationId xmlns:a16="http://schemas.microsoft.com/office/drawing/2014/main" id="{5C112563-91C5-4402-AFB3-5013B5C9C2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28" name="Text Box 7">
          <a:extLst>
            <a:ext uri="{FF2B5EF4-FFF2-40B4-BE49-F238E27FC236}">
              <a16:creationId xmlns:a16="http://schemas.microsoft.com/office/drawing/2014/main" id="{49CCA2D2-33FC-4728-8E21-FBC4CE3779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29" name="Text Box 7">
          <a:extLst>
            <a:ext uri="{FF2B5EF4-FFF2-40B4-BE49-F238E27FC236}">
              <a16:creationId xmlns:a16="http://schemas.microsoft.com/office/drawing/2014/main" id="{9AE7DE1A-2639-42B3-84BB-7596FB99F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30" name="Text Box 7">
          <a:extLst>
            <a:ext uri="{FF2B5EF4-FFF2-40B4-BE49-F238E27FC236}">
              <a16:creationId xmlns:a16="http://schemas.microsoft.com/office/drawing/2014/main" id="{4A3E5C6A-7FB9-457D-8EFA-0690CABB05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31" name="Text Box 7">
          <a:extLst>
            <a:ext uri="{FF2B5EF4-FFF2-40B4-BE49-F238E27FC236}">
              <a16:creationId xmlns:a16="http://schemas.microsoft.com/office/drawing/2014/main" id="{A50D9C69-53D6-41AC-B40A-5D29E44A59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32" name="Text Box 7">
          <a:extLst>
            <a:ext uri="{FF2B5EF4-FFF2-40B4-BE49-F238E27FC236}">
              <a16:creationId xmlns:a16="http://schemas.microsoft.com/office/drawing/2014/main" id="{DE571004-126B-4093-AB3D-10EE4A250B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33" name="Text Box 7">
          <a:extLst>
            <a:ext uri="{FF2B5EF4-FFF2-40B4-BE49-F238E27FC236}">
              <a16:creationId xmlns:a16="http://schemas.microsoft.com/office/drawing/2014/main" id="{FC04BCE9-AA6A-460B-9D67-6B22EBA93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34" name="Text Box 7">
          <a:extLst>
            <a:ext uri="{FF2B5EF4-FFF2-40B4-BE49-F238E27FC236}">
              <a16:creationId xmlns:a16="http://schemas.microsoft.com/office/drawing/2014/main" id="{0D6CCF97-4E1A-494A-9A27-9A981F7FF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35" name="Text Box 7">
          <a:extLst>
            <a:ext uri="{FF2B5EF4-FFF2-40B4-BE49-F238E27FC236}">
              <a16:creationId xmlns:a16="http://schemas.microsoft.com/office/drawing/2014/main" id="{C17BF1CE-A6B9-47B0-A8B2-D337875CCF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36" name="Text Box 7">
          <a:extLst>
            <a:ext uri="{FF2B5EF4-FFF2-40B4-BE49-F238E27FC236}">
              <a16:creationId xmlns:a16="http://schemas.microsoft.com/office/drawing/2014/main" id="{2EE2E10A-B1F6-4267-B241-EE90C889F6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37" name="Text Box 7">
          <a:extLst>
            <a:ext uri="{FF2B5EF4-FFF2-40B4-BE49-F238E27FC236}">
              <a16:creationId xmlns:a16="http://schemas.microsoft.com/office/drawing/2014/main" id="{FCBD9ECD-5B73-4C37-B602-FDDEEBB6AB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38" name="Text Box 7">
          <a:extLst>
            <a:ext uri="{FF2B5EF4-FFF2-40B4-BE49-F238E27FC236}">
              <a16:creationId xmlns:a16="http://schemas.microsoft.com/office/drawing/2014/main" id="{17856485-6C22-4F75-9980-CE3CC0A830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39" name="Text Box 7">
          <a:extLst>
            <a:ext uri="{FF2B5EF4-FFF2-40B4-BE49-F238E27FC236}">
              <a16:creationId xmlns:a16="http://schemas.microsoft.com/office/drawing/2014/main" id="{D488FBD7-06C9-473B-ABCD-E0C62D9CA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40" name="Text Box 7">
          <a:extLst>
            <a:ext uri="{FF2B5EF4-FFF2-40B4-BE49-F238E27FC236}">
              <a16:creationId xmlns:a16="http://schemas.microsoft.com/office/drawing/2014/main" id="{676F8D78-CB8D-48FF-BB54-3C6E5BCCEC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41" name="Text Box 7">
          <a:extLst>
            <a:ext uri="{FF2B5EF4-FFF2-40B4-BE49-F238E27FC236}">
              <a16:creationId xmlns:a16="http://schemas.microsoft.com/office/drawing/2014/main" id="{8EBB1751-2C7A-4D63-88DF-BCC5114A90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42" name="Text Box 7">
          <a:extLst>
            <a:ext uri="{FF2B5EF4-FFF2-40B4-BE49-F238E27FC236}">
              <a16:creationId xmlns:a16="http://schemas.microsoft.com/office/drawing/2014/main" id="{3B5C8EE8-A732-4451-90A8-1C0E28CC01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43" name="Text Box 7">
          <a:extLst>
            <a:ext uri="{FF2B5EF4-FFF2-40B4-BE49-F238E27FC236}">
              <a16:creationId xmlns:a16="http://schemas.microsoft.com/office/drawing/2014/main" id="{1856678F-EE7C-498F-8F1B-25295E9936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44" name="Text Box 7">
          <a:extLst>
            <a:ext uri="{FF2B5EF4-FFF2-40B4-BE49-F238E27FC236}">
              <a16:creationId xmlns:a16="http://schemas.microsoft.com/office/drawing/2014/main" id="{778A37A6-F480-47F0-9D4D-4488F385C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45" name="Text Box 7">
          <a:extLst>
            <a:ext uri="{FF2B5EF4-FFF2-40B4-BE49-F238E27FC236}">
              <a16:creationId xmlns:a16="http://schemas.microsoft.com/office/drawing/2014/main" id="{970D91D6-1372-4DAA-864B-AC51DB3FFA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46" name="Text Box 7">
          <a:extLst>
            <a:ext uri="{FF2B5EF4-FFF2-40B4-BE49-F238E27FC236}">
              <a16:creationId xmlns:a16="http://schemas.microsoft.com/office/drawing/2014/main" id="{0F1EAC98-9784-43A4-AD84-89A7DFCBB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47" name="Text Box 7">
          <a:extLst>
            <a:ext uri="{FF2B5EF4-FFF2-40B4-BE49-F238E27FC236}">
              <a16:creationId xmlns:a16="http://schemas.microsoft.com/office/drawing/2014/main" id="{9965413D-BF01-4E08-9257-F127FA0CB3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48" name="Text Box 7">
          <a:extLst>
            <a:ext uri="{FF2B5EF4-FFF2-40B4-BE49-F238E27FC236}">
              <a16:creationId xmlns:a16="http://schemas.microsoft.com/office/drawing/2014/main" id="{5871FA04-F059-41B0-88DD-0CF173B683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49" name="Text Box 7">
          <a:extLst>
            <a:ext uri="{FF2B5EF4-FFF2-40B4-BE49-F238E27FC236}">
              <a16:creationId xmlns:a16="http://schemas.microsoft.com/office/drawing/2014/main" id="{7223F5B0-3929-4A54-A5E8-2674A78A9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50" name="Text Box 7">
          <a:extLst>
            <a:ext uri="{FF2B5EF4-FFF2-40B4-BE49-F238E27FC236}">
              <a16:creationId xmlns:a16="http://schemas.microsoft.com/office/drawing/2014/main" id="{34F87C56-3B40-41C3-9855-643C8634A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51" name="Text Box 7">
          <a:extLst>
            <a:ext uri="{FF2B5EF4-FFF2-40B4-BE49-F238E27FC236}">
              <a16:creationId xmlns:a16="http://schemas.microsoft.com/office/drawing/2014/main" id="{BD4B269C-CC6D-474A-89C1-A89362E8D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52" name="Text Box 7">
          <a:extLst>
            <a:ext uri="{FF2B5EF4-FFF2-40B4-BE49-F238E27FC236}">
              <a16:creationId xmlns:a16="http://schemas.microsoft.com/office/drawing/2014/main" id="{0AA9344C-45F2-42BC-BB37-9A269676B0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53" name="Text Box 7">
          <a:extLst>
            <a:ext uri="{FF2B5EF4-FFF2-40B4-BE49-F238E27FC236}">
              <a16:creationId xmlns:a16="http://schemas.microsoft.com/office/drawing/2014/main" id="{0D917FD6-7B8F-4960-821E-4E7F170562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54" name="Text Box 7">
          <a:extLst>
            <a:ext uri="{FF2B5EF4-FFF2-40B4-BE49-F238E27FC236}">
              <a16:creationId xmlns:a16="http://schemas.microsoft.com/office/drawing/2014/main" id="{CD59D7CE-2E4A-4378-A3D2-3FAC27895D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55" name="Text Box 7">
          <a:extLst>
            <a:ext uri="{FF2B5EF4-FFF2-40B4-BE49-F238E27FC236}">
              <a16:creationId xmlns:a16="http://schemas.microsoft.com/office/drawing/2014/main" id="{847B3156-ACA2-40D1-B5B6-B7922BE6C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56" name="Text Box 7">
          <a:extLst>
            <a:ext uri="{FF2B5EF4-FFF2-40B4-BE49-F238E27FC236}">
              <a16:creationId xmlns:a16="http://schemas.microsoft.com/office/drawing/2014/main" id="{3EF411A1-17B4-49A7-8F76-F42EB35E2E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57" name="Text Box 7">
          <a:extLst>
            <a:ext uri="{FF2B5EF4-FFF2-40B4-BE49-F238E27FC236}">
              <a16:creationId xmlns:a16="http://schemas.microsoft.com/office/drawing/2014/main" id="{560BBF81-8233-4943-BB72-4829835F08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58" name="Text Box 7">
          <a:extLst>
            <a:ext uri="{FF2B5EF4-FFF2-40B4-BE49-F238E27FC236}">
              <a16:creationId xmlns:a16="http://schemas.microsoft.com/office/drawing/2014/main" id="{3F17BE2E-8D52-42E3-B75D-02554EEE4B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59" name="Text Box 7">
          <a:extLst>
            <a:ext uri="{FF2B5EF4-FFF2-40B4-BE49-F238E27FC236}">
              <a16:creationId xmlns:a16="http://schemas.microsoft.com/office/drawing/2014/main" id="{2C0AE61A-0BB5-43C9-847F-D08EC6AFE0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60" name="Text Box 7">
          <a:extLst>
            <a:ext uri="{FF2B5EF4-FFF2-40B4-BE49-F238E27FC236}">
              <a16:creationId xmlns:a16="http://schemas.microsoft.com/office/drawing/2014/main" id="{337E449E-AE45-44DA-8B41-8CF45AADD6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61" name="Text Box 7">
          <a:extLst>
            <a:ext uri="{FF2B5EF4-FFF2-40B4-BE49-F238E27FC236}">
              <a16:creationId xmlns:a16="http://schemas.microsoft.com/office/drawing/2014/main" id="{09A632FF-51CA-43DB-92BC-BDBC3E4FB5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62" name="Text Box 7">
          <a:extLst>
            <a:ext uri="{FF2B5EF4-FFF2-40B4-BE49-F238E27FC236}">
              <a16:creationId xmlns:a16="http://schemas.microsoft.com/office/drawing/2014/main" id="{3BF80F83-8240-49C4-B677-BF651286E5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63" name="Text Box 7">
          <a:extLst>
            <a:ext uri="{FF2B5EF4-FFF2-40B4-BE49-F238E27FC236}">
              <a16:creationId xmlns:a16="http://schemas.microsoft.com/office/drawing/2014/main" id="{AEFF0684-0691-4C04-9CBB-132D65CADE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64" name="Text Box 7">
          <a:extLst>
            <a:ext uri="{FF2B5EF4-FFF2-40B4-BE49-F238E27FC236}">
              <a16:creationId xmlns:a16="http://schemas.microsoft.com/office/drawing/2014/main" id="{28951E83-7581-4C76-97DD-64522977D5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65" name="Text Box 7">
          <a:extLst>
            <a:ext uri="{FF2B5EF4-FFF2-40B4-BE49-F238E27FC236}">
              <a16:creationId xmlns:a16="http://schemas.microsoft.com/office/drawing/2014/main" id="{C4F6F898-2DC4-4D63-A563-6E0C16DC3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66" name="Text Box 7">
          <a:extLst>
            <a:ext uri="{FF2B5EF4-FFF2-40B4-BE49-F238E27FC236}">
              <a16:creationId xmlns:a16="http://schemas.microsoft.com/office/drawing/2014/main" id="{5D408BCE-30A3-4B4C-AF6C-A45C303AB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67" name="Text Box 7">
          <a:extLst>
            <a:ext uri="{FF2B5EF4-FFF2-40B4-BE49-F238E27FC236}">
              <a16:creationId xmlns:a16="http://schemas.microsoft.com/office/drawing/2014/main" id="{0302476F-C863-4733-9941-FD909D7428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68" name="Text Box 7">
          <a:extLst>
            <a:ext uri="{FF2B5EF4-FFF2-40B4-BE49-F238E27FC236}">
              <a16:creationId xmlns:a16="http://schemas.microsoft.com/office/drawing/2014/main" id="{D12E3C3A-919C-4AB8-8075-AD1B5BB4B2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69" name="Text Box 7">
          <a:extLst>
            <a:ext uri="{FF2B5EF4-FFF2-40B4-BE49-F238E27FC236}">
              <a16:creationId xmlns:a16="http://schemas.microsoft.com/office/drawing/2014/main" id="{4F564DAB-44E5-4636-A979-80CFB7861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70" name="Text Box 7">
          <a:extLst>
            <a:ext uri="{FF2B5EF4-FFF2-40B4-BE49-F238E27FC236}">
              <a16:creationId xmlns:a16="http://schemas.microsoft.com/office/drawing/2014/main" id="{B4B54366-5142-4FF2-AEC8-E2DC26FD1B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71" name="Text Box 7">
          <a:extLst>
            <a:ext uri="{FF2B5EF4-FFF2-40B4-BE49-F238E27FC236}">
              <a16:creationId xmlns:a16="http://schemas.microsoft.com/office/drawing/2014/main" id="{DDC0EB04-EE93-491D-BF49-1D7CC7A4E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72" name="Text Box 7">
          <a:extLst>
            <a:ext uri="{FF2B5EF4-FFF2-40B4-BE49-F238E27FC236}">
              <a16:creationId xmlns:a16="http://schemas.microsoft.com/office/drawing/2014/main" id="{FAA8B561-28F1-46E2-9E66-DD06549D95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73" name="Text Box 7">
          <a:extLst>
            <a:ext uri="{FF2B5EF4-FFF2-40B4-BE49-F238E27FC236}">
              <a16:creationId xmlns:a16="http://schemas.microsoft.com/office/drawing/2014/main" id="{47D3A5A5-D635-48CF-9799-D4EE376C45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74" name="Text Box 7">
          <a:extLst>
            <a:ext uri="{FF2B5EF4-FFF2-40B4-BE49-F238E27FC236}">
              <a16:creationId xmlns:a16="http://schemas.microsoft.com/office/drawing/2014/main" id="{3CEF286C-0BC6-4958-82B8-37E2F0AD36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75" name="Text Box 7">
          <a:extLst>
            <a:ext uri="{FF2B5EF4-FFF2-40B4-BE49-F238E27FC236}">
              <a16:creationId xmlns:a16="http://schemas.microsoft.com/office/drawing/2014/main" id="{47448E4C-6B01-4355-9EEC-70B881ADF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76" name="Text Box 7">
          <a:extLst>
            <a:ext uri="{FF2B5EF4-FFF2-40B4-BE49-F238E27FC236}">
              <a16:creationId xmlns:a16="http://schemas.microsoft.com/office/drawing/2014/main" id="{5B775F55-9916-4A93-BA1E-5DD2B371FE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77" name="Text Box 7">
          <a:extLst>
            <a:ext uri="{FF2B5EF4-FFF2-40B4-BE49-F238E27FC236}">
              <a16:creationId xmlns:a16="http://schemas.microsoft.com/office/drawing/2014/main" id="{82F563EA-564E-4B8E-A599-7A89D408D2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78" name="Text Box 7">
          <a:extLst>
            <a:ext uri="{FF2B5EF4-FFF2-40B4-BE49-F238E27FC236}">
              <a16:creationId xmlns:a16="http://schemas.microsoft.com/office/drawing/2014/main" id="{D223AA6F-677A-4D95-BFBB-C8373710C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79" name="Text Box 7">
          <a:extLst>
            <a:ext uri="{FF2B5EF4-FFF2-40B4-BE49-F238E27FC236}">
              <a16:creationId xmlns:a16="http://schemas.microsoft.com/office/drawing/2014/main" id="{5B27507B-0559-4A78-8271-1ED39CEC5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80" name="Text Box 7">
          <a:extLst>
            <a:ext uri="{FF2B5EF4-FFF2-40B4-BE49-F238E27FC236}">
              <a16:creationId xmlns:a16="http://schemas.microsoft.com/office/drawing/2014/main" id="{C40F3842-EA4B-41E5-8084-72BBE5683F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81" name="Text Box 7">
          <a:extLst>
            <a:ext uri="{FF2B5EF4-FFF2-40B4-BE49-F238E27FC236}">
              <a16:creationId xmlns:a16="http://schemas.microsoft.com/office/drawing/2014/main" id="{873C68B5-9A8F-489F-8548-AD9C45C1AB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82" name="Text Box 7">
          <a:extLst>
            <a:ext uri="{FF2B5EF4-FFF2-40B4-BE49-F238E27FC236}">
              <a16:creationId xmlns:a16="http://schemas.microsoft.com/office/drawing/2014/main" id="{049B8A2E-4A23-46F6-A08B-D856E69399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83" name="Text Box 7">
          <a:extLst>
            <a:ext uri="{FF2B5EF4-FFF2-40B4-BE49-F238E27FC236}">
              <a16:creationId xmlns:a16="http://schemas.microsoft.com/office/drawing/2014/main" id="{9AA0CDEB-D716-4064-9253-2B3E99A8D1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84" name="Text Box 7">
          <a:extLst>
            <a:ext uri="{FF2B5EF4-FFF2-40B4-BE49-F238E27FC236}">
              <a16:creationId xmlns:a16="http://schemas.microsoft.com/office/drawing/2014/main" id="{12CC0A60-AD71-43EF-887C-C64EC1810E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85" name="Text Box 7">
          <a:extLst>
            <a:ext uri="{FF2B5EF4-FFF2-40B4-BE49-F238E27FC236}">
              <a16:creationId xmlns:a16="http://schemas.microsoft.com/office/drawing/2014/main" id="{F63A4A3B-C5ED-4147-80E4-81F3B08DA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86" name="Text Box 7">
          <a:extLst>
            <a:ext uri="{FF2B5EF4-FFF2-40B4-BE49-F238E27FC236}">
              <a16:creationId xmlns:a16="http://schemas.microsoft.com/office/drawing/2014/main" id="{27B56767-018F-4A84-81F6-80A850CF2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87" name="Text Box 7">
          <a:extLst>
            <a:ext uri="{FF2B5EF4-FFF2-40B4-BE49-F238E27FC236}">
              <a16:creationId xmlns:a16="http://schemas.microsoft.com/office/drawing/2014/main" id="{EFB8E8FC-391F-48D2-A2C3-B68A8011D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88" name="Text Box 7">
          <a:extLst>
            <a:ext uri="{FF2B5EF4-FFF2-40B4-BE49-F238E27FC236}">
              <a16:creationId xmlns:a16="http://schemas.microsoft.com/office/drawing/2014/main" id="{59F89AC8-6141-43F6-B9F9-0B56957C89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89" name="Text Box 7">
          <a:extLst>
            <a:ext uri="{FF2B5EF4-FFF2-40B4-BE49-F238E27FC236}">
              <a16:creationId xmlns:a16="http://schemas.microsoft.com/office/drawing/2014/main" id="{22CE8B19-6174-4E87-AF6E-362F05113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90" name="Text Box 7">
          <a:extLst>
            <a:ext uri="{FF2B5EF4-FFF2-40B4-BE49-F238E27FC236}">
              <a16:creationId xmlns:a16="http://schemas.microsoft.com/office/drawing/2014/main" id="{D2CE2166-74B6-4961-8E78-C52E9905C2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91" name="Text Box 7">
          <a:extLst>
            <a:ext uri="{FF2B5EF4-FFF2-40B4-BE49-F238E27FC236}">
              <a16:creationId xmlns:a16="http://schemas.microsoft.com/office/drawing/2014/main" id="{4E441A20-BD1F-4284-A184-232812F241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92" name="Text Box 7">
          <a:extLst>
            <a:ext uri="{FF2B5EF4-FFF2-40B4-BE49-F238E27FC236}">
              <a16:creationId xmlns:a16="http://schemas.microsoft.com/office/drawing/2014/main" id="{2E8E0367-FAAE-4435-93BE-CCBCECFFC3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93" name="Text Box 7">
          <a:extLst>
            <a:ext uri="{FF2B5EF4-FFF2-40B4-BE49-F238E27FC236}">
              <a16:creationId xmlns:a16="http://schemas.microsoft.com/office/drawing/2014/main" id="{96CC5B1C-35F5-4830-A89A-D4DD90B1D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94" name="Text Box 7">
          <a:extLst>
            <a:ext uri="{FF2B5EF4-FFF2-40B4-BE49-F238E27FC236}">
              <a16:creationId xmlns:a16="http://schemas.microsoft.com/office/drawing/2014/main" id="{78C816D5-3ECF-43B9-B5E2-92F9CA02F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95" name="Text Box 7">
          <a:extLst>
            <a:ext uri="{FF2B5EF4-FFF2-40B4-BE49-F238E27FC236}">
              <a16:creationId xmlns:a16="http://schemas.microsoft.com/office/drawing/2014/main" id="{483C2A78-54AD-4CAF-BFDE-82EFE20751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96" name="Text Box 7">
          <a:extLst>
            <a:ext uri="{FF2B5EF4-FFF2-40B4-BE49-F238E27FC236}">
              <a16:creationId xmlns:a16="http://schemas.microsoft.com/office/drawing/2014/main" id="{A5FB296F-7531-4ACD-9C7D-D49B2C076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97" name="Text Box 7">
          <a:extLst>
            <a:ext uri="{FF2B5EF4-FFF2-40B4-BE49-F238E27FC236}">
              <a16:creationId xmlns:a16="http://schemas.microsoft.com/office/drawing/2014/main" id="{493A5727-5C50-48E0-8858-09BED88811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98" name="Text Box 7">
          <a:extLst>
            <a:ext uri="{FF2B5EF4-FFF2-40B4-BE49-F238E27FC236}">
              <a16:creationId xmlns:a16="http://schemas.microsoft.com/office/drawing/2014/main" id="{245BD4FD-108D-49E4-9CBE-831CACBDF7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899" name="Text Box 7">
          <a:extLst>
            <a:ext uri="{FF2B5EF4-FFF2-40B4-BE49-F238E27FC236}">
              <a16:creationId xmlns:a16="http://schemas.microsoft.com/office/drawing/2014/main" id="{7F85ABE7-7FB0-452A-87AE-4819DA37B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00" name="Text Box 7">
          <a:extLst>
            <a:ext uri="{FF2B5EF4-FFF2-40B4-BE49-F238E27FC236}">
              <a16:creationId xmlns:a16="http://schemas.microsoft.com/office/drawing/2014/main" id="{5F1B45A0-4DC2-4199-A08C-780F2D910F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01" name="Text Box 7">
          <a:extLst>
            <a:ext uri="{FF2B5EF4-FFF2-40B4-BE49-F238E27FC236}">
              <a16:creationId xmlns:a16="http://schemas.microsoft.com/office/drawing/2014/main" id="{900A44B8-E68E-414F-A912-8D9BEF67B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02" name="Text Box 7">
          <a:extLst>
            <a:ext uri="{FF2B5EF4-FFF2-40B4-BE49-F238E27FC236}">
              <a16:creationId xmlns:a16="http://schemas.microsoft.com/office/drawing/2014/main" id="{320C549F-03FF-494F-B761-67D1AADF21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03" name="Text Box 7">
          <a:extLst>
            <a:ext uri="{FF2B5EF4-FFF2-40B4-BE49-F238E27FC236}">
              <a16:creationId xmlns:a16="http://schemas.microsoft.com/office/drawing/2014/main" id="{33FC184D-CAC5-416D-BED4-48E9A26E5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04" name="Text Box 7">
          <a:extLst>
            <a:ext uri="{FF2B5EF4-FFF2-40B4-BE49-F238E27FC236}">
              <a16:creationId xmlns:a16="http://schemas.microsoft.com/office/drawing/2014/main" id="{15EB98CB-2D97-447D-8344-CE60B46C8E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05" name="Text Box 7">
          <a:extLst>
            <a:ext uri="{FF2B5EF4-FFF2-40B4-BE49-F238E27FC236}">
              <a16:creationId xmlns:a16="http://schemas.microsoft.com/office/drawing/2014/main" id="{33A45664-7836-47F6-BB34-F03FF815AD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06" name="Text Box 7">
          <a:extLst>
            <a:ext uri="{FF2B5EF4-FFF2-40B4-BE49-F238E27FC236}">
              <a16:creationId xmlns:a16="http://schemas.microsoft.com/office/drawing/2014/main" id="{18BECA96-8A78-4DE1-8B97-FBF4F8C335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07" name="Text Box 7">
          <a:extLst>
            <a:ext uri="{FF2B5EF4-FFF2-40B4-BE49-F238E27FC236}">
              <a16:creationId xmlns:a16="http://schemas.microsoft.com/office/drawing/2014/main" id="{A93DB6D1-A6AD-471E-A7B9-081CC1C2EA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08" name="Text Box 7">
          <a:extLst>
            <a:ext uri="{FF2B5EF4-FFF2-40B4-BE49-F238E27FC236}">
              <a16:creationId xmlns:a16="http://schemas.microsoft.com/office/drawing/2014/main" id="{E8F5ACF7-6680-4AB7-94A2-CD20AEF1E5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09" name="Text Box 7">
          <a:extLst>
            <a:ext uri="{FF2B5EF4-FFF2-40B4-BE49-F238E27FC236}">
              <a16:creationId xmlns:a16="http://schemas.microsoft.com/office/drawing/2014/main" id="{1CD31F25-B144-4EAD-BBDD-5F2A5D6FCC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10" name="Text Box 7">
          <a:extLst>
            <a:ext uri="{FF2B5EF4-FFF2-40B4-BE49-F238E27FC236}">
              <a16:creationId xmlns:a16="http://schemas.microsoft.com/office/drawing/2014/main" id="{9977ED87-4D65-461E-A0D1-6B60FD759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11" name="Text Box 7">
          <a:extLst>
            <a:ext uri="{FF2B5EF4-FFF2-40B4-BE49-F238E27FC236}">
              <a16:creationId xmlns:a16="http://schemas.microsoft.com/office/drawing/2014/main" id="{FDDBDE7C-DE2D-4716-95EA-011750FD3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12" name="Text Box 7">
          <a:extLst>
            <a:ext uri="{FF2B5EF4-FFF2-40B4-BE49-F238E27FC236}">
              <a16:creationId xmlns:a16="http://schemas.microsoft.com/office/drawing/2014/main" id="{CCE79598-D7C4-479D-92A9-367CBA1601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13" name="Text Box 7">
          <a:extLst>
            <a:ext uri="{FF2B5EF4-FFF2-40B4-BE49-F238E27FC236}">
              <a16:creationId xmlns:a16="http://schemas.microsoft.com/office/drawing/2014/main" id="{7584C662-D389-4A32-8D3B-19D391FA6A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14" name="Text Box 7">
          <a:extLst>
            <a:ext uri="{FF2B5EF4-FFF2-40B4-BE49-F238E27FC236}">
              <a16:creationId xmlns:a16="http://schemas.microsoft.com/office/drawing/2014/main" id="{8601B86B-67FD-40FC-A7CA-C938C0F31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15" name="Text Box 7">
          <a:extLst>
            <a:ext uri="{FF2B5EF4-FFF2-40B4-BE49-F238E27FC236}">
              <a16:creationId xmlns:a16="http://schemas.microsoft.com/office/drawing/2014/main" id="{D1C2C80E-F4E7-42BA-B21D-8C0835B229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16" name="Text Box 7">
          <a:extLst>
            <a:ext uri="{FF2B5EF4-FFF2-40B4-BE49-F238E27FC236}">
              <a16:creationId xmlns:a16="http://schemas.microsoft.com/office/drawing/2014/main" id="{25AE67CC-D240-4B09-9728-FA6209D00E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17" name="Text Box 7">
          <a:extLst>
            <a:ext uri="{FF2B5EF4-FFF2-40B4-BE49-F238E27FC236}">
              <a16:creationId xmlns:a16="http://schemas.microsoft.com/office/drawing/2014/main" id="{DFDCAC2B-348A-46E8-A2EF-26464DD9EA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18" name="Text Box 7">
          <a:extLst>
            <a:ext uri="{FF2B5EF4-FFF2-40B4-BE49-F238E27FC236}">
              <a16:creationId xmlns:a16="http://schemas.microsoft.com/office/drawing/2014/main" id="{02152366-0731-49A5-AABB-9FEDF8126E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19" name="Text Box 7">
          <a:extLst>
            <a:ext uri="{FF2B5EF4-FFF2-40B4-BE49-F238E27FC236}">
              <a16:creationId xmlns:a16="http://schemas.microsoft.com/office/drawing/2014/main" id="{AFAEB5F9-6462-4BBB-BA9E-2F51C511AA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20" name="Text Box 7">
          <a:extLst>
            <a:ext uri="{FF2B5EF4-FFF2-40B4-BE49-F238E27FC236}">
              <a16:creationId xmlns:a16="http://schemas.microsoft.com/office/drawing/2014/main" id="{9720E910-A9E8-4317-9D44-32020D3F4B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21" name="Text Box 7">
          <a:extLst>
            <a:ext uri="{FF2B5EF4-FFF2-40B4-BE49-F238E27FC236}">
              <a16:creationId xmlns:a16="http://schemas.microsoft.com/office/drawing/2014/main" id="{39340888-AC8E-45EE-803A-0FF8A5D10C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22" name="Text Box 7">
          <a:extLst>
            <a:ext uri="{FF2B5EF4-FFF2-40B4-BE49-F238E27FC236}">
              <a16:creationId xmlns:a16="http://schemas.microsoft.com/office/drawing/2014/main" id="{31B0BAB6-8501-47B4-B7AA-5DFE4F7D1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23" name="Text Box 7">
          <a:extLst>
            <a:ext uri="{FF2B5EF4-FFF2-40B4-BE49-F238E27FC236}">
              <a16:creationId xmlns:a16="http://schemas.microsoft.com/office/drawing/2014/main" id="{7ECC0870-AE38-4905-BBC2-5901BAD6AC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24" name="Text Box 7">
          <a:extLst>
            <a:ext uri="{FF2B5EF4-FFF2-40B4-BE49-F238E27FC236}">
              <a16:creationId xmlns:a16="http://schemas.microsoft.com/office/drawing/2014/main" id="{A76A4267-2C08-4A70-A0CC-A00951084F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25" name="Text Box 7">
          <a:extLst>
            <a:ext uri="{FF2B5EF4-FFF2-40B4-BE49-F238E27FC236}">
              <a16:creationId xmlns:a16="http://schemas.microsoft.com/office/drawing/2014/main" id="{94BC5ACC-0D35-45B2-86D0-BA9312061F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26" name="Text Box 7">
          <a:extLst>
            <a:ext uri="{FF2B5EF4-FFF2-40B4-BE49-F238E27FC236}">
              <a16:creationId xmlns:a16="http://schemas.microsoft.com/office/drawing/2014/main" id="{417FC150-B042-442C-9281-8B3C732EC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27" name="Text Box 7">
          <a:extLst>
            <a:ext uri="{FF2B5EF4-FFF2-40B4-BE49-F238E27FC236}">
              <a16:creationId xmlns:a16="http://schemas.microsoft.com/office/drawing/2014/main" id="{9EB379A6-E5EE-485D-8D61-E7A093A26A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28" name="Text Box 7">
          <a:extLst>
            <a:ext uri="{FF2B5EF4-FFF2-40B4-BE49-F238E27FC236}">
              <a16:creationId xmlns:a16="http://schemas.microsoft.com/office/drawing/2014/main" id="{86242AEB-657F-42A8-A860-023F23D66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29" name="Text Box 7">
          <a:extLst>
            <a:ext uri="{FF2B5EF4-FFF2-40B4-BE49-F238E27FC236}">
              <a16:creationId xmlns:a16="http://schemas.microsoft.com/office/drawing/2014/main" id="{CABAF008-5DFC-4CDD-B014-A9B83129B7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30" name="Text Box 7">
          <a:extLst>
            <a:ext uri="{FF2B5EF4-FFF2-40B4-BE49-F238E27FC236}">
              <a16:creationId xmlns:a16="http://schemas.microsoft.com/office/drawing/2014/main" id="{52673B1A-646B-48AF-8D88-5E48D9C2C3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31" name="Text Box 7">
          <a:extLst>
            <a:ext uri="{FF2B5EF4-FFF2-40B4-BE49-F238E27FC236}">
              <a16:creationId xmlns:a16="http://schemas.microsoft.com/office/drawing/2014/main" id="{D2C72D74-CFE6-446D-B20A-18B90AF975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32" name="Text Box 7">
          <a:extLst>
            <a:ext uri="{FF2B5EF4-FFF2-40B4-BE49-F238E27FC236}">
              <a16:creationId xmlns:a16="http://schemas.microsoft.com/office/drawing/2014/main" id="{77AF8223-9167-4EEE-9EC2-AF67AECDD1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33" name="Text Box 7">
          <a:extLst>
            <a:ext uri="{FF2B5EF4-FFF2-40B4-BE49-F238E27FC236}">
              <a16:creationId xmlns:a16="http://schemas.microsoft.com/office/drawing/2014/main" id="{43FB5303-2E25-4E16-AC01-684E9FB0B3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34" name="Text Box 7">
          <a:extLst>
            <a:ext uri="{FF2B5EF4-FFF2-40B4-BE49-F238E27FC236}">
              <a16:creationId xmlns:a16="http://schemas.microsoft.com/office/drawing/2014/main" id="{0781FBC4-F099-464C-A6CF-28B596E06A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5935" name="Text Box 7">
          <a:extLst>
            <a:ext uri="{FF2B5EF4-FFF2-40B4-BE49-F238E27FC236}">
              <a16:creationId xmlns:a16="http://schemas.microsoft.com/office/drawing/2014/main" id="{55D4073B-3045-4C57-9719-063A948FEE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36" name="Text Box 7">
          <a:extLst>
            <a:ext uri="{FF2B5EF4-FFF2-40B4-BE49-F238E27FC236}">
              <a16:creationId xmlns:a16="http://schemas.microsoft.com/office/drawing/2014/main" id="{C0CD37FA-52D8-4AD9-9B41-29086366DCA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37" name="Text Box 7">
          <a:extLst>
            <a:ext uri="{FF2B5EF4-FFF2-40B4-BE49-F238E27FC236}">
              <a16:creationId xmlns:a16="http://schemas.microsoft.com/office/drawing/2014/main" id="{53218293-2A15-4CDE-B292-0E4A105228C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38" name="Text Box 7">
          <a:extLst>
            <a:ext uri="{FF2B5EF4-FFF2-40B4-BE49-F238E27FC236}">
              <a16:creationId xmlns:a16="http://schemas.microsoft.com/office/drawing/2014/main" id="{D05C3F36-FD10-4DE8-A5C5-83D624F3C5E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39" name="Text Box 7">
          <a:extLst>
            <a:ext uri="{FF2B5EF4-FFF2-40B4-BE49-F238E27FC236}">
              <a16:creationId xmlns:a16="http://schemas.microsoft.com/office/drawing/2014/main" id="{BA65C5E5-EBB1-4001-BACA-FEFCA4CCF13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0" name="Text Box 7">
          <a:extLst>
            <a:ext uri="{FF2B5EF4-FFF2-40B4-BE49-F238E27FC236}">
              <a16:creationId xmlns:a16="http://schemas.microsoft.com/office/drawing/2014/main" id="{663ADEA7-9627-43DD-A696-0CAC1E1799B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1" name="Text Box 7">
          <a:extLst>
            <a:ext uri="{FF2B5EF4-FFF2-40B4-BE49-F238E27FC236}">
              <a16:creationId xmlns:a16="http://schemas.microsoft.com/office/drawing/2014/main" id="{BF33C689-15E1-4471-9A8C-EABF406D054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2" name="Text Box 7">
          <a:extLst>
            <a:ext uri="{FF2B5EF4-FFF2-40B4-BE49-F238E27FC236}">
              <a16:creationId xmlns:a16="http://schemas.microsoft.com/office/drawing/2014/main" id="{D2DDF660-ECD6-41AB-A374-414AABB553C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3" name="Text Box 7">
          <a:extLst>
            <a:ext uri="{FF2B5EF4-FFF2-40B4-BE49-F238E27FC236}">
              <a16:creationId xmlns:a16="http://schemas.microsoft.com/office/drawing/2014/main" id="{1634B7E6-CC0D-49BF-86DB-DFA976816B2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4" name="Text Box 7">
          <a:extLst>
            <a:ext uri="{FF2B5EF4-FFF2-40B4-BE49-F238E27FC236}">
              <a16:creationId xmlns:a16="http://schemas.microsoft.com/office/drawing/2014/main" id="{A0C280B9-1347-4BF4-B676-E23303B13D2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5" name="Text Box 7">
          <a:extLst>
            <a:ext uri="{FF2B5EF4-FFF2-40B4-BE49-F238E27FC236}">
              <a16:creationId xmlns:a16="http://schemas.microsoft.com/office/drawing/2014/main" id="{C77F7572-61B7-4772-929B-FB8675AB256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6" name="Text Box 7">
          <a:extLst>
            <a:ext uri="{FF2B5EF4-FFF2-40B4-BE49-F238E27FC236}">
              <a16:creationId xmlns:a16="http://schemas.microsoft.com/office/drawing/2014/main" id="{D6021B20-018E-48B3-B69D-998CDC68054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7" name="Text Box 7">
          <a:extLst>
            <a:ext uri="{FF2B5EF4-FFF2-40B4-BE49-F238E27FC236}">
              <a16:creationId xmlns:a16="http://schemas.microsoft.com/office/drawing/2014/main" id="{0AA35C99-4362-41D2-95E1-FD4A1E6B8F9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8" name="Text Box 7">
          <a:extLst>
            <a:ext uri="{FF2B5EF4-FFF2-40B4-BE49-F238E27FC236}">
              <a16:creationId xmlns:a16="http://schemas.microsoft.com/office/drawing/2014/main" id="{25CA11A3-1029-4D33-A537-192EBF735AF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49" name="Text Box 7">
          <a:extLst>
            <a:ext uri="{FF2B5EF4-FFF2-40B4-BE49-F238E27FC236}">
              <a16:creationId xmlns:a16="http://schemas.microsoft.com/office/drawing/2014/main" id="{6D7EF035-BD19-49F0-BC71-FC106892C2E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0" name="Text Box 7">
          <a:extLst>
            <a:ext uri="{FF2B5EF4-FFF2-40B4-BE49-F238E27FC236}">
              <a16:creationId xmlns:a16="http://schemas.microsoft.com/office/drawing/2014/main" id="{D7D5037D-B99A-4A72-A069-D24339AE410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1" name="Text Box 7">
          <a:extLst>
            <a:ext uri="{FF2B5EF4-FFF2-40B4-BE49-F238E27FC236}">
              <a16:creationId xmlns:a16="http://schemas.microsoft.com/office/drawing/2014/main" id="{4932B1CD-FA7B-42A5-ABDF-692C581CA03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2" name="Text Box 7">
          <a:extLst>
            <a:ext uri="{FF2B5EF4-FFF2-40B4-BE49-F238E27FC236}">
              <a16:creationId xmlns:a16="http://schemas.microsoft.com/office/drawing/2014/main" id="{3DC7A300-753D-4AA4-B571-67E4CEF0FA4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3" name="Text Box 7">
          <a:extLst>
            <a:ext uri="{FF2B5EF4-FFF2-40B4-BE49-F238E27FC236}">
              <a16:creationId xmlns:a16="http://schemas.microsoft.com/office/drawing/2014/main" id="{DFAD7CFB-CEBD-45D9-AE52-10752082B0A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4" name="Text Box 7">
          <a:extLst>
            <a:ext uri="{FF2B5EF4-FFF2-40B4-BE49-F238E27FC236}">
              <a16:creationId xmlns:a16="http://schemas.microsoft.com/office/drawing/2014/main" id="{AD0E9B64-AA36-4DB5-9D75-85195165CF9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5" name="Text Box 7">
          <a:extLst>
            <a:ext uri="{FF2B5EF4-FFF2-40B4-BE49-F238E27FC236}">
              <a16:creationId xmlns:a16="http://schemas.microsoft.com/office/drawing/2014/main" id="{5B889D2B-D81C-41EB-8774-83FB48F5999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6" name="Text Box 7">
          <a:extLst>
            <a:ext uri="{FF2B5EF4-FFF2-40B4-BE49-F238E27FC236}">
              <a16:creationId xmlns:a16="http://schemas.microsoft.com/office/drawing/2014/main" id="{4DB90675-833A-4622-B03D-072810D6314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7" name="Text Box 7">
          <a:extLst>
            <a:ext uri="{FF2B5EF4-FFF2-40B4-BE49-F238E27FC236}">
              <a16:creationId xmlns:a16="http://schemas.microsoft.com/office/drawing/2014/main" id="{857DCDC6-7D2B-4B41-AFBC-C0D51692F6B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8" name="Text Box 7">
          <a:extLst>
            <a:ext uri="{FF2B5EF4-FFF2-40B4-BE49-F238E27FC236}">
              <a16:creationId xmlns:a16="http://schemas.microsoft.com/office/drawing/2014/main" id="{0623C5F8-7942-4871-8699-C583A8133A9F}"/>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59" name="Text Box 7">
          <a:extLst>
            <a:ext uri="{FF2B5EF4-FFF2-40B4-BE49-F238E27FC236}">
              <a16:creationId xmlns:a16="http://schemas.microsoft.com/office/drawing/2014/main" id="{4AC88AEC-542E-4EA6-A8F5-51CB6903DF3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0" name="Text Box 7">
          <a:extLst>
            <a:ext uri="{FF2B5EF4-FFF2-40B4-BE49-F238E27FC236}">
              <a16:creationId xmlns:a16="http://schemas.microsoft.com/office/drawing/2014/main" id="{87DA7EC5-7238-4A15-B897-80287D82A3B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1" name="Text Box 7">
          <a:extLst>
            <a:ext uri="{FF2B5EF4-FFF2-40B4-BE49-F238E27FC236}">
              <a16:creationId xmlns:a16="http://schemas.microsoft.com/office/drawing/2014/main" id="{1542A5AC-C6EF-4277-B222-128C36EC20E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2" name="Text Box 7">
          <a:extLst>
            <a:ext uri="{FF2B5EF4-FFF2-40B4-BE49-F238E27FC236}">
              <a16:creationId xmlns:a16="http://schemas.microsoft.com/office/drawing/2014/main" id="{E13D20D5-12CB-4E5F-95AA-30137793BBF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3" name="Text Box 7">
          <a:extLst>
            <a:ext uri="{FF2B5EF4-FFF2-40B4-BE49-F238E27FC236}">
              <a16:creationId xmlns:a16="http://schemas.microsoft.com/office/drawing/2014/main" id="{DFE6AFD6-541B-40E5-BB58-DA14085A04E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4" name="Text Box 7">
          <a:extLst>
            <a:ext uri="{FF2B5EF4-FFF2-40B4-BE49-F238E27FC236}">
              <a16:creationId xmlns:a16="http://schemas.microsoft.com/office/drawing/2014/main" id="{C88DB0FD-1D51-415D-99E1-D98BF2C29A9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5" name="Text Box 7">
          <a:extLst>
            <a:ext uri="{FF2B5EF4-FFF2-40B4-BE49-F238E27FC236}">
              <a16:creationId xmlns:a16="http://schemas.microsoft.com/office/drawing/2014/main" id="{C3FFED2D-A5A5-4A90-9B0A-E3EBD5F00E5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6" name="Text Box 7">
          <a:extLst>
            <a:ext uri="{FF2B5EF4-FFF2-40B4-BE49-F238E27FC236}">
              <a16:creationId xmlns:a16="http://schemas.microsoft.com/office/drawing/2014/main" id="{809E25DC-AEDD-40CC-8358-DB6B9358BE2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7" name="Text Box 7">
          <a:extLst>
            <a:ext uri="{FF2B5EF4-FFF2-40B4-BE49-F238E27FC236}">
              <a16:creationId xmlns:a16="http://schemas.microsoft.com/office/drawing/2014/main" id="{FFBADA7B-EC38-49E5-832A-9C987B6EDF7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8" name="Text Box 7">
          <a:extLst>
            <a:ext uri="{FF2B5EF4-FFF2-40B4-BE49-F238E27FC236}">
              <a16:creationId xmlns:a16="http://schemas.microsoft.com/office/drawing/2014/main" id="{4E29E1AB-D3E5-4E5E-B8B1-A5F00ED3C08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69" name="Text Box 7">
          <a:extLst>
            <a:ext uri="{FF2B5EF4-FFF2-40B4-BE49-F238E27FC236}">
              <a16:creationId xmlns:a16="http://schemas.microsoft.com/office/drawing/2014/main" id="{5CF19676-D0F4-4855-909D-7E39CFF0442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0" name="Text Box 7">
          <a:extLst>
            <a:ext uri="{FF2B5EF4-FFF2-40B4-BE49-F238E27FC236}">
              <a16:creationId xmlns:a16="http://schemas.microsoft.com/office/drawing/2014/main" id="{6795F85D-73EF-460E-B2A2-5265338FEEB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1" name="Text Box 7">
          <a:extLst>
            <a:ext uri="{FF2B5EF4-FFF2-40B4-BE49-F238E27FC236}">
              <a16:creationId xmlns:a16="http://schemas.microsoft.com/office/drawing/2014/main" id="{AFDAD0CC-E564-4687-B45C-BB573BCB86F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2" name="Text Box 7">
          <a:extLst>
            <a:ext uri="{FF2B5EF4-FFF2-40B4-BE49-F238E27FC236}">
              <a16:creationId xmlns:a16="http://schemas.microsoft.com/office/drawing/2014/main" id="{CDE50776-0AAF-4E7B-81FF-B9C483483B4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3" name="Text Box 7">
          <a:extLst>
            <a:ext uri="{FF2B5EF4-FFF2-40B4-BE49-F238E27FC236}">
              <a16:creationId xmlns:a16="http://schemas.microsoft.com/office/drawing/2014/main" id="{4D8BA1FB-7CDF-4C45-B2B0-8B570297C40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4" name="Text Box 7">
          <a:extLst>
            <a:ext uri="{FF2B5EF4-FFF2-40B4-BE49-F238E27FC236}">
              <a16:creationId xmlns:a16="http://schemas.microsoft.com/office/drawing/2014/main" id="{7F66A1E5-5F7D-4A89-98BC-E9F17FA8EC4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5" name="Text Box 7">
          <a:extLst>
            <a:ext uri="{FF2B5EF4-FFF2-40B4-BE49-F238E27FC236}">
              <a16:creationId xmlns:a16="http://schemas.microsoft.com/office/drawing/2014/main" id="{6E4BC658-4839-45F9-8C8E-101C4390ED8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6" name="Text Box 7">
          <a:extLst>
            <a:ext uri="{FF2B5EF4-FFF2-40B4-BE49-F238E27FC236}">
              <a16:creationId xmlns:a16="http://schemas.microsoft.com/office/drawing/2014/main" id="{AA17A51D-B89F-4D9B-BE8E-FDE5655F65F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7" name="Text Box 7">
          <a:extLst>
            <a:ext uri="{FF2B5EF4-FFF2-40B4-BE49-F238E27FC236}">
              <a16:creationId xmlns:a16="http://schemas.microsoft.com/office/drawing/2014/main" id="{CE2B8EDA-1FE4-4B77-A2C2-3F6A86AECF9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8" name="Text Box 7">
          <a:extLst>
            <a:ext uri="{FF2B5EF4-FFF2-40B4-BE49-F238E27FC236}">
              <a16:creationId xmlns:a16="http://schemas.microsoft.com/office/drawing/2014/main" id="{C7E73F75-F7CC-4C69-818A-869BC7E83963}"/>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79" name="Text Box 7">
          <a:extLst>
            <a:ext uri="{FF2B5EF4-FFF2-40B4-BE49-F238E27FC236}">
              <a16:creationId xmlns:a16="http://schemas.microsoft.com/office/drawing/2014/main" id="{426B0946-D985-4AC2-BD89-F70CEED8B5C1}"/>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0" name="Text Box 7">
          <a:extLst>
            <a:ext uri="{FF2B5EF4-FFF2-40B4-BE49-F238E27FC236}">
              <a16:creationId xmlns:a16="http://schemas.microsoft.com/office/drawing/2014/main" id="{DA969B99-EE19-4EEA-A5A8-CB267FC9DFA2}"/>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1" name="Text Box 7">
          <a:extLst>
            <a:ext uri="{FF2B5EF4-FFF2-40B4-BE49-F238E27FC236}">
              <a16:creationId xmlns:a16="http://schemas.microsoft.com/office/drawing/2014/main" id="{A2B52CE0-DA3E-40AC-9D4B-F562B95361E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2" name="Text Box 7">
          <a:extLst>
            <a:ext uri="{FF2B5EF4-FFF2-40B4-BE49-F238E27FC236}">
              <a16:creationId xmlns:a16="http://schemas.microsoft.com/office/drawing/2014/main" id="{B3738F1B-74BC-49EC-9FE2-E23DEB5313B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3" name="Text Box 7">
          <a:extLst>
            <a:ext uri="{FF2B5EF4-FFF2-40B4-BE49-F238E27FC236}">
              <a16:creationId xmlns:a16="http://schemas.microsoft.com/office/drawing/2014/main" id="{00D96AE8-F8A6-4DB7-8172-2BDB262C39F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4" name="Text Box 7">
          <a:extLst>
            <a:ext uri="{FF2B5EF4-FFF2-40B4-BE49-F238E27FC236}">
              <a16:creationId xmlns:a16="http://schemas.microsoft.com/office/drawing/2014/main" id="{F4D8EC50-E898-4EFA-8D01-1696C416AA3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5" name="Text Box 7">
          <a:extLst>
            <a:ext uri="{FF2B5EF4-FFF2-40B4-BE49-F238E27FC236}">
              <a16:creationId xmlns:a16="http://schemas.microsoft.com/office/drawing/2014/main" id="{1D687F51-5035-4A9C-BD3B-CB2F347F8E71}"/>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6" name="Text Box 7">
          <a:extLst>
            <a:ext uri="{FF2B5EF4-FFF2-40B4-BE49-F238E27FC236}">
              <a16:creationId xmlns:a16="http://schemas.microsoft.com/office/drawing/2014/main" id="{9B30E199-3213-4216-986B-9391FDC6B3C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7" name="Text Box 7">
          <a:extLst>
            <a:ext uri="{FF2B5EF4-FFF2-40B4-BE49-F238E27FC236}">
              <a16:creationId xmlns:a16="http://schemas.microsoft.com/office/drawing/2014/main" id="{40989CE2-D7BE-4578-968E-AC500E27A5F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8" name="Text Box 7">
          <a:extLst>
            <a:ext uri="{FF2B5EF4-FFF2-40B4-BE49-F238E27FC236}">
              <a16:creationId xmlns:a16="http://schemas.microsoft.com/office/drawing/2014/main" id="{6326FF49-08A9-4632-B4B9-A647489FC641}"/>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89" name="Text Box 7">
          <a:extLst>
            <a:ext uri="{FF2B5EF4-FFF2-40B4-BE49-F238E27FC236}">
              <a16:creationId xmlns:a16="http://schemas.microsoft.com/office/drawing/2014/main" id="{A4868C62-4ACA-4A8D-8321-598C7B134CD8}"/>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0" name="Text Box 7">
          <a:extLst>
            <a:ext uri="{FF2B5EF4-FFF2-40B4-BE49-F238E27FC236}">
              <a16:creationId xmlns:a16="http://schemas.microsoft.com/office/drawing/2014/main" id="{3DC81EEC-CC16-4D6D-85D7-B10D454302F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1" name="Text Box 7">
          <a:extLst>
            <a:ext uri="{FF2B5EF4-FFF2-40B4-BE49-F238E27FC236}">
              <a16:creationId xmlns:a16="http://schemas.microsoft.com/office/drawing/2014/main" id="{150DBF32-1565-4620-BCBD-F47B721BCA1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2" name="Text Box 7">
          <a:extLst>
            <a:ext uri="{FF2B5EF4-FFF2-40B4-BE49-F238E27FC236}">
              <a16:creationId xmlns:a16="http://schemas.microsoft.com/office/drawing/2014/main" id="{04124A21-C853-4E70-B1F5-5767711DB80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3" name="Text Box 7">
          <a:extLst>
            <a:ext uri="{FF2B5EF4-FFF2-40B4-BE49-F238E27FC236}">
              <a16:creationId xmlns:a16="http://schemas.microsoft.com/office/drawing/2014/main" id="{6EC63945-70BB-43D8-9642-4E273791294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4" name="Text Box 7">
          <a:extLst>
            <a:ext uri="{FF2B5EF4-FFF2-40B4-BE49-F238E27FC236}">
              <a16:creationId xmlns:a16="http://schemas.microsoft.com/office/drawing/2014/main" id="{2A43B9EE-A2BE-4266-9D30-18384834BCA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5" name="Text Box 7">
          <a:extLst>
            <a:ext uri="{FF2B5EF4-FFF2-40B4-BE49-F238E27FC236}">
              <a16:creationId xmlns:a16="http://schemas.microsoft.com/office/drawing/2014/main" id="{A6724F71-2B82-4690-A4F2-8DEE770B7448}"/>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6" name="Text Box 7">
          <a:extLst>
            <a:ext uri="{FF2B5EF4-FFF2-40B4-BE49-F238E27FC236}">
              <a16:creationId xmlns:a16="http://schemas.microsoft.com/office/drawing/2014/main" id="{1B47378A-1C7A-4305-9450-1FEA54ADC3E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7" name="Text Box 7">
          <a:extLst>
            <a:ext uri="{FF2B5EF4-FFF2-40B4-BE49-F238E27FC236}">
              <a16:creationId xmlns:a16="http://schemas.microsoft.com/office/drawing/2014/main" id="{41219D97-74AE-483E-B440-800782B7B60F}"/>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8" name="Text Box 7">
          <a:extLst>
            <a:ext uri="{FF2B5EF4-FFF2-40B4-BE49-F238E27FC236}">
              <a16:creationId xmlns:a16="http://schemas.microsoft.com/office/drawing/2014/main" id="{DB01194C-9E58-46CA-A3E9-48A9D59A57E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5999" name="Text Box 7">
          <a:extLst>
            <a:ext uri="{FF2B5EF4-FFF2-40B4-BE49-F238E27FC236}">
              <a16:creationId xmlns:a16="http://schemas.microsoft.com/office/drawing/2014/main" id="{A24694E7-0A53-4A12-95ED-8E7B3287E40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0" name="Text Box 7">
          <a:extLst>
            <a:ext uri="{FF2B5EF4-FFF2-40B4-BE49-F238E27FC236}">
              <a16:creationId xmlns:a16="http://schemas.microsoft.com/office/drawing/2014/main" id="{76B07EA9-4268-49CA-BE01-5255F23E660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1" name="Text Box 7">
          <a:extLst>
            <a:ext uri="{FF2B5EF4-FFF2-40B4-BE49-F238E27FC236}">
              <a16:creationId xmlns:a16="http://schemas.microsoft.com/office/drawing/2014/main" id="{9D85A497-9878-4055-96FE-5BE477FA83A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2" name="Text Box 7">
          <a:extLst>
            <a:ext uri="{FF2B5EF4-FFF2-40B4-BE49-F238E27FC236}">
              <a16:creationId xmlns:a16="http://schemas.microsoft.com/office/drawing/2014/main" id="{3C227BB7-A264-4D97-B805-43FABA38988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3" name="Text Box 7">
          <a:extLst>
            <a:ext uri="{FF2B5EF4-FFF2-40B4-BE49-F238E27FC236}">
              <a16:creationId xmlns:a16="http://schemas.microsoft.com/office/drawing/2014/main" id="{5590CCEE-1E56-414F-91C0-B7992EF6458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4" name="Text Box 7">
          <a:extLst>
            <a:ext uri="{FF2B5EF4-FFF2-40B4-BE49-F238E27FC236}">
              <a16:creationId xmlns:a16="http://schemas.microsoft.com/office/drawing/2014/main" id="{9A2290B3-A1D4-416C-A2B3-5E1B8AC94D68}"/>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5" name="Text Box 7">
          <a:extLst>
            <a:ext uri="{FF2B5EF4-FFF2-40B4-BE49-F238E27FC236}">
              <a16:creationId xmlns:a16="http://schemas.microsoft.com/office/drawing/2014/main" id="{18A0F807-DAEC-408C-9470-15A10A7F6BB4}"/>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6" name="Text Box 7">
          <a:extLst>
            <a:ext uri="{FF2B5EF4-FFF2-40B4-BE49-F238E27FC236}">
              <a16:creationId xmlns:a16="http://schemas.microsoft.com/office/drawing/2014/main" id="{943449C5-84F7-4F1C-A22E-D295645BAC8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7" name="Text Box 7">
          <a:extLst>
            <a:ext uri="{FF2B5EF4-FFF2-40B4-BE49-F238E27FC236}">
              <a16:creationId xmlns:a16="http://schemas.microsoft.com/office/drawing/2014/main" id="{7E78FC73-D03F-4A98-9725-5CAF9C1A846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8" name="Text Box 7">
          <a:extLst>
            <a:ext uri="{FF2B5EF4-FFF2-40B4-BE49-F238E27FC236}">
              <a16:creationId xmlns:a16="http://schemas.microsoft.com/office/drawing/2014/main" id="{A5A55CD2-578B-4C77-A6FD-05C8DBE7133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09" name="Text Box 7">
          <a:extLst>
            <a:ext uri="{FF2B5EF4-FFF2-40B4-BE49-F238E27FC236}">
              <a16:creationId xmlns:a16="http://schemas.microsoft.com/office/drawing/2014/main" id="{5CCCAE48-B33C-465F-816E-DED1EC0ED6CD}"/>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6010" name="Text Box 7">
          <a:extLst>
            <a:ext uri="{FF2B5EF4-FFF2-40B4-BE49-F238E27FC236}">
              <a16:creationId xmlns:a16="http://schemas.microsoft.com/office/drawing/2014/main" id="{C8748246-4DB6-4815-A74E-082ACDDF552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84" name="Text Box 7">
          <a:extLst>
            <a:ext uri="{FF2B5EF4-FFF2-40B4-BE49-F238E27FC236}">
              <a16:creationId xmlns:a16="http://schemas.microsoft.com/office/drawing/2014/main" id="{5396F693-CD08-45F5-8A31-6FD09C086F2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85" name="Text Box 7">
          <a:extLst>
            <a:ext uri="{FF2B5EF4-FFF2-40B4-BE49-F238E27FC236}">
              <a16:creationId xmlns:a16="http://schemas.microsoft.com/office/drawing/2014/main" id="{E361E467-2750-4808-AD23-6EA95093F95E}"/>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86" name="Text Box 7">
          <a:extLst>
            <a:ext uri="{FF2B5EF4-FFF2-40B4-BE49-F238E27FC236}">
              <a16:creationId xmlns:a16="http://schemas.microsoft.com/office/drawing/2014/main" id="{6CF19B54-CD9A-4F07-88E4-35DB16BAF517}"/>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87" name="Text Box 7">
          <a:extLst>
            <a:ext uri="{FF2B5EF4-FFF2-40B4-BE49-F238E27FC236}">
              <a16:creationId xmlns:a16="http://schemas.microsoft.com/office/drawing/2014/main" id="{68004F3A-B97A-466B-94EF-B5E714CEE61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88" name="Text Box 7">
          <a:extLst>
            <a:ext uri="{FF2B5EF4-FFF2-40B4-BE49-F238E27FC236}">
              <a16:creationId xmlns:a16="http://schemas.microsoft.com/office/drawing/2014/main" id="{10061AA7-0828-418A-BC06-840150A3847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89" name="Text Box 7">
          <a:extLst>
            <a:ext uri="{FF2B5EF4-FFF2-40B4-BE49-F238E27FC236}">
              <a16:creationId xmlns:a16="http://schemas.microsoft.com/office/drawing/2014/main" id="{4B74F582-87E3-4E72-AF66-80C17E07CFDA}"/>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0" name="Text Box 7">
          <a:extLst>
            <a:ext uri="{FF2B5EF4-FFF2-40B4-BE49-F238E27FC236}">
              <a16:creationId xmlns:a16="http://schemas.microsoft.com/office/drawing/2014/main" id="{539B8101-6FD1-4234-A50B-FE4CD9999A7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1" name="Text Box 7">
          <a:extLst>
            <a:ext uri="{FF2B5EF4-FFF2-40B4-BE49-F238E27FC236}">
              <a16:creationId xmlns:a16="http://schemas.microsoft.com/office/drawing/2014/main" id="{7727B8B4-C4C3-4437-BEA2-D1C3B1C0AB7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2" name="Text Box 7">
          <a:extLst>
            <a:ext uri="{FF2B5EF4-FFF2-40B4-BE49-F238E27FC236}">
              <a16:creationId xmlns:a16="http://schemas.microsoft.com/office/drawing/2014/main" id="{04C3DB01-07CD-4EB5-943D-77C9A3281A60}"/>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3" name="Text Box 7">
          <a:extLst>
            <a:ext uri="{FF2B5EF4-FFF2-40B4-BE49-F238E27FC236}">
              <a16:creationId xmlns:a16="http://schemas.microsoft.com/office/drawing/2014/main" id="{FCB4D096-383F-4213-96CE-3E45F112FD95}"/>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4" name="Text Box 7">
          <a:extLst>
            <a:ext uri="{FF2B5EF4-FFF2-40B4-BE49-F238E27FC236}">
              <a16:creationId xmlns:a16="http://schemas.microsoft.com/office/drawing/2014/main" id="{12B22642-1DB6-464C-B8F3-4D3FFB475B0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5" name="Text Box 7">
          <a:extLst>
            <a:ext uri="{FF2B5EF4-FFF2-40B4-BE49-F238E27FC236}">
              <a16:creationId xmlns:a16="http://schemas.microsoft.com/office/drawing/2014/main" id="{A992B9AA-760F-48AC-8192-8A5442405B0B}"/>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6" name="Text Box 7">
          <a:extLst>
            <a:ext uri="{FF2B5EF4-FFF2-40B4-BE49-F238E27FC236}">
              <a16:creationId xmlns:a16="http://schemas.microsoft.com/office/drawing/2014/main" id="{DDBBE787-9E35-4B54-AE63-815AAE2248F9}"/>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7" name="Text Box 7">
          <a:extLst>
            <a:ext uri="{FF2B5EF4-FFF2-40B4-BE49-F238E27FC236}">
              <a16:creationId xmlns:a16="http://schemas.microsoft.com/office/drawing/2014/main" id="{0B2E5019-7FB8-418F-82DA-A0382783E546}"/>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8" name="Text Box 7">
          <a:extLst>
            <a:ext uri="{FF2B5EF4-FFF2-40B4-BE49-F238E27FC236}">
              <a16:creationId xmlns:a16="http://schemas.microsoft.com/office/drawing/2014/main" id="{FF05D05C-D670-4BAD-9B2F-4C0F706B3B8C}"/>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23</xdr:row>
      <xdr:rowOff>0</xdr:rowOff>
    </xdr:from>
    <xdr:to>
      <xdr:col>17</xdr:col>
      <xdr:colOff>985157</xdr:colOff>
      <xdr:row>23</xdr:row>
      <xdr:rowOff>0</xdr:rowOff>
    </xdr:to>
    <xdr:sp macro="[1]!mostrarControlesExistentes" textlink="">
      <xdr:nvSpPr>
        <xdr:cNvPr id="16399" name="Text Box 7">
          <a:extLst>
            <a:ext uri="{FF2B5EF4-FFF2-40B4-BE49-F238E27FC236}">
              <a16:creationId xmlns:a16="http://schemas.microsoft.com/office/drawing/2014/main" id="{3286A0AC-8C11-4A5F-84F9-44126BA8D0CF}"/>
            </a:ext>
          </a:extLst>
        </xdr:cNvPr>
        <xdr:cNvSpPr txBox="1">
          <a:spLocks noChangeArrowheads="1"/>
        </xdr:cNvSpPr>
      </xdr:nvSpPr>
      <xdr:spPr bwMode="auto">
        <a:xfrm>
          <a:off x="16040100" y="797242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0</xdr:colOff>
      <xdr:row>22</xdr:row>
      <xdr:rowOff>4328</xdr:rowOff>
    </xdr:from>
    <xdr:to>
      <xdr:col>18</xdr:col>
      <xdr:colOff>0</xdr:colOff>
      <xdr:row>22</xdr:row>
      <xdr:rowOff>4328</xdr:rowOff>
    </xdr:to>
    <xdr:sp macro="[1]!mostrarControlesExistentes" textlink="">
      <xdr:nvSpPr>
        <xdr:cNvPr id="6011" name="Text Box 7">
          <a:extLst>
            <a:ext uri="{FF2B5EF4-FFF2-40B4-BE49-F238E27FC236}">
              <a16:creationId xmlns:a16="http://schemas.microsoft.com/office/drawing/2014/main" id="{1ED7DA6B-61DA-44A4-B608-8FEF13329B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1]!mostrarControlesExistentes" textlink="">
      <xdr:nvSpPr>
        <xdr:cNvPr id="16404" name="Text Box 7">
          <a:extLst>
            <a:ext uri="{FF2B5EF4-FFF2-40B4-BE49-F238E27FC236}">
              <a16:creationId xmlns:a16="http://schemas.microsoft.com/office/drawing/2014/main" id="{635E66D3-ADB4-4CDD-B376-7676C9D7A684}"/>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1]!mostrarControlesExistentes" textlink="">
      <xdr:nvSpPr>
        <xdr:cNvPr id="16405" name="Text Box 7">
          <a:extLst>
            <a:ext uri="{FF2B5EF4-FFF2-40B4-BE49-F238E27FC236}">
              <a16:creationId xmlns:a16="http://schemas.microsoft.com/office/drawing/2014/main" id="{F7F7A559-5950-4F94-8BF6-AAD1711A57A3}"/>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1]!mostrarControlesExistentes" textlink="">
      <xdr:nvSpPr>
        <xdr:cNvPr id="16406" name="Text Box 7">
          <a:extLst>
            <a:ext uri="{FF2B5EF4-FFF2-40B4-BE49-F238E27FC236}">
              <a16:creationId xmlns:a16="http://schemas.microsoft.com/office/drawing/2014/main" id="{417A0397-C92D-4931-BFFF-F5DABFB7B130}"/>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1]!mostrarControlesExistentes" textlink="">
      <xdr:nvSpPr>
        <xdr:cNvPr id="16407" name="Text Box 7">
          <a:extLst>
            <a:ext uri="{FF2B5EF4-FFF2-40B4-BE49-F238E27FC236}">
              <a16:creationId xmlns:a16="http://schemas.microsoft.com/office/drawing/2014/main" id="{E10F3757-7CD5-4C92-9D44-DC02301CA1EA}"/>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21</xdr:row>
      <xdr:rowOff>200025</xdr:rowOff>
    </xdr:from>
    <xdr:to>
      <xdr:col>17</xdr:col>
      <xdr:colOff>985157</xdr:colOff>
      <xdr:row>21</xdr:row>
      <xdr:rowOff>200025</xdr:rowOff>
    </xdr:to>
    <xdr:sp macro="[1]!mostrarControlesExistentes" textlink="">
      <xdr:nvSpPr>
        <xdr:cNvPr id="16408" name="Text Box 7">
          <a:extLst>
            <a:ext uri="{FF2B5EF4-FFF2-40B4-BE49-F238E27FC236}">
              <a16:creationId xmlns:a16="http://schemas.microsoft.com/office/drawing/2014/main" id="{C1B46F0B-3B4E-45BE-B4BF-29802885D5ED}"/>
            </a:ext>
          </a:extLst>
        </xdr:cNvPr>
        <xdr:cNvSpPr txBox="1">
          <a:spLocks noChangeArrowheads="1"/>
        </xdr:cNvSpPr>
      </xdr:nvSpPr>
      <xdr:spPr bwMode="auto">
        <a:xfrm>
          <a:off x="16040100" y="69913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xdr:col>
      <xdr:colOff>952500</xdr:colOff>
      <xdr:row>19</xdr:row>
      <xdr:rowOff>104775</xdr:rowOff>
    </xdr:from>
    <xdr:to>
      <xdr:col>2</xdr:col>
      <xdr:colOff>952500</xdr:colOff>
      <xdr:row>20</xdr:row>
      <xdr:rowOff>88682</xdr:rowOff>
    </xdr:to>
    <xdr:sp macro="[0]!MostrarFuente_Impacto" textlink="">
      <xdr:nvSpPr>
        <xdr:cNvPr id="6012" name="Rectangle 52">
          <a:extLst>
            <a:ext uri="{FF2B5EF4-FFF2-40B4-BE49-F238E27FC236}">
              <a16:creationId xmlns:a16="http://schemas.microsoft.com/office/drawing/2014/main" id="{16145EA7-A3E3-4636-A6F5-F289465C5948}"/>
            </a:ext>
          </a:extLst>
        </xdr:cNvPr>
        <xdr:cNvSpPr>
          <a:spLocks noChangeArrowheads="1"/>
        </xdr:cNvSpPr>
      </xdr:nvSpPr>
      <xdr:spPr bwMode="auto">
        <a:xfrm>
          <a:off x="3657600" y="4133850"/>
          <a:ext cx="361950" cy="4191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3</xdr:col>
      <xdr:colOff>869373</xdr:colOff>
      <xdr:row>1</xdr:row>
      <xdr:rowOff>156729</xdr:rowOff>
    </xdr:from>
    <xdr:to>
      <xdr:col>9</xdr:col>
      <xdr:colOff>355125</xdr:colOff>
      <xdr:row>1</xdr:row>
      <xdr:rowOff>167935</xdr:rowOff>
    </xdr:to>
    <xdr:cxnSp macro="">
      <xdr:nvCxnSpPr>
        <xdr:cNvPr id="16413" name="Conector recto 16412">
          <a:extLst>
            <a:ext uri="{FF2B5EF4-FFF2-40B4-BE49-F238E27FC236}">
              <a16:creationId xmlns:a16="http://schemas.microsoft.com/office/drawing/2014/main" id="{ECF27D12-CD5D-44C1-A84F-433CE639AF48}"/>
            </a:ext>
          </a:extLst>
        </xdr:cNvPr>
        <xdr:cNvCxnSpPr/>
      </xdr:nvCxnSpPr>
      <xdr:spPr>
        <a:xfrm>
          <a:off x="2736273" y="1233054"/>
          <a:ext cx="6867627" cy="11206"/>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600075</xdr:colOff>
      <xdr:row>18</xdr:row>
      <xdr:rowOff>76200</xdr:rowOff>
    </xdr:from>
    <xdr:to>
      <xdr:col>7</xdr:col>
      <xdr:colOff>1076325</xdr:colOff>
      <xdr:row>19</xdr:row>
      <xdr:rowOff>304800</xdr:rowOff>
    </xdr:to>
    <xdr:pic macro="[0]!NivelOrganizacional">
      <xdr:nvPicPr>
        <xdr:cNvPr id="577098" name="Imagen 6016" descr="http://publicdomainvectors.org/photos/purzen-Icon-with-question-mark.png">
          <a:extLst>
            <a:ext uri="{FF2B5EF4-FFF2-40B4-BE49-F238E27FC236}">
              <a16:creationId xmlns:a16="http://schemas.microsoft.com/office/drawing/2014/main" id="{26E2E05A-F7D4-49A6-B909-83A4BA09759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962775" y="6019800"/>
          <a:ext cx="476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504825</xdr:colOff>
      <xdr:row>18</xdr:row>
      <xdr:rowOff>95250</xdr:rowOff>
    </xdr:from>
    <xdr:to>
      <xdr:col>9</xdr:col>
      <xdr:colOff>962025</xdr:colOff>
      <xdr:row>19</xdr:row>
      <xdr:rowOff>333375</xdr:rowOff>
    </xdr:to>
    <xdr:pic macro="[0]!Escalas_Probabilidad">
      <xdr:nvPicPr>
        <xdr:cNvPr id="577099" name="Imagen 6017" descr="http://publicdomainvectors.org/photos/purzen-Icon-with-question-mark.png">
          <a:extLst>
            <a:ext uri="{FF2B5EF4-FFF2-40B4-BE49-F238E27FC236}">
              <a16:creationId xmlns:a16="http://schemas.microsoft.com/office/drawing/2014/main" id="{7BE0C51D-EF42-40A1-AF7F-9265834DC51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210550" y="6038850"/>
          <a:ext cx="457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381000</xdr:colOff>
      <xdr:row>18</xdr:row>
      <xdr:rowOff>95250</xdr:rowOff>
    </xdr:from>
    <xdr:to>
      <xdr:col>11</xdr:col>
      <xdr:colOff>847725</xdr:colOff>
      <xdr:row>19</xdr:row>
      <xdr:rowOff>333375</xdr:rowOff>
    </xdr:to>
    <xdr:pic macro="[0]!Escalas_impacto">
      <xdr:nvPicPr>
        <xdr:cNvPr id="577100" name="Imagen 6018" descr="http://publicdomainvectors.org/photos/purzen-Icon-with-question-mark.png">
          <a:extLst>
            <a:ext uri="{FF2B5EF4-FFF2-40B4-BE49-F238E27FC236}">
              <a16:creationId xmlns:a16="http://schemas.microsoft.com/office/drawing/2014/main" id="{F546CFED-CD3F-4427-B94D-5204DD94569A}"/>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172700" y="6038850"/>
          <a:ext cx="4667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19</xdr:row>
      <xdr:rowOff>180975</xdr:rowOff>
    </xdr:from>
    <xdr:to>
      <xdr:col>2</xdr:col>
      <xdr:colOff>1038225</xdr:colOff>
      <xdr:row>19</xdr:row>
      <xdr:rowOff>533400</xdr:rowOff>
    </xdr:to>
    <xdr:pic>
      <xdr:nvPicPr>
        <xdr:cNvPr id="577101" name="Picture 45613" descr="depositphotos_56466653-Web-numbers-buttons">
          <a:extLst>
            <a:ext uri="{FF2B5EF4-FFF2-40B4-BE49-F238E27FC236}">
              <a16:creationId xmlns:a16="http://schemas.microsoft.com/office/drawing/2014/main" id="{F29FAC34-468C-4356-8148-6F58C8741CCB}"/>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l="5823" t="5421" r="55222" b="55823"/>
        <a:stretch>
          <a:fillRect/>
        </a:stretch>
      </xdr:blipFill>
      <xdr:spPr bwMode="auto">
        <a:xfrm>
          <a:off x="1190625" y="6362700"/>
          <a:ext cx="3619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533400</xdr:colOff>
      <xdr:row>20</xdr:row>
      <xdr:rowOff>180975</xdr:rowOff>
    </xdr:from>
    <xdr:to>
      <xdr:col>4</xdr:col>
      <xdr:colOff>952500</xdr:colOff>
      <xdr:row>20</xdr:row>
      <xdr:rowOff>533400</xdr:rowOff>
    </xdr:to>
    <xdr:pic>
      <xdr:nvPicPr>
        <xdr:cNvPr id="577102" name="Picture 45614" descr="depositphotos_56466653-Web-numbers-buttons">
          <a:extLst>
            <a:ext uri="{FF2B5EF4-FFF2-40B4-BE49-F238E27FC236}">
              <a16:creationId xmlns:a16="http://schemas.microsoft.com/office/drawing/2014/main" id="{F4811ED1-C964-4C29-AAC5-0D641FD360CF}"/>
            </a:ext>
          </a:extLst>
        </xdr:cNvPr>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rcRect l="55222" t="5421" b="55823"/>
        <a:stretch>
          <a:fillRect/>
        </a:stretch>
      </xdr:blipFill>
      <xdr:spPr bwMode="auto">
        <a:xfrm>
          <a:off x="3105150" y="6981825"/>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523875</xdr:colOff>
      <xdr:row>20</xdr:row>
      <xdr:rowOff>142875</xdr:rowOff>
    </xdr:from>
    <xdr:to>
      <xdr:col>6</xdr:col>
      <xdr:colOff>895350</xdr:colOff>
      <xdr:row>20</xdr:row>
      <xdr:rowOff>561975</xdr:rowOff>
    </xdr:to>
    <xdr:pic>
      <xdr:nvPicPr>
        <xdr:cNvPr id="577103" name="Picture 45615" descr="depositphotos_56466653-Web-numbers-buttons">
          <a:extLst>
            <a:ext uri="{FF2B5EF4-FFF2-40B4-BE49-F238E27FC236}">
              <a16:creationId xmlns:a16="http://schemas.microsoft.com/office/drawing/2014/main" id="{BD7ABA4D-1ED1-4049-9A7B-7100DAA6B90C}"/>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l="6024" t="56627" r="56226"/>
        <a:stretch>
          <a:fillRect/>
        </a:stretch>
      </xdr:blipFill>
      <xdr:spPr bwMode="auto">
        <a:xfrm>
          <a:off x="5467350" y="6943725"/>
          <a:ext cx="3714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21</xdr:row>
      <xdr:rowOff>200271</xdr:rowOff>
    </xdr:from>
    <xdr:to>
      <xdr:col>18</xdr:col>
      <xdr:colOff>0</xdr:colOff>
      <xdr:row>21</xdr:row>
      <xdr:rowOff>200271</xdr:rowOff>
    </xdr:to>
    <xdr:sp macro="[1]!mostrarControlesExistentes" textlink="">
      <xdr:nvSpPr>
        <xdr:cNvPr id="260896" name="Text Box 7">
          <a:extLst>
            <a:ext uri="{FF2B5EF4-FFF2-40B4-BE49-F238E27FC236}">
              <a16:creationId xmlns:a16="http://schemas.microsoft.com/office/drawing/2014/main" id="{C2C7294E-A491-4005-8385-B5DF2CC73B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2" name="Text Box 7">
          <a:extLst>
            <a:ext uri="{FF2B5EF4-FFF2-40B4-BE49-F238E27FC236}">
              <a16:creationId xmlns:a16="http://schemas.microsoft.com/office/drawing/2014/main" id="{C4847D1F-BE0F-4EF4-AFCF-A162205FC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3" name="Text Box 7">
          <a:extLst>
            <a:ext uri="{FF2B5EF4-FFF2-40B4-BE49-F238E27FC236}">
              <a16:creationId xmlns:a16="http://schemas.microsoft.com/office/drawing/2014/main" id="{8D196C88-D5BF-408C-9110-8588D3670E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4" name="Text Box 7">
          <a:extLst>
            <a:ext uri="{FF2B5EF4-FFF2-40B4-BE49-F238E27FC236}">
              <a16:creationId xmlns:a16="http://schemas.microsoft.com/office/drawing/2014/main" id="{3AB5CAB4-448A-403C-8788-9191002A8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5" name="Text Box 7">
          <a:extLst>
            <a:ext uri="{FF2B5EF4-FFF2-40B4-BE49-F238E27FC236}">
              <a16:creationId xmlns:a16="http://schemas.microsoft.com/office/drawing/2014/main" id="{0F0B4871-46E4-45EC-9615-64F48EEB4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6" name="Text Box 7">
          <a:extLst>
            <a:ext uri="{FF2B5EF4-FFF2-40B4-BE49-F238E27FC236}">
              <a16:creationId xmlns:a16="http://schemas.microsoft.com/office/drawing/2014/main" id="{5C7A0F61-4962-4AA3-8947-9885B53D0E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7" name="Text Box 7">
          <a:extLst>
            <a:ext uri="{FF2B5EF4-FFF2-40B4-BE49-F238E27FC236}">
              <a16:creationId xmlns:a16="http://schemas.microsoft.com/office/drawing/2014/main" id="{6BAA245A-D51F-4A5B-BFB3-015BB352FD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8" name="Text Box 7">
          <a:extLst>
            <a:ext uri="{FF2B5EF4-FFF2-40B4-BE49-F238E27FC236}">
              <a16:creationId xmlns:a16="http://schemas.microsoft.com/office/drawing/2014/main" id="{3CAD17BC-4370-4806-955D-9E7791C089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399" name="Text Box 7">
          <a:extLst>
            <a:ext uri="{FF2B5EF4-FFF2-40B4-BE49-F238E27FC236}">
              <a16:creationId xmlns:a16="http://schemas.microsoft.com/office/drawing/2014/main" id="{64A5D94B-3B93-4820-AE0E-AAB9DBD77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400" name="Text Box 7">
          <a:extLst>
            <a:ext uri="{FF2B5EF4-FFF2-40B4-BE49-F238E27FC236}">
              <a16:creationId xmlns:a16="http://schemas.microsoft.com/office/drawing/2014/main" id="{49E37772-B6D3-4A82-8767-948EFAFD8C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401" name="Text Box 7">
          <a:extLst>
            <a:ext uri="{FF2B5EF4-FFF2-40B4-BE49-F238E27FC236}">
              <a16:creationId xmlns:a16="http://schemas.microsoft.com/office/drawing/2014/main" id="{3F47AE80-D3A9-4CC6-8DAE-86E53DF2D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404" name="Text Box 7">
          <a:extLst>
            <a:ext uri="{FF2B5EF4-FFF2-40B4-BE49-F238E27FC236}">
              <a16:creationId xmlns:a16="http://schemas.microsoft.com/office/drawing/2014/main" id="{C3B520DC-A079-4177-9772-1C9E13A6DE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59405" name="Text Box 7">
          <a:extLst>
            <a:ext uri="{FF2B5EF4-FFF2-40B4-BE49-F238E27FC236}">
              <a16:creationId xmlns:a16="http://schemas.microsoft.com/office/drawing/2014/main" id="{AA9BF4B9-9065-4BC0-8A33-733274F1D7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06" name="Text Box 7">
          <a:extLst>
            <a:ext uri="{FF2B5EF4-FFF2-40B4-BE49-F238E27FC236}">
              <a16:creationId xmlns:a16="http://schemas.microsoft.com/office/drawing/2014/main" id="{9809022B-5AC9-449F-8AA0-A3BDD66850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07" name="Text Box 7">
          <a:extLst>
            <a:ext uri="{FF2B5EF4-FFF2-40B4-BE49-F238E27FC236}">
              <a16:creationId xmlns:a16="http://schemas.microsoft.com/office/drawing/2014/main" id="{951E5F91-B385-4B7B-93EB-67B0D725F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09" name="Text Box 7">
          <a:extLst>
            <a:ext uri="{FF2B5EF4-FFF2-40B4-BE49-F238E27FC236}">
              <a16:creationId xmlns:a16="http://schemas.microsoft.com/office/drawing/2014/main" id="{A2B060CC-B96A-46F5-9A5B-BFF0D02F45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10" name="Text Box 7">
          <a:extLst>
            <a:ext uri="{FF2B5EF4-FFF2-40B4-BE49-F238E27FC236}">
              <a16:creationId xmlns:a16="http://schemas.microsoft.com/office/drawing/2014/main" id="{CF469D53-6257-4FBD-B6DD-3B3C7FB6C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11" name="Text Box 7">
          <a:extLst>
            <a:ext uri="{FF2B5EF4-FFF2-40B4-BE49-F238E27FC236}">
              <a16:creationId xmlns:a16="http://schemas.microsoft.com/office/drawing/2014/main" id="{F69F6AD7-116F-4A1A-9EA0-FE5EAD8339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18" name="Text Box 7">
          <a:extLst>
            <a:ext uri="{FF2B5EF4-FFF2-40B4-BE49-F238E27FC236}">
              <a16:creationId xmlns:a16="http://schemas.microsoft.com/office/drawing/2014/main" id="{C466EC31-8126-46DA-AD4E-806FB88C14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19" name="Text Box 7">
          <a:extLst>
            <a:ext uri="{FF2B5EF4-FFF2-40B4-BE49-F238E27FC236}">
              <a16:creationId xmlns:a16="http://schemas.microsoft.com/office/drawing/2014/main" id="{A7EFAE65-B7E9-4D3A-973C-1A0A6FFC88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20" name="Text Box 7">
          <a:extLst>
            <a:ext uri="{FF2B5EF4-FFF2-40B4-BE49-F238E27FC236}">
              <a16:creationId xmlns:a16="http://schemas.microsoft.com/office/drawing/2014/main" id="{5356D8F5-055C-4F5E-9B58-C7768D83FB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21" name="Text Box 7">
          <a:extLst>
            <a:ext uri="{FF2B5EF4-FFF2-40B4-BE49-F238E27FC236}">
              <a16:creationId xmlns:a16="http://schemas.microsoft.com/office/drawing/2014/main" id="{927E446E-BB32-40CE-ACC1-ACDCE7156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22" name="Text Box 7">
          <a:extLst>
            <a:ext uri="{FF2B5EF4-FFF2-40B4-BE49-F238E27FC236}">
              <a16:creationId xmlns:a16="http://schemas.microsoft.com/office/drawing/2014/main" id="{8B8D4F42-A0CD-4B7E-BB0D-6EF312AF1B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59423" name="Text Box 7">
          <a:extLst>
            <a:ext uri="{FF2B5EF4-FFF2-40B4-BE49-F238E27FC236}">
              <a16:creationId xmlns:a16="http://schemas.microsoft.com/office/drawing/2014/main" id="{8BB64A90-9F2A-4530-936F-3F33D0D34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899" name="Text Box 7">
          <a:extLst>
            <a:ext uri="{FF2B5EF4-FFF2-40B4-BE49-F238E27FC236}">
              <a16:creationId xmlns:a16="http://schemas.microsoft.com/office/drawing/2014/main" id="{4D9218C2-86DB-483C-9E6F-8BB02AD976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0" name="Text Box 7">
          <a:extLst>
            <a:ext uri="{FF2B5EF4-FFF2-40B4-BE49-F238E27FC236}">
              <a16:creationId xmlns:a16="http://schemas.microsoft.com/office/drawing/2014/main" id="{1864E26C-1943-4DDC-B989-1DC2F6ECF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1" name="Text Box 7">
          <a:extLst>
            <a:ext uri="{FF2B5EF4-FFF2-40B4-BE49-F238E27FC236}">
              <a16:creationId xmlns:a16="http://schemas.microsoft.com/office/drawing/2014/main" id="{A1AC10E1-EDC1-4A9C-B8A1-AE66550379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2" name="Text Box 7">
          <a:extLst>
            <a:ext uri="{FF2B5EF4-FFF2-40B4-BE49-F238E27FC236}">
              <a16:creationId xmlns:a16="http://schemas.microsoft.com/office/drawing/2014/main" id="{AC2BCBD3-9D75-466D-AE2F-39CDCC7AD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3" name="Text Box 7">
          <a:extLst>
            <a:ext uri="{FF2B5EF4-FFF2-40B4-BE49-F238E27FC236}">
              <a16:creationId xmlns:a16="http://schemas.microsoft.com/office/drawing/2014/main" id="{97920A6D-E78D-4C2C-9835-D810C5FE03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4" name="Text Box 7">
          <a:extLst>
            <a:ext uri="{FF2B5EF4-FFF2-40B4-BE49-F238E27FC236}">
              <a16:creationId xmlns:a16="http://schemas.microsoft.com/office/drawing/2014/main" id="{42B957AB-A1D9-452B-89F5-3D0B08571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5" name="Text Box 7">
          <a:extLst>
            <a:ext uri="{FF2B5EF4-FFF2-40B4-BE49-F238E27FC236}">
              <a16:creationId xmlns:a16="http://schemas.microsoft.com/office/drawing/2014/main" id="{E4161E64-BE1B-45D0-B513-BEC1F6C23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6" name="Text Box 7">
          <a:extLst>
            <a:ext uri="{FF2B5EF4-FFF2-40B4-BE49-F238E27FC236}">
              <a16:creationId xmlns:a16="http://schemas.microsoft.com/office/drawing/2014/main" id="{6A42D9A2-E622-414F-AB77-FB7B2797DA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7" name="Text Box 7">
          <a:extLst>
            <a:ext uri="{FF2B5EF4-FFF2-40B4-BE49-F238E27FC236}">
              <a16:creationId xmlns:a16="http://schemas.microsoft.com/office/drawing/2014/main" id="{97B8D331-843D-4BFD-A204-F55ADF38D0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8" name="Text Box 7">
          <a:extLst>
            <a:ext uri="{FF2B5EF4-FFF2-40B4-BE49-F238E27FC236}">
              <a16:creationId xmlns:a16="http://schemas.microsoft.com/office/drawing/2014/main" id="{B7A81218-9AB2-42BC-9430-AACEAADF31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09" name="Text Box 7">
          <a:extLst>
            <a:ext uri="{FF2B5EF4-FFF2-40B4-BE49-F238E27FC236}">
              <a16:creationId xmlns:a16="http://schemas.microsoft.com/office/drawing/2014/main" id="{E3596E44-6352-43D3-BC51-FFF4F02DB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0" name="Text Box 7">
          <a:extLst>
            <a:ext uri="{FF2B5EF4-FFF2-40B4-BE49-F238E27FC236}">
              <a16:creationId xmlns:a16="http://schemas.microsoft.com/office/drawing/2014/main" id="{3CC5B64C-126D-4F94-8F7C-68DB89321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1" name="Text Box 7">
          <a:extLst>
            <a:ext uri="{FF2B5EF4-FFF2-40B4-BE49-F238E27FC236}">
              <a16:creationId xmlns:a16="http://schemas.microsoft.com/office/drawing/2014/main" id="{9B6AB2BE-2A35-4C8D-8635-8CE94ACC5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2" name="Text Box 7">
          <a:extLst>
            <a:ext uri="{FF2B5EF4-FFF2-40B4-BE49-F238E27FC236}">
              <a16:creationId xmlns:a16="http://schemas.microsoft.com/office/drawing/2014/main" id="{3F8392D0-CB57-43B5-89C1-8C3F75799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3" name="Text Box 7">
          <a:extLst>
            <a:ext uri="{FF2B5EF4-FFF2-40B4-BE49-F238E27FC236}">
              <a16:creationId xmlns:a16="http://schemas.microsoft.com/office/drawing/2014/main" id="{D5D814D1-DB52-43DB-8533-A0065C3C4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4" name="Text Box 7">
          <a:extLst>
            <a:ext uri="{FF2B5EF4-FFF2-40B4-BE49-F238E27FC236}">
              <a16:creationId xmlns:a16="http://schemas.microsoft.com/office/drawing/2014/main" id="{B8192525-9133-43B0-8B4A-B5611BB1E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5" name="Text Box 7">
          <a:extLst>
            <a:ext uri="{FF2B5EF4-FFF2-40B4-BE49-F238E27FC236}">
              <a16:creationId xmlns:a16="http://schemas.microsoft.com/office/drawing/2014/main" id="{7A257943-1815-4C54-B073-6CC97CFA3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6" name="Text Box 7">
          <a:extLst>
            <a:ext uri="{FF2B5EF4-FFF2-40B4-BE49-F238E27FC236}">
              <a16:creationId xmlns:a16="http://schemas.microsoft.com/office/drawing/2014/main" id="{3B01C45C-49F9-43FA-A999-8793DDE97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7" name="Text Box 7">
          <a:extLst>
            <a:ext uri="{FF2B5EF4-FFF2-40B4-BE49-F238E27FC236}">
              <a16:creationId xmlns:a16="http://schemas.microsoft.com/office/drawing/2014/main" id="{4B6FED22-A4B5-4BEF-869B-14F7EA1350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8" name="Text Box 7">
          <a:extLst>
            <a:ext uri="{FF2B5EF4-FFF2-40B4-BE49-F238E27FC236}">
              <a16:creationId xmlns:a16="http://schemas.microsoft.com/office/drawing/2014/main" id="{2A602E97-5D98-4551-AD44-0D20945C72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19" name="Text Box 7">
          <a:extLst>
            <a:ext uri="{FF2B5EF4-FFF2-40B4-BE49-F238E27FC236}">
              <a16:creationId xmlns:a16="http://schemas.microsoft.com/office/drawing/2014/main" id="{291044FB-F95B-4CD4-9263-19D930A170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0" name="Text Box 7">
          <a:extLst>
            <a:ext uri="{FF2B5EF4-FFF2-40B4-BE49-F238E27FC236}">
              <a16:creationId xmlns:a16="http://schemas.microsoft.com/office/drawing/2014/main" id="{198956B4-E0C9-4378-BFDD-F465895248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1" name="Text Box 7">
          <a:extLst>
            <a:ext uri="{FF2B5EF4-FFF2-40B4-BE49-F238E27FC236}">
              <a16:creationId xmlns:a16="http://schemas.microsoft.com/office/drawing/2014/main" id="{1C4FA9DF-0FED-4FDF-B213-16A31F181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2" name="Text Box 7">
          <a:extLst>
            <a:ext uri="{FF2B5EF4-FFF2-40B4-BE49-F238E27FC236}">
              <a16:creationId xmlns:a16="http://schemas.microsoft.com/office/drawing/2014/main" id="{5368160F-7533-468E-A455-9568A1654D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3" name="Text Box 7">
          <a:extLst>
            <a:ext uri="{FF2B5EF4-FFF2-40B4-BE49-F238E27FC236}">
              <a16:creationId xmlns:a16="http://schemas.microsoft.com/office/drawing/2014/main" id="{6E3C2DDC-F77D-4CE1-95F4-255396B9A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4" name="Text Box 7">
          <a:extLst>
            <a:ext uri="{FF2B5EF4-FFF2-40B4-BE49-F238E27FC236}">
              <a16:creationId xmlns:a16="http://schemas.microsoft.com/office/drawing/2014/main" id="{041036B9-1712-4CE5-9B50-44C9A64A6D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5" name="Text Box 7">
          <a:extLst>
            <a:ext uri="{FF2B5EF4-FFF2-40B4-BE49-F238E27FC236}">
              <a16:creationId xmlns:a16="http://schemas.microsoft.com/office/drawing/2014/main" id="{804678D9-8E95-4EC0-B457-7D3AC410C2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6" name="Text Box 7">
          <a:extLst>
            <a:ext uri="{FF2B5EF4-FFF2-40B4-BE49-F238E27FC236}">
              <a16:creationId xmlns:a16="http://schemas.microsoft.com/office/drawing/2014/main" id="{140399FD-E347-428C-A1A8-935E716514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260927" name="Text Box 7">
          <a:extLst>
            <a:ext uri="{FF2B5EF4-FFF2-40B4-BE49-F238E27FC236}">
              <a16:creationId xmlns:a16="http://schemas.microsoft.com/office/drawing/2014/main" id="{71E7161B-D2E9-4A41-BCCC-726F5E81EE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6400" name="Text Box 7">
          <a:extLst>
            <a:ext uri="{FF2B5EF4-FFF2-40B4-BE49-F238E27FC236}">
              <a16:creationId xmlns:a16="http://schemas.microsoft.com/office/drawing/2014/main" id="{F900F821-9CEB-4952-9072-9E69FB0AA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16401" name="Text Box 7">
          <a:extLst>
            <a:ext uri="{FF2B5EF4-FFF2-40B4-BE49-F238E27FC236}">
              <a16:creationId xmlns:a16="http://schemas.microsoft.com/office/drawing/2014/main" id="{DAC72AB3-9DA4-4EE3-9F0B-28C7F746B7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24" name="Text Box 7">
          <a:extLst>
            <a:ext uri="{FF2B5EF4-FFF2-40B4-BE49-F238E27FC236}">
              <a16:creationId xmlns:a16="http://schemas.microsoft.com/office/drawing/2014/main" id="{AB5E8EFE-DF98-454C-BFC2-2870DB729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25" name="Text Box 7">
          <a:extLst>
            <a:ext uri="{FF2B5EF4-FFF2-40B4-BE49-F238E27FC236}">
              <a16:creationId xmlns:a16="http://schemas.microsoft.com/office/drawing/2014/main" id="{8AB922AC-9BCF-42C2-A7C0-8F7ACC98DA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26" name="Text Box 7">
          <a:extLst>
            <a:ext uri="{FF2B5EF4-FFF2-40B4-BE49-F238E27FC236}">
              <a16:creationId xmlns:a16="http://schemas.microsoft.com/office/drawing/2014/main" id="{7AF347B5-6421-4D0D-A8E5-0C45707B2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27" name="Text Box 7">
          <a:extLst>
            <a:ext uri="{FF2B5EF4-FFF2-40B4-BE49-F238E27FC236}">
              <a16:creationId xmlns:a16="http://schemas.microsoft.com/office/drawing/2014/main" id="{A22A977E-1476-453F-A7BF-CC81C82863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28" name="Text Box 7">
          <a:extLst>
            <a:ext uri="{FF2B5EF4-FFF2-40B4-BE49-F238E27FC236}">
              <a16:creationId xmlns:a16="http://schemas.microsoft.com/office/drawing/2014/main" id="{B6BC3901-3DEF-45E8-ADD1-55F066D72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29" name="Text Box 7">
          <a:extLst>
            <a:ext uri="{FF2B5EF4-FFF2-40B4-BE49-F238E27FC236}">
              <a16:creationId xmlns:a16="http://schemas.microsoft.com/office/drawing/2014/main" id="{D3E12AF3-48F2-4C92-87A4-00F1E16B28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0" name="Text Box 7">
          <a:extLst>
            <a:ext uri="{FF2B5EF4-FFF2-40B4-BE49-F238E27FC236}">
              <a16:creationId xmlns:a16="http://schemas.microsoft.com/office/drawing/2014/main" id="{BA17CA7D-965A-49F8-9A03-D2A65B225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1" name="Text Box 7">
          <a:extLst>
            <a:ext uri="{FF2B5EF4-FFF2-40B4-BE49-F238E27FC236}">
              <a16:creationId xmlns:a16="http://schemas.microsoft.com/office/drawing/2014/main" id="{9B85FD57-2B7C-42DC-9E9A-98459AD73C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2" name="Text Box 7">
          <a:extLst>
            <a:ext uri="{FF2B5EF4-FFF2-40B4-BE49-F238E27FC236}">
              <a16:creationId xmlns:a16="http://schemas.microsoft.com/office/drawing/2014/main" id="{865655C1-DE08-4086-8935-8387F10661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3" name="Text Box 7">
          <a:extLst>
            <a:ext uri="{FF2B5EF4-FFF2-40B4-BE49-F238E27FC236}">
              <a16:creationId xmlns:a16="http://schemas.microsoft.com/office/drawing/2014/main" id="{9FD3DDED-2E1B-4667-9B73-9C8FBB614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4" name="Text Box 7">
          <a:extLst>
            <a:ext uri="{FF2B5EF4-FFF2-40B4-BE49-F238E27FC236}">
              <a16:creationId xmlns:a16="http://schemas.microsoft.com/office/drawing/2014/main" id="{13B165EE-ECDC-4CA1-888E-8FD984945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5" name="Text Box 7">
          <a:extLst>
            <a:ext uri="{FF2B5EF4-FFF2-40B4-BE49-F238E27FC236}">
              <a16:creationId xmlns:a16="http://schemas.microsoft.com/office/drawing/2014/main" id="{C50D1CB9-57A2-4E0F-9E89-54711F4CA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6" name="Text Box 7">
          <a:extLst>
            <a:ext uri="{FF2B5EF4-FFF2-40B4-BE49-F238E27FC236}">
              <a16:creationId xmlns:a16="http://schemas.microsoft.com/office/drawing/2014/main" id="{D7A05F74-FD15-46F7-9FCF-E320E6AFC8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7" name="Text Box 7">
          <a:extLst>
            <a:ext uri="{FF2B5EF4-FFF2-40B4-BE49-F238E27FC236}">
              <a16:creationId xmlns:a16="http://schemas.microsoft.com/office/drawing/2014/main" id="{A65733BB-8A5D-4833-962A-FE1BC33C83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8" name="Text Box 7">
          <a:extLst>
            <a:ext uri="{FF2B5EF4-FFF2-40B4-BE49-F238E27FC236}">
              <a16:creationId xmlns:a16="http://schemas.microsoft.com/office/drawing/2014/main" id="{EF683329-DA85-455F-93EA-45DE6CB215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39" name="Text Box 7">
          <a:extLst>
            <a:ext uri="{FF2B5EF4-FFF2-40B4-BE49-F238E27FC236}">
              <a16:creationId xmlns:a16="http://schemas.microsoft.com/office/drawing/2014/main" id="{333AB830-7414-4251-B568-7A8C11965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40" name="Text Box 7">
          <a:extLst>
            <a:ext uri="{FF2B5EF4-FFF2-40B4-BE49-F238E27FC236}">
              <a16:creationId xmlns:a16="http://schemas.microsoft.com/office/drawing/2014/main" id="{6459F59B-EE40-45BC-82CA-B4881D525E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41" name="Text Box 7">
          <a:extLst>
            <a:ext uri="{FF2B5EF4-FFF2-40B4-BE49-F238E27FC236}">
              <a16:creationId xmlns:a16="http://schemas.microsoft.com/office/drawing/2014/main" id="{ECD75B0B-9DB5-4C25-96BF-7E2ED13783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42" name="Text Box 7">
          <a:extLst>
            <a:ext uri="{FF2B5EF4-FFF2-40B4-BE49-F238E27FC236}">
              <a16:creationId xmlns:a16="http://schemas.microsoft.com/office/drawing/2014/main" id="{9541BED3-DF13-4C81-8604-9D12464E6A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43" name="Text Box 7">
          <a:extLst>
            <a:ext uri="{FF2B5EF4-FFF2-40B4-BE49-F238E27FC236}">
              <a16:creationId xmlns:a16="http://schemas.microsoft.com/office/drawing/2014/main" id="{A35787C4-33B2-4EBA-BECC-0882272949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44" name="Text Box 7">
          <a:extLst>
            <a:ext uri="{FF2B5EF4-FFF2-40B4-BE49-F238E27FC236}">
              <a16:creationId xmlns:a16="http://schemas.microsoft.com/office/drawing/2014/main" id="{796F70F5-F91C-4EC9-AA16-F98C7576F1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46" name="Text Box 7">
          <a:extLst>
            <a:ext uri="{FF2B5EF4-FFF2-40B4-BE49-F238E27FC236}">
              <a16:creationId xmlns:a16="http://schemas.microsoft.com/office/drawing/2014/main" id="{25FA0733-3579-442D-AB2F-B34C616CA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54" name="Text Box 7">
          <a:extLst>
            <a:ext uri="{FF2B5EF4-FFF2-40B4-BE49-F238E27FC236}">
              <a16:creationId xmlns:a16="http://schemas.microsoft.com/office/drawing/2014/main" id="{A649AEB2-061A-4C6D-8CF4-CDA517E8B3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55" name="Text Box 7">
          <a:extLst>
            <a:ext uri="{FF2B5EF4-FFF2-40B4-BE49-F238E27FC236}">
              <a16:creationId xmlns:a16="http://schemas.microsoft.com/office/drawing/2014/main" id="{A9CB79C9-6CD1-40EF-BB10-CC6B141A4B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58" name="Text Box 7">
          <a:extLst>
            <a:ext uri="{FF2B5EF4-FFF2-40B4-BE49-F238E27FC236}">
              <a16:creationId xmlns:a16="http://schemas.microsoft.com/office/drawing/2014/main" id="{B778252C-587F-4D05-BF5C-FA6A6A35D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59" name="Text Box 7">
          <a:extLst>
            <a:ext uri="{FF2B5EF4-FFF2-40B4-BE49-F238E27FC236}">
              <a16:creationId xmlns:a16="http://schemas.microsoft.com/office/drawing/2014/main" id="{BFC5AD5E-3062-42E8-BBF4-8726F2CA0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0" name="Text Box 7">
          <a:extLst>
            <a:ext uri="{FF2B5EF4-FFF2-40B4-BE49-F238E27FC236}">
              <a16:creationId xmlns:a16="http://schemas.microsoft.com/office/drawing/2014/main" id="{4B477A9C-CF3B-4C11-9BDC-AFB9FBE083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1" name="Text Box 7">
          <a:extLst>
            <a:ext uri="{FF2B5EF4-FFF2-40B4-BE49-F238E27FC236}">
              <a16:creationId xmlns:a16="http://schemas.microsoft.com/office/drawing/2014/main" id="{FB91EF3E-3F01-47F1-A577-EB78D0DC9B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2" name="Text Box 7">
          <a:extLst>
            <a:ext uri="{FF2B5EF4-FFF2-40B4-BE49-F238E27FC236}">
              <a16:creationId xmlns:a16="http://schemas.microsoft.com/office/drawing/2014/main" id="{7BB8EFED-5438-4C88-8A5E-60003F8A8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3" name="Text Box 7">
          <a:extLst>
            <a:ext uri="{FF2B5EF4-FFF2-40B4-BE49-F238E27FC236}">
              <a16:creationId xmlns:a16="http://schemas.microsoft.com/office/drawing/2014/main" id="{1CD3BE35-D7C4-49D4-AAEA-E30B9A48C9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4" name="Text Box 7">
          <a:extLst>
            <a:ext uri="{FF2B5EF4-FFF2-40B4-BE49-F238E27FC236}">
              <a16:creationId xmlns:a16="http://schemas.microsoft.com/office/drawing/2014/main" id="{2EF3C90F-1195-4685-8E1D-501136BA3F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5" name="Text Box 7">
          <a:extLst>
            <a:ext uri="{FF2B5EF4-FFF2-40B4-BE49-F238E27FC236}">
              <a16:creationId xmlns:a16="http://schemas.microsoft.com/office/drawing/2014/main" id="{59CC0D6C-68E4-4511-AD05-04B439443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6" name="Text Box 7">
          <a:extLst>
            <a:ext uri="{FF2B5EF4-FFF2-40B4-BE49-F238E27FC236}">
              <a16:creationId xmlns:a16="http://schemas.microsoft.com/office/drawing/2014/main" id="{F95B5406-8368-41F1-9B66-AD4C4F41E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7" name="Text Box 7">
          <a:extLst>
            <a:ext uri="{FF2B5EF4-FFF2-40B4-BE49-F238E27FC236}">
              <a16:creationId xmlns:a16="http://schemas.microsoft.com/office/drawing/2014/main" id="{57F7FC5D-421D-43BA-A7CC-35E35F6ECC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8" name="Text Box 7">
          <a:extLst>
            <a:ext uri="{FF2B5EF4-FFF2-40B4-BE49-F238E27FC236}">
              <a16:creationId xmlns:a16="http://schemas.microsoft.com/office/drawing/2014/main" id="{4111F04A-6272-4D6F-AC5D-56832164D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69" name="Text Box 7">
          <a:extLst>
            <a:ext uri="{FF2B5EF4-FFF2-40B4-BE49-F238E27FC236}">
              <a16:creationId xmlns:a16="http://schemas.microsoft.com/office/drawing/2014/main" id="{4F3B0AAC-93C4-4AC0-980F-BD7EC83050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0" name="Text Box 7">
          <a:extLst>
            <a:ext uri="{FF2B5EF4-FFF2-40B4-BE49-F238E27FC236}">
              <a16:creationId xmlns:a16="http://schemas.microsoft.com/office/drawing/2014/main" id="{7466890A-BEE5-43D5-8E9A-3D71322EB8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1" name="Text Box 7">
          <a:extLst>
            <a:ext uri="{FF2B5EF4-FFF2-40B4-BE49-F238E27FC236}">
              <a16:creationId xmlns:a16="http://schemas.microsoft.com/office/drawing/2014/main" id="{34EB0DAB-6388-46E5-A2CA-D672C3E21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2" name="Text Box 7">
          <a:extLst>
            <a:ext uri="{FF2B5EF4-FFF2-40B4-BE49-F238E27FC236}">
              <a16:creationId xmlns:a16="http://schemas.microsoft.com/office/drawing/2014/main" id="{B3F629FA-A36C-48C6-BB1D-E63AC18C6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3" name="Text Box 7">
          <a:extLst>
            <a:ext uri="{FF2B5EF4-FFF2-40B4-BE49-F238E27FC236}">
              <a16:creationId xmlns:a16="http://schemas.microsoft.com/office/drawing/2014/main" id="{B03545F3-F23B-450D-8954-9882CCCB0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4" name="Text Box 7">
          <a:extLst>
            <a:ext uri="{FF2B5EF4-FFF2-40B4-BE49-F238E27FC236}">
              <a16:creationId xmlns:a16="http://schemas.microsoft.com/office/drawing/2014/main" id="{1A697272-3F96-4262-9B64-99A2C76B9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5" name="Text Box 7">
          <a:extLst>
            <a:ext uri="{FF2B5EF4-FFF2-40B4-BE49-F238E27FC236}">
              <a16:creationId xmlns:a16="http://schemas.microsoft.com/office/drawing/2014/main" id="{F83A3A4D-8304-411E-9CF6-2094C0814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6" name="Text Box 7">
          <a:extLst>
            <a:ext uri="{FF2B5EF4-FFF2-40B4-BE49-F238E27FC236}">
              <a16:creationId xmlns:a16="http://schemas.microsoft.com/office/drawing/2014/main" id="{A5BFED55-B2D8-4DA1-9DCE-1643B583CF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7" name="Text Box 7">
          <a:extLst>
            <a:ext uri="{FF2B5EF4-FFF2-40B4-BE49-F238E27FC236}">
              <a16:creationId xmlns:a16="http://schemas.microsoft.com/office/drawing/2014/main" id="{20DF05D9-4C90-4BC6-BB55-7BEC720BCD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8" name="Text Box 7">
          <a:extLst>
            <a:ext uri="{FF2B5EF4-FFF2-40B4-BE49-F238E27FC236}">
              <a16:creationId xmlns:a16="http://schemas.microsoft.com/office/drawing/2014/main" id="{91401D60-7506-4BE3-BD60-4945FD3BA9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79" name="Text Box 7">
          <a:extLst>
            <a:ext uri="{FF2B5EF4-FFF2-40B4-BE49-F238E27FC236}">
              <a16:creationId xmlns:a16="http://schemas.microsoft.com/office/drawing/2014/main" id="{34232C91-6D0F-4D3D-84B1-B82B90D1C3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80" name="Text Box 7">
          <a:extLst>
            <a:ext uri="{FF2B5EF4-FFF2-40B4-BE49-F238E27FC236}">
              <a16:creationId xmlns:a16="http://schemas.microsoft.com/office/drawing/2014/main" id="{D263F115-6E6C-4ECB-B39B-9A4A62A56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81" name="Text Box 7">
          <a:extLst>
            <a:ext uri="{FF2B5EF4-FFF2-40B4-BE49-F238E27FC236}">
              <a16:creationId xmlns:a16="http://schemas.microsoft.com/office/drawing/2014/main" id="{BDCF60DC-56A3-44AA-8E5B-F927952A5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482" name="Text Box 7">
          <a:extLst>
            <a:ext uri="{FF2B5EF4-FFF2-40B4-BE49-F238E27FC236}">
              <a16:creationId xmlns:a16="http://schemas.microsoft.com/office/drawing/2014/main" id="{E75DD518-25EB-4339-A844-2D4346785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83" name="Text Box 7">
          <a:extLst>
            <a:ext uri="{FF2B5EF4-FFF2-40B4-BE49-F238E27FC236}">
              <a16:creationId xmlns:a16="http://schemas.microsoft.com/office/drawing/2014/main" id="{AB48234A-61AF-4290-97CF-87A623DC36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84" name="Text Box 7">
          <a:extLst>
            <a:ext uri="{FF2B5EF4-FFF2-40B4-BE49-F238E27FC236}">
              <a16:creationId xmlns:a16="http://schemas.microsoft.com/office/drawing/2014/main" id="{CC722A56-EBEC-432E-92F5-FCA6CB80C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85" name="Text Box 7">
          <a:extLst>
            <a:ext uri="{FF2B5EF4-FFF2-40B4-BE49-F238E27FC236}">
              <a16:creationId xmlns:a16="http://schemas.microsoft.com/office/drawing/2014/main" id="{19095517-8C7E-4493-A0F7-86A862A4B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86" name="Text Box 7">
          <a:extLst>
            <a:ext uri="{FF2B5EF4-FFF2-40B4-BE49-F238E27FC236}">
              <a16:creationId xmlns:a16="http://schemas.microsoft.com/office/drawing/2014/main" id="{71AFDF22-5299-4AA4-A0F4-5AEDABEC30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87" name="Text Box 7">
          <a:extLst>
            <a:ext uri="{FF2B5EF4-FFF2-40B4-BE49-F238E27FC236}">
              <a16:creationId xmlns:a16="http://schemas.microsoft.com/office/drawing/2014/main" id="{C09CCAF8-DDCE-4FEA-89A1-954DD92F35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16402" name="Text Box 7">
          <a:extLst>
            <a:ext uri="{FF2B5EF4-FFF2-40B4-BE49-F238E27FC236}">
              <a16:creationId xmlns:a16="http://schemas.microsoft.com/office/drawing/2014/main" id="{A50880C6-E23E-4E1C-A6CF-95509423CF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16403" name="Text Box 7">
          <a:extLst>
            <a:ext uri="{FF2B5EF4-FFF2-40B4-BE49-F238E27FC236}">
              <a16:creationId xmlns:a16="http://schemas.microsoft.com/office/drawing/2014/main" id="{2FDD7B62-D677-4629-8E58-39734FEA6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16409" name="Text Box 7">
          <a:extLst>
            <a:ext uri="{FF2B5EF4-FFF2-40B4-BE49-F238E27FC236}">
              <a16:creationId xmlns:a16="http://schemas.microsoft.com/office/drawing/2014/main" id="{A3ACCE21-F0DF-44E0-8CD0-4073CA997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16410" name="Text Box 7">
          <a:extLst>
            <a:ext uri="{FF2B5EF4-FFF2-40B4-BE49-F238E27FC236}">
              <a16:creationId xmlns:a16="http://schemas.microsoft.com/office/drawing/2014/main" id="{3FC9CCCE-C12B-4E24-93FE-E28C6C3C5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16411" name="Text Box 7">
          <a:extLst>
            <a:ext uri="{FF2B5EF4-FFF2-40B4-BE49-F238E27FC236}">
              <a16:creationId xmlns:a16="http://schemas.microsoft.com/office/drawing/2014/main" id="{8D37A9A8-F2AD-42FE-82D5-01FBBFDF03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16412" name="Text Box 7">
          <a:extLst>
            <a:ext uri="{FF2B5EF4-FFF2-40B4-BE49-F238E27FC236}">
              <a16:creationId xmlns:a16="http://schemas.microsoft.com/office/drawing/2014/main" id="{1CBDB3E4-B2A2-4F67-8E56-12B6EFDB6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16414" name="Text Box 7">
          <a:extLst>
            <a:ext uri="{FF2B5EF4-FFF2-40B4-BE49-F238E27FC236}">
              <a16:creationId xmlns:a16="http://schemas.microsoft.com/office/drawing/2014/main" id="{924F296F-0147-459C-8FDB-7C49B7B0FB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16415" name="Text Box 7">
          <a:extLst>
            <a:ext uri="{FF2B5EF4-FFF2-40B4-BE49-F238E27FC236}">
              <a16:creationId xmlns:a16="http://schemas.microsoft.com/office/drawing/2014/main" id="{AE05D819-1AEA-446D-8290-BF98213241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45" name="Text Box 7">
          <a:extLst>
            <a:ext uri="{FF2B5EF4-FFF2-40B4-BE49-F238E27FC236}">
              <a16:creationId xmlns:a16="http://schemas.microsoft.com/office/drawing/2014/main" id="{D27E8B8E-24C0-4E4D-A7EC-24AF77343B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47" name="Text Box 7">
          <a:extLst>
            <a:ext uri="{FF2B5EF4-FFF2-40B4-BE49-F238E27FC236}">
              <a16:creationId xmlns:a16="http://schemas.microsoft.com/office/drawing/2014/main" id="{3913DE2E-0B19-4BF2-80CC-40F1E0A180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48" name="Text Box 7">
          <a:extLst>
            <a:ext uri="{FF2B5EF4-FFF2-40B4-BE49-F238E27FC236}">
              <a16:creationId xmlns:a16="http://schemas.microsoft.com/office/drawing/2014/main" id="{DD4E86DA-8688-4DB4-8876-1CC254175E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49" name="Text Box 7">
          <a:extLst>
            <a:ext uri="{FF2B5EF4-FFF2-40B4-BE49-F238E27FC236}">
              <a16:creationId xmlns:a16="http://schemas.microsoft.com/office/drawing/2014/main" id="{609F9361-63E1-41F3-80E8-92336DA241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50" name="Text Box 7">
          <a:extLst>
            <a:ext uri="{FF2B5EF4-FFF2-40B4-BE49-F238E27FC236}">
              <a16:creationId xmlns:a16="http://schemas.microsoft.com/office/drawing/2014/main" id="{E726443A-AAB7-4A37-A55C-2EAFC39885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51" name="Text Box 7">
          <a:extLst>
            <a:ext uri="{FF2B5EF4-FFF2-40B4-BE49-F238E27FC236}">
              <a16:creationId xmlns:a16="http://schemas.microsoft.com/office/drawing/2014/main" id="{E7E0C912-EAF4-4B44-8675-398E2CE1D6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52" name="Text Box 7">
          <a:extLst>
            <a:ext uri="{FF2B5EF4-FFF2-40B4-BE49-F238E27FC236}">
              <a16:creationId xmlns:a16="http://schemas.microsoft.com/office/drawing/2014/main" id="{EE5793C1-6DA9-4F4A-95E4-30D598D10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53" name="Text Box 7">
          <a:extLst>
            <a:ext uri="{FF2B5EF4-FFF2-40B4-BE49-F238E27FC236}">
              <a16:creationId xmlns:a16="http://schemas.microsoft.com/office/drawing/2014/main" id="{01245D8C-D92E-454C-A491-5FC44D2DA5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56" name="Text Box 7">
          <a:extLst>
            <a:ext uri="{FF2B5EF4-FFF2-40B4-BE49-F238E27FC236}">
              <a16:creationId xmlns:a16="http://schemas.microsoft.com/office/drawing/2014/main" id="{E58952F0-2544-43E4-B30F-988D07FE53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57" name="Text Box 7">
          <a:extLst>
            <a:ext uri="{FF2B5EF4-FFF2-40B4-BE49-F238E27FC236}">
              <a16:creationId xmlns:a16="http://schemas.microsoft.com/office/drawing/2014/main" id="{0FD5F29B-4AA9-4BD1-8907-0F75CA7C92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59402" name="Text Box 7">
          <a:extLst>
            <a:ext uri="{FF2B5EF4-FFF2-40B4-BE49-F238E27FC236}">
              <a16:creationId xmlns:a16="http://schemas.microsoft.com/office/drawing/2014/main" id="{BECF74E8-A7BF-412F-BDCC-55183B23AA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59403" name="Text Box 7">
          <a:extLst>
            <a:ext uri="{FF2B5EF4-FFF2-40B4-BE49-F238E27FC236}">
              <a16:creationId xmlns:a16="http://schemas.microsoft.com/office/drawing/2014/main" id="{EFE2B353-A8F2-40C3-BF7E-865114AEB8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59408" name="Text Box 7">
          <a:extLst>
            <a:ext uri="{FF2B5EF4-FFF2-40B4-BE49-F238E27FC236}">
              <a16:creationId xmlns:a16="http://schemas.microsoft.com/office/drawing/2014/main" id="{F0DC96F0-37AF-41FB-944D-96B440245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59412" name="Text Box 7">
          <a:extLst>
            <a:ext uri="{FF2B5EF4-FFF2-40B4-BE49-F238E27FC236}">
              <a16:creationId xmlns:a16="http://schemas.microsoft.com/office/drawing/2014/main" id="{D7A22FEC-0173-455F-B5E9-49672C21DD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59413" name="Text Box 7">
          <a:extLst>
            <a:ext uri="{FF2B5EF4-FFF2-40B4-BE49-F238E27FC236}">
              <a16:creationId xmlns:a16="http://schemas.microsoft.com/office/drawing/2014/main" id="{967C0F99-BA07-434E-8766-4A4C894F0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59414" name="Text Box 7">
          <a:extLst>
            <a:ext uri="{FF2B5EF4-FFF2-40B4-BE49-F238E27FC236}">
              <a16:creationId xmlns:a16="http://schemas.microsoft.com/office/drawing/2014/main" id="{DE6F9786-7B1A-497A-9B5A-5BA0B2D0B5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59415" name="Text Box 7">
          <a:extLst>
            <a:ext uri="{FF2B5EF4-FFF2-40B4-BE49-F238E27FC236}">
              <a16:creationId xmlns:a16="http://schemas.microsoft.com/office/drawing/2014/main" id="{EF0A0CBF-48BF-479E-9802-B50DC3FFC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59416" name="Text Box 7">
          <a:extLst>
            <a:ext uri="{FF2B5EF4-FFF2-40B4-BE49-F238E27FC236}">
              <a16:creationId xmlns:a16="http://schemas.microsoft.com/office/drawing/2014/main" id="{AC5135E9-ACA8-415F-AB2F-2857F72E3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88" name="Text Box 7">
          <a:extLst>
            <a:ext uri="{FF2B5EF4-FFF2-40B4-BE49-F238E27FC236}">
              <a16:creationId xmlns:a16="http://schemas.microsoft.com/office/drawing/2014/main" id="{40BC22C4-6EF9-4E5C-A2B6-426ABC648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89" name="Text Box 7">
          <a:extLst>
            <a:ext uri="{FF2B5EF4-FFF2-40B4-BE49-F238E27FC236}">
              <a16:creationId xmlns:a16="http://schemas.microsoft.com/office/drawing/2014/main" id="{ECBEB6DE-624A-4282-BFF6-5C8CE9E44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90" name="Text Box 7">
          <a:extLst>
            <a:ext uri="{FF2B5EF4-FFF2-40B4-BE49-F238E27FC236}">
              <a16:creationId xmlns:a16="http://schemas.microsoft.com/office/drawing/2014/main" id="{479E6F19-8DC9-4A31-B2B1-1F687CEB29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91" name="Text Box 7">
          <a:extLst>
            <a:ext uri="{FF2B5EF4-FFF2-40B4-BE49-F238E27FC236}">
              <a16:creationId xmlns:a16="http://schemas.microsoft.com/office/drawing/2014/main" id="{7B494CB4-C2FA-4D07-BB54-AB601FAEF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92" name="Text Box 7">
          <a:extLst>
            <a:ext uri="{FF2B5EF4-FFF2-40B4-BE49-F238E27FC236}">
              <a16:creationId xmlns:a16="http://schemas.microsoft.com/office/drawing/2014/main" id="{38802E10-7C43-46B0-B67C-B787CA4AE2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93" name="Text Box 7">
          <a:extLst>
            <a:ext uri="{FF2B5EF4-FFF2-40B4-BE49-F238E27FC236}">
              <a16:creationId xmlns:a16="http://schemas.microsoft.com/office/drawing/2014/main" id="{7A2A9828-7521-4723-8AFC-4C956ADCB3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94" name="Text Box 7">
          <a:extLst>
            <a:ext uri="{FF2B5EF4-FFF2-40B4-BE49-F238E27FC236}">
              <a16:creationId xmlns:a16="http://schemas.microsoft.com/office/drawing/2014/main" id="{A8716782-2C58-4D15-B93C-88E60C8A6A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95" name="Text Box 7">
          <a:extLst>
            <a:ext uri="{FF2B5EF4-FFF2-40B4-BE49-F238E27FC236}">
              <a16:creationId xmlns:a16="http://schemas.microsoft.com/office/drawing/2014/main" id="{101BBC4C-9621-4EFE-8AC6-831B19BA50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96" name="Text Box 7">
          <a:extLst>
            <a:ext uri="{FF2B5EF4-FFF2-40B4-BE49-F238E27FC236}">
              <a16:creationId xmlns:a16="http://schemas.microsoft.com/office/drawing/2014/main" id="{8A030EE5-18C9-40FE-B618-01409E36D1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97" name="Text Box 7">
          <a:extLst>
            <a:ext uri="{FF2B5EF4-FFF2-40B4-BE49-F238E27FC236}">
              <a16:creationId xmlns:a16="http://schemas.microsoft.com/office/drawing/2014/main" id="{BB969AB1-8AE0-4EC7-A7AC-CCDDCBA4D3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98" name="Text Box 7">
          <a:extLst>
            <a:ext uri="{FF2B5EF4-FFF2-40B4-BE49-F238E27FC236}">
              <a16:creationId xmlns:a16="http://schemas.microsoft.com/office/drawing/2014/main" id="{53B0FA1E-B6DC-4B7B-8887-3713A88B1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499" name="Text Box 7">
          <a:extLst>
            <a:ext uri="{FF2B5EF4-FFF2-40B4-BE49-F238E27FC236}">
              <a16:creationId xmlns:a16="http://schemas.microsoft.com/office/drawing/2014/main" id="{818619DC-E348-46FC-9319-827CC140F7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00" name="Text Box 7">
          <a:extLst>
            <a:ext uri="{FF2B5EF4-FFF2-40B4-BE49-F238E27FC236}">
              <a16:creationId xmlns:a16="http://schemas.microsoft.com/office/drawing/2014/main" id="{C617A110-6714-4386-94A0-F2617A5DF5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01" name="Text Box 7">
          <a:extLst>
            <a:ext uri="{FF2B5EF4-FFF2-40B4-BE49-F238E27FC236}">
              <a16:creationId xmlns:a16="http://schemas.microsoft.com/office/drawing/2014/main" id="{C7B09B49-4846-4F65-B79F-F76C731BE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02" name="Text Box 7">
          <a:extLst>
            <a:ext uri="{FF2B5EF4-FFF2-40B4-BE49-F238E27FC236}">
              <a16:creationId xmlns:a16="http://schemas.microsoft.com/office/drawing/2014/main" id="{CE4C75FD-FE35-487E-9F27-18D6E8C36E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03" name="Text Box 7">
          <a:extLst>
            <a:ext uri="{FF2B5EF4-FFF2-40B4-BE49-F238E27FC236}">
              <a16:creationId xmlns:a16="http://schemas.microsoft.com/office/drawing/2014/main" id="{01A245B7-516F-4B5D-A3B6-7300AE283F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04" name="Text Box 7">
          <a:extLst>
            <a:ext uri="{FF2B5EF4-FFF2-40B4-BE49-F238E27FC236}">
              <a16:creationId xmlns:a16="http://schemas.microsoft.com/office/drawing/2014/main" id="{2E8308C7-6D2A-4B09-8F22-FF2A523C5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05" name="Text Box 7">
          <a:extLst>
            <a:ext uri="{FF2B5EF4-FFF2-40B4-BE49-F238E27FC236}">
              <a16:creationId xmlns:a16="http://schemas.microsoft.com/office/drawing/2014/main" id="{E07FFFAF-877E-4EEA-A7B4-921D3CD036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06" name="Text Box 7">
          <a:extLst>
            <a:ext uri="{FF2B5EF4-FFF2-40B4-BE49-F238E27FC236}">
              <a16:creationId xmlns:a16="http://schemas.microsoft.com/office/drawing/2014/main" id="{956DEAF7-E155-479F-8A8F-7092108484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07" name="Text Box 7">
          <a:extLst>
            <a:ext uri="{FF2B5EF4-FFF2-40B4-BE49-F238E27FC236}">
              <a16:creationId xmlns:a16="http://schemas.microsoft.com/office/drawing/2014/main" id="{DAC32D7F-E28D-42EF-823E-E7E68757B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08" name="Text Box 7">
          <a:extLst>
            <a:ext uri="{FF2B5EF4-FFF2-40B4-BE49-F238E27FC236}">
              <a16:creationId xmlns:a16="http://schemas.microsoft.com/office/drawing/2014/main" id="{89728564-210C-4725-8C96-9EC77890BC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09" name="Text Box 7">
          <a:extLst>
            <a:ext uri="{FF2B5EF4-FFF2-40B4-BE49-F238E27FC236}">
              <a16:creationId xmlns:a16="http://schemas.microsoft.com/office/drawing/2014/main" id="{9F3B5173-371B-4853-8197-F160B98CCC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10" name="Text Box 7">
          <a:extLst>
            <a:ext uri="{FF2B5EF4-FFF2-40B4-BE49-F238E27FC236}">
              <a16:creationId xmlns:a16="http://schemas.microsoft.com/office/drawing/2014/main" id="{586EAFA3-1039-432C-AB69-64A9DBA7D3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11" name="Text Box 7">
          <a:extLst>
            <a:ext uri="{FF2B5EF4-FFF2-40B4-BE49-F238E27FC236}">
              <a16:creationId xmlns:a16="http://schemas.microsoft.com/office/drawing/2014/main" id="{D48DCA0F-FE90-43CF-8D8E-7A24FF88A6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12" name="Text Box 7">
          <a:extLst>
            <a:ext uri="{FF2B5EF4-FFF2-40B4-BE49-F238E27FC236}">
              <a16:creationId xmlns:a16="http://schemas.microsoft.com/office/drawing/2014/main" id="{73EAC28B-1531-48E7-AC13-E273F15B7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13" name="Text Box 7">
          <a:extLst>
            <a:ext uri="{FF2B5EF4-FFF2-40B4-BE49-F238E27FC236}">
              <a16:creationId xmlns:a16="http://schemas.microsoft.com/office/drawing/2014/main" id="{5AA849E6-8EDA-40BA-ACE3-205D0F191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14" name="Text Box 7">
          <a:extLst>
            <a:ext uri="{FF2B5EF4-FFF2-40B4-BE49-F238E27FC236}">
              <a16:creationId xmlns:a16="http://schemas.microsoft.com/office/drawing/2014/main" id="{1B1D265D-D6B7-4810-94AA-034563D95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15" name="Text Box 7">
          <a:extLst>
            <a:ext uri="{FF2B5EF4-FFF2-40B4-BE49-F238E27FC236}">
              <a16:creationId xmlns:a16="http://schemas.microsoft.com/office/drawing/2014/main" id="{AD88EAF5-9B59-4055-AC85-10B6F7F615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16" name="Text Box 7">
          <a:extLst>
            <a:ext uri="{FF2B5EF4-FFF2-40B4-BE49-F238E27FC236}">
              <a16:creationId xmlns:a16="http://schemas.microsoft.com/office/drawing/2014/main" id="{77F5FCFB-233D-4374-A42A-09A6FCC70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17" name="Text Box 7">
          <a:extLst>
            <a:ext uri="{FF2B5EF4-FFF2-40B4-BE49-F238E27FC236}">
              <a16:creationId xmlns:a16="http://schemas.microsoft.com/office/drawing/2014/main" id="{B66850C0-4202-4CDA-972D-77D50D91E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18" name="Text Box 7">
          <a:extLst>
            <a:ext uri="{FF2B5EF4-FFF2-40B4-BE49-F238E27FC236}">
              <a16:creationId xmlns:a16="http://schemas.microsoft.com/office/drawing/2014/main" id="{106A1A98-5CAC-44B5-BB34-5218256FA0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19" name="Text Box 7">
          <a:extLst>
            <a:ext uri="{FF2B5EF4-FFF2-40B4-BE49-F238E27FC236}">
              <a16:creationId xmlns:a16="http://schemas.microsoft.com/office/drawing/2014/main" id="{CDE7091B-E597-439E-A606-908056171C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20" name="Text Box 7">
          <a:extLst>
            <a:ext uri="{FF2B5EF4-FFF2-40B4-BE49-F238E27FC236}">
              <a16:creationId xmlns:a16="http://schemas.microsoft.com/office/drawing/2014/main" id="{C65CCB4F-444D-4104-854F-D693AF32D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21" name="Text Box 7">
          <a:extLst>
            <a:ext uri="{FF2B5EF4-FFF2-40B4-BE49-F238E27FC236}">
              <a16:creationId xmlns:a16="http://schemas.microsoft.com/office/drawing/2014/main" id="{A3A06C47-DA39-48FA-8EDD-A98808D526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22" name="Text Box 7">
          <a:extLst>
            <a:ext uri="{FF2B5EF4-FFF2-40B4-BE49-F238E27FC236}">
              <a16:creationId xmlns:a16="http://schemas.microsoft.com/office/drawing/2014/main" id="{1F8AE1BE-3013-43DC-9740-BF3C0543E3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23" name="Text Box 7">
          <a:extLst>
            <a:ext uri="{FF2B5EF4-FFF2-40B4-BE49-F238E27FC236}">
              <a16:creationId xmlns:a16="http://schemas.microsoft.com/office/drawing/2014/main" id="{85840F5C-7C41-4569-BCC6-122D01D70F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24" name="Text Box 7">
          <a:extLst>
            <a:ext uri="{FF2B5EF4-FFF2-40B4-BE49-F238E27FC236}">
              <a16:creationId xmlns:a16="http://schemas.microsoft.com/office/drawing/2014/main" id="{487EAD32-04F4-48C3-BA62-A5823C63A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25" name="Text Box 7">
          <a:extLst>
            <a:ext uri="{FF2B5EF4-FFF2-40B4-BE49-F238E27FC236}">
              <a16:creationId xmlns:a16="http://schemas.microsoft.com/office/drawing/2014/main" id="{76B3B530-ED48-498B-A4E5-A7197C3230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26" name="Text Box 7">
          <a:extLst>
            <a:ext uri="{FF2B5EF4-FFF2-40B4-BE49-F238E27FC236}">
              <a16:creationId xmlns:a16="http://schemas.microsoft.com/office/drawing/2014/main" id="{ABFFB71F-3045-4983-B577-2D28EEB0E2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27" name="Text Box 7">
          <a:extLst>
            <a:ext uri="{FF2B5EF4-FFF2-40B4-BE49-F238E27FC236}">
              <a16:creationId xmlns:a16="http://schemas.microsoft.com/office/drawing/2014/main" id="{04F77AA0-69FF-4776-8BA7-FD4030461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28" name="Text Box 7">
          <a:extLst>
            <a:ext uri="{FF2B5EF4-FFF2-40B4-BE49-F238E27FC236}">
              <a16:creationId xmlns:a16="http://schemas.microsoft.com/office/drawing/2014/main" id="{8943A38A-ADFA-4409-8030-A7967EA75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29" name="Text Box 7">
          <a:extLst>
            <a:ext uri="{FF2B5EF4-FFF2-40B4-BE49-F238E27FC236}">
              <a16:creationId xmlns:a16="http://schemas.microsoft.com/office/drawing/2014/main" id="{34FE0189-DBC7-4945-97F3-3AD8C82C69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30" name="Text Box 7">
          <a:extLst>
            <a:ext uri="{FF2B5EF4-FFF2-40B4-BE49-F238E27FC236}">
              <a16:creationId xmlns:a16="http://schemas.microsoft.com/office/drawing/2014/main" id="{F474CB3D-8DD0-4913-AC7B-EB235C051D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31" name="Text Box 7">
          <a:extLst>
            <a:ext uri="{FF2B5EF4-FFF2-40B4-BE49-F238E27FC236}">
              <a16:creationId xmlns:a16="http://schemas.microsoft.com/office/drawing/2014/main" id="{FFF71B55-86F2-4C7D-B3B9-32967C7854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32" name="Text Box 7">
          <a:extLst>
            <a:ext uri="{FF2B5EF4-FFF2-40B4-BE49-F238E27FC236}">
              <a16:creationId xmlns:a16="http://schemas.microsoft.com/office/drawing/2014/main" id="{AFF44016-40BA-40A4-AAD5-50B224776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33" name="Text Box 7">
          <a:extLst>
            <a:ext uri="{FF2B5EF4-FFF2-40B4-BE49-F238E27FC236}">
              <a16:creationId xmlns:a16="http://schemas.microsoft.com/office/drawing/2014/main" id="{74BB5C6A-D81E-4C66-BD42-22CE151731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34" name="Text Box 7">
          <a:extLst>
            <a:ext uri="{FF2B5EF4-FFF2-40B4-BE49-F238E27FC236}">
              <a16:creationId xmlns:a16="http://schemas.microsoft.com/office/drawing/2014/main" id="{9B568228-4CFA-4423-9850-6307FA758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35" name="Text Box 7">
          <a:extLst>
            <a:ext uri="{FF2B5EF4-FFF2-40B4-BE49-F238E27FC236}">
              <a16:creationId xmlns:a16="http://schemas.microsoft.com/office/drawing/2014/main" id="{D9BBBE96-3F86-4399-BC47-77F4787E36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36" name="Text Box 7">
          <a:extLst>
            <a:ext uri="{FF2B5EF4-FFF2-40B4-BE49-F238E27FC236}">
              <a16:creationId xmlns:a16="http://schemas.microsoft.com/office/drawing/2014/main" id="{98028571-6CF5-4F74-BB1F-5B9E45F8C1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37" name="Text Box 7">
          <a:extLst>
            <a:ext uri="{FF2B5EF4-FFF2-40B4-BE49-F238E27FC236}">
              <a16:creationId xmlns:a16="http://schemas.microsoft.com/office/drawing/2014/main" id="{9AAFB3A1-DD3E-4E6F-8E14-C1B806E5A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38" name="Text Box 7">
          <a:extLst>
            <a:ext uri="{FF2B5EF4-FFF2-40B4-BE49-F238E27FC236}">
              <a16:creationId xmlns:a16="http://schemas.microsoft.com/office/drawing/2014/main" id="{69691AB3-1201-4A11-A83B-610D244C5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39" name="Text Box 7">
          <a:extLst>
            <a:ext uri="{FF2B5EF4-FFF2-40B4-BE49-F238E27FC236}">
              <a16:creationId xmlns:a16="http://schemas.microsoft.com/office/drawing/2014/main" id="{519302A0-A663-45E6-9AD3-7D011EE5AC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40" name="Text Box 7">
          <a:extLst>
            <a:ext uri="{FF2B5EF4-FFF2-40B4-BE49-F238E27FC236}">
              <a16:creationId xmlns:a16="http://schemas.microsoft.com/office/drawing/2014/main" id="{56A89CD0-7EC1-4F69-8B35-C617142860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41" name="Text Box 7">
          <a:extLst>
            <a:ext uri="{FF2B5EF4-FFF2-40B4-BE49-F238E27FC236}">
              <a16:creationId xmlns:a16="http://schemas.microsoft.com/office/drawing/2014/main" id="{547E1AD9-D62D-4C05-8BB9-DA80B50E8B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42" name="Text Box 7">
          <a:extLst>
            <a:ext uri="{FF2B5EF4-FFF2-40B4-BE49-F238E27FC236}">
              <a16:creationId xmlns:a16="http://schemas.microsoft.com/office/drawing/2014/main" id="{8B017DE4-668E-40E7-BD9E-F82594E43A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43" name="Text Box 7">
          <a:extLst>
            <a:ext uri="{FF2B5EF4-FFF2-40B4-BE49-F238E27FC236}">
              <a16:creationId xmlns:a16="http://schemas.microsoft.com/office/drawing/2014/main" id="{5B71AAC9-746B-4049-8C69-45EA1D49E2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44" name="Text Box 7">
          <a:extLst>
            <a:ext uri="{FF2B5EF4-FFF2-40B4-BE49-F238E27FC236}">
              <a16:creationId xmlns:a16="http://schemas.microsoft.com/office/drawing/2014/main" id="{A9811E66-361D-4548-96BC-DB2CB7489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45" name="Text Box 7">
          <a:extLst>
            <a:ext uri="{FF2B5EF4-FFF2-40B4-BE49-F238E27FC236}">
              <a16:creationId xmlns:a16="http://schemas.microsoft.com/office/drawing/2014/main" id="{FDD892CF-F878-49E1-A873-19C0F0A72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46" name="Text Box 7">
          <a:extLst>
            <a:ext uri="{FF2B5EF4-FFF2-40B4-BE49-F238E27FC236}">
              <a16:creationId xmlns:a16="http://schemas.microsoft.com/office/drawing/2014/main" id="{61CC6D22-15A2-4303-BCE0-301E97DFF7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47" name="Text Box 7">
          <a:extLst>
            <a:ext uri="{FF2B5EF4-FFF2-40B4-BE49-F238E27FC236}">
              <a16:creationId xmlns:a16="http://schemas.microsoft.com/office/drawing/2014/main" id="{A3C0EE45-66F6-4F0B-A16E-A58089FAE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48" name="Text Box 7">
          <a:extLst>
            <a:ext uri="{FF2B5EF4-FFF2-40B4-BE49-F238E27FC236}">
              <a16:creationId xmlns:a16="http://schemas.microsoft.com/office/drawing/2014/main" id="{F4A0143E-0398-499F-8D47-49A3462D5F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49" name="Text Box 7">
          <a:extLst>
            <a:ext uri="{FF2B5EF4-FFF2-40B4-BE49-F238E27FC236}">
              <a16:creationId xmlns:a16="http://schemas.microsoft.com/office/drawing/2014/main" id="{535584CA-9F08-4C88-97DA-7F29DD38B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50" name="Text Box 7">
          <a:extLst>
            <a:ext uri="{FF2B5EF4-FFF2-40B4-BE49-F238E27FC236}">
              <a16:creationId xmlns:a16="http://schemas.microsoft.com/office/drawing/2014/main" id="{476C64FE-9D2A-46B2-8488-45B05A75C8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51" name="Text Box 7">
          <a:extLst>
            <a:ext uri="{FF2B5EF4-FFF2-40B4-BE49-F238E27FC236}">
              <a16:creationId xmlns:a16="http://schemas.microsoft.com/office/drawing/2014/main" id="{6558EB5F-5D29-4E62-B051-01E591F712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52" name="Text Box 7">
          <a:extLst>
            <a:ext uri="{FF2B5EF4-FFF2-40B4-BE49-F238E27FC236}">
              <a16:creationId xmlns:a16="http://schemas.microsoft.com/office/drawing/2014/main" id="{42958FC9-C7E4-4E03-BCBE-0CE10349FB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53" name="Text Box 7">
          <a:extLst>
            <a:ext uri="{FF2B5EF4-FFF2-40B4-BE49-F238E27FC236}">
              <a16:creationId xmlns:a16="http://schemas.microsoft.com/office/drawing/2014/main" id="{2AC8EBF2-C922-4078-94C7-5638A765F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54" name="Text Box 7">
          <a:extLst>
            <a:ext uri="{FF2B5EF4-FFF2-40B4-BE49-F238E27FC236}">
              <a16:creationId xmlns:a16="http://schemas.microsoft.com/office/drawing/2014/main" id="{DBF4735E-429C-44AC-B6A8-951E83241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55" name="Text Box 7">
          <a:extLst>
            <a:ext uri="{FF2B5EF4-FFF2-40B4-BE49-F238E27FC236}">
              <a16:creationId xmlns:a16="http://schemas.microsoft.com/office/drawing/2014/main" id="{23049147-751D-4DD2-9355-575835BCAA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56" name="Text Box 7">
          <a:extLst>
            <a:ext uri="{FF2B5EF4-FFF2-40B4-BE49-F238E27FC236}">
              <a16:creationId xmlns:a16="http://schemas.microsoft.com/office/drawing/2014/main" id="{A47E062C-F6C8-4BC3-8A73-56586F8A91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57" name="Text Box 7">
          <a:extLst>
            <a:ext uri="{FF2B5EF4-FFF2-40B4-BE49-F238E27FC236}">
              <a16:creationId xmlns:a16="http://schemas.microsoft.com/office/drawing/2014/main" id="{0428E1DA-ACA4-4431-9DAE-89CE8473E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58" name="Text Box 7">
          <a:extLst>
            <a:ext uri="{FF2B5EF4-FFF2-40B4-BE49-F238E27FC236}">
              <a16:creationId xmlns:a16="http://schemas.microsoft.com/office/drawing/2014/main" id="{2A6BAA9E-A855-4C92-91E8-7FB127C58F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59" name="Text Box 7">
          <a:extLst>
            <a:ext uri="{FF2B5EF4-FFF2-40B4-BE49-F238E27FC236}">
              <a16:creationId xmlns:a16="http://schemas.microsoft.com/office/drawing/2014/main" id="{3DEBA050-EF00-4177-A546-121B98985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60" name="Text Box 7">
          <a:extLst>
            <a:ext uri="{FF2B5EF4-FFF2-40B4-BE49-F238E27FC236}">
              <a16:creationId xmlns:a16="http://schemas.microsoft.com/office/drawing/2014/main" id="{01BDA8DC-1E7B-402E-AA22-933CF69429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61" name="Text Box 7">
          <a:extLst>
            <a:ext uri="{FF2B5EF4-FFF2-40B4-BE49-F238E27FC236}">
              <a16:creationId xmlns:a16="http://schemas.microsoft.com/office/drawing/2014/main" id="{BB021655-3277-4719-8FC2-F156243789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62" name="Text Box 7">
          <a:extLst>
            <a:ext uri="{FF2B5EF4-FFF2-40B4-BE49-F238E27FC236}">
              <a16:creationId xmlns:a16="http://schemas.microsoft.com/office/drawing/2014/main" id="{1A238708-9E23-4A08-A125-688E7E307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63" name="Text Box 7">
          <a:extLst>
            <a:ext uri="{FF2B5EF4-FFF2-40B4-BE49-F238E27FC236}">
              <a16:creationId xmlns:a16="http://schemas.microsoft.com/office/drawing/2014/main" id="{9A0EF518-8576-4077-A923-00D1A8949D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64" name="Text Box 7">
          <a:extLst>
            <a:ext uri="{FF2B5EF4-FFF2-40B4-BE49-F238E27FC236}">
              <a16:creationId xmlns:a16="http://schemas.microsoft.com/office/drawing/2014/main" id="{E5EBDDAD-42A7-4686-B9A6-2661012C75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65" name="Text Box 7">
          <a:extLst>
            <a:ext uri="{FF2B5EF4-FFF2-40B4-BE49-F238E27FC236}">
              <a16:creationId xmlns:a16="http://schemas.microsoft.com/office/drawing/2014/main" id="{561A57E8-4934-4019-B184-D8B75434E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66" name="Text Box 7">
          <a:extLst>
            <a:ext uri="{FF2B5EF4-FFF2-40B4-BE49-F238E27FC236}">
              <a16:creationId xmlns:a16="http://schemas.microsoft.com/office/drawing/2014/main" id="{7266720D-0815-4310-9AD7-0F7645806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67" name="Text Box 7">
          <a:extLst>
            <a:ext uri="{FF2B5EF4-FFF2-40B4-BE49-F238E27FC236}">
              <a16:creationId xmlns:a16="http://schemas.microsoft.com/office/drawing/2014/main" id="{12A8C9A7-665E-4EA4-91B2-96B54D8763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68" name="Text Box 7">
          <a:extLst>
            <a:ext uri="{FF2B5EF4-FFF2-40B4-BE49-F238E27FC236}">
              <a16:creationId xmlns:a16="http://schemas.microsoft.com/office/drawing/2014/main" id="{EBC49637-D75F-4300-BDCE-61AB1B73B5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69" name="Text Box 7">
          <a:extLst>
            <a:ext uri="{FF2B5EF4-FFF2-40B4-BE49-F238E27FC236}">
              <a16:creationId xmlns:a16="http://schemas.microsoft.com/office/drawing/2014/main" id="{EC683024-DB5B-48C2-83A2-EC1BE3216E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70" name="Text Box 7">
          <a:extLst>
            <a:ext uri="{FF2B5EF4-FFF2-40B4-BE49-F238E27FC236}">
              <a16:creationId xmlns:a16="http://schemas.microsoft.com/office/drawing/2014/main" id="{F5975C2F-7FD0-4955-B7EF-A20848824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71" name="Text Box 7">
          <a:extLst>
            <a:ext uri="{FF2B5EF4-FFF2-40B4-BE49-F238E27FC236}">
              <a16:creationId xmlns:a16="http://schemas.microsoft.com/office/drawing/2014/main" id="{30583B22-C28D-43B5-96B6-3B5E8D78C9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72" name="Text Box 7">
          <a:extLst>
            <a:ext uri="{FF2B5EF4-FFF2-40B4-BE49-F238E27FC236}">
              <a16:creationId xmlns:a16="http://schemas.microsoft.com/office/drawing/2014/main" id="{F9900CA4-E1E5-4E06-BA3D-720775B98B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73" name="Text Box 7">
          <a:extLst>
            <a:ext uri="{FF2B5EF4-FFF2-40B4-BE49-F238E27FC236}">
              <a16:creationId xmlns:a16="http://schemas.microsoft.com/office/drawing/2014/main" id="{F97DF1EC-DCA3-46DA-919F-A40D26A54F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74" name="Text Box 7">
          <a:extLst>
            <a:ext uri="{FF2B5EF4-FFF2-40B4-BE49-F238E27FC236}">
              <a16:creationId xmlns:a16="http://schemas.microsoft.com/office/drawing/2014/main" id="{1B8EF864-F7E4-4C88-8188-CA6AEF1FD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75" name="Text Box 7">
          <a:extLst>
            <a:ext uri="{FF2B5EF4-FFF2-40B4-BE49-F238E27FC236}">
              <a16:creationId xmlns:a16="http://schemas.microsoft.com/office/drawing/2014/main" id="{00A66643-D574-448B-80C5-5191B3993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76" name="Text Box 7">
          <a:extLst>
            <a:ext uri="{FF2B5EF4-FFF2-40B4-BE49-F238E27FC236}">
              <a16:creationId xmlns:a16="http://schemas.microsoft.com/office/drawing/2014/main" id="{1B654C12-F8FF-4182-8071-E813C04DF2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77" name="Text Box 7">
          <a:extLst>
            <a:ext uri="{FF2B5EF4-FFF2-40B4-BE49-F238E27FC236}">
              <a16:creationId xmlns:a16="http://schemas.microsoft.com/office/drawing/2014/main" id="{CBA67296-12A8-4168-A85C-26EDFFFCD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78" name="Text Box 7">
          <a:extLst>
            <a:ext uri="{FF2B5EF4-FFF2-40B4-BE49-F238E27FC236}">
              <a16:creationId xmlns:a16="http://schemas.microsoft.com/office/drawing/2014/main" id="{4EE5BCDD-170C-4ACD-8E80-FB705944A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79" name="Text Box 7">
          <a:extLst>
            <a:ext uri="{FF2B5EF4-FFF2-40B4-BE49-F238E27FC236}">
              <a16:creationId xmlns:a16="http://schemas.microsoft.com/office/drawing/2014/main" id="{89D93380-E540-4734-B87C-BA3FDC3964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80" name="Text Box 7">
          <a:extLst>
            <a:ext uri="{FF2B5EF4-FFF2-40B4-BE49-F238E27FC236}">
              <a16:creationId xmlns:a16="http://schemas.microsoft.com/office/drawing/2014/main" id="{EC1D0F0A-3D16-49A8-8065-8DDDC4E980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81" name="Text Box 7">
          <a:extLst>
            <a:ext uri="{FF2B5EF4-FFF2-40B4-BE49-F238E27FC236}">
              <a16:creationId xmlns:a16="http://schemas.microsoft.com/office/drawing/2014/main" id="{BC133D0B-AA2B-4D27-81D5-E49C5A394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82" name="Text Box 7">
          <a:extLst>
            <a:ext uri="{FF2B5EF4-FFF2-40B4-BE49-F238E27FC236}">
              <a16:creationId xmlns:a16="http://schemas.microsoft.com/office/drawing/2014/main" id="{4301C97B-E671-4ED8-9C02-9C783C270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83" name="Text Box 7">
          <a:extLst>
            <a:ext uri="{FF2B5EF4-FFF2-40B4-BE49-F238E27FC236}">
              <a16:creationId xmlns:a16="http://schemas.microsoft.com/office/drawing/2014/main" id="{DFCA1F5F-EC17-47BB-927F-0025F922E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84" name="Text Box 7">
          <a:extLst>
            <a:ext uri="{FF2B5EF4-FFF2-40B4-BE49-F238E27FC236}">
              <a16:creationId xmlns:a16="http://schemas.microsoft.com/office/drawing/2014/main" id="{AB6D3AC9-E10C-4D64-9C60-A81F1A7ECE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85" name="Text Box 7">
          <a:extLst>
            <a:ext uri="{FF2B5EF4-FFF2-40B4-BE49-F238E27FC236}">
              <a16:creationId xmlns:a16="http://schemas.microsoft.com/office/drawing/2014/main" id="{4E42E15E-FD9B-492E-84FC-89464E0C02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86" name="Text Box 7">
          <a:extLst>
            <a:ext uri="{FF2B5EF4-FFF2-40B4-BE49-F238E27FC236}">
              <a16:creationId xmlns:a16="http://schemas.microsoft.com/office/drawing/2014/main" id="{175D0B74-0D0D-4C90-9CA3-A403C07F7A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87" name="Text Box 7">
          <a:extLst>
            <a:ext uri="{FF2B5EF4-FFF2-40B4-BE49-F238E27FC236}">
              <a16:creationId xmlns:a16="http://schemas.microsoft.com/office/drawing/2014/main" id="{0800FBD8-B2BE-4CFE-9814-56EA7B313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88" name="Text Box 7">
          <a:extLst>
            <a:ext uri="{FF2B5EF4-FFF2-40B4-BE49-F238E27FC236}">
              <a16:creationId xmlns:a16="http://schemas.microsoft.com/office/drawing/2014/main" id="{3EBDEF30-D445-4E79-AEA0-2ABEB334D6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89" name="Text Box 7">
          <a:extLst>
            <a:ext uri="{FF2B5EF4-FFF2-40B4-BE49-F238E27FC236}">
              <a16:creationId xmlns:a16="http://schemas.microsoft.com/office/drawing/2014/main" id="{5E63E843-62D1-4522-9476-999BC2983D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90" name="Text Box 7">
          <a:extLst>
            <a:ext uri="{FF2B5EF4-FFF2-40B4-BE49-F238E27FC236}">
              <a16:creationId xmlns:a16="http://schemas.microsoft.com/office/drawing/2014/main" id="{EB57AC1F-CDC4-4D01-9C78-79457591B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91" name="Text Box 7">
          <a:extLst>
            <a:ext uri="{FF2B5EF4-FFF2-40B4-BE49-F238E27FC236}">
              <a16:creationId xmlns:a16="http://schemas.microsoft.com/office/drawing/2014/main" id="{457B9FEF-2E8A-4CD4-B350-3314C147AC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92" name="Text Box 7">
          <a:extLst>
            <a:ext uri="{FF2B5EF4-FFF2-40B4-BE49-F238E27FC236}">
              <a16:creationId xmlns:a16="http://schemas.microsoft.com/office/drawing/2014/main" id="{DDB4F007-6A78-42DF-B14E-7E3B0CF29C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93" name="Text Box 7">
          <a:extLst>
            <a:ext uri="{FF2B5EF4-FFF2-40B4-BE49-F238E27FC236}">
              <a16:creationId xmlns:a16="http://schemas.microsoft.com/office/drawing/2014/main" id="{A6E97438-6316-40B1-A92B-09EC3E5FF0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94" name="Text Box 7">
          <a:extLst>
            <a:ext uri="{FF2B5EF4-FFF2-40B4-BE49-F238E27FC236}">
              <a16:creationId xmlns:a16="http://schemas.microsoft.com/office/drawing/2014/main" id="{2182A329-A963-4D38-B458-5F011AE21A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95" name="Text Box 7">
          <a:extLst>
            <a:ext uri="{FF2B5EF4-FFF2-40B4-BE49-F238E27FC236}">
              <a16:creationId xmlns:a16="http://schemas.microsoft.com/office/drawing/2014/main" id="{F52F34F6-2201-4F4F-B295-C73A01BC90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96" name="Text Box 7">
          <a:extLst>
            <a:ext uri="{FF2B5EF4-FFF2-40B4-BE49-F238E27FC236}">
              <a16:creationId xmlns:a16="http://schemas.microsoft.com/office/drawing/2014/main" id="{89888F50-790B-4870-ACED-D4DF3227FA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97" name="Text Box 7">
          <a:extLst>
            <a:ext uri="{FF2B5EF4-FFF2-40B4-BE49-F238E27FC236}">
              <a16:creationId xmlns:a16="http://schemas.microsoft.com/office/drawing/2014/main" id="{BA2FEC06-B958-4763-AE2E-3CBD14D733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98" name="Text Box 7">
          <a:extLst>
            <a:ext uri="{FF2B5EF4-FFF2-40B4-BE49-F238E27FC236}">
              <a16:creationId xmlns:a16="http://schemas.microsoft.com/office/drawing/2014/main" id="{2BAEEC3B-2ED7-4B23-9EDB-E0881C27CC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599" name="Text Box 7">
          <a:extLst>
            <a:ext uri="{FF2B5EF4-FFF2-40B4-BE49-F238E27FC236}">
              <a16:creationId xmlns:a16="http://schemas.microsoft.com/office/drawing/2014/main" id="{0C277740-6822-4CDF-88FE-9520345BE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00" name="Text Box 7">
          <a:extLst>
            <a:ext uri="{FF2B5EF4-FFF2-40B4-BE49-F238E27FC236}">
              <a16:creationId xmlns:a16="http://schemas.microsoft.com/office/drawing/2014/main" id="{33852B28-8A91-4778-95E0-563EC41AC6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01" name="Text Box 7">
          <a:extLst>
            <a:ext uri="{FF2B5EF4-FFF2-40B4-BE49-F238E27FC236}">
              <a16:creationId xmlns:a16="http://schemas.microsoft.com/office/drawing/2014/main" id="{B9307E58-62E5-4712-81A7-F4B72BFD86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02" name="Text Box 7">
          <a:extLst>
            <a:ext uri="{FF2B5EF4-FFF2-40B4-BE49-F238E27FC236}">
              <a16:creationId xmlns:a16="http://schemas.microsoft.com/office/drawing/2014/main" id="{21F5F66F-B4A1-421F-94E3-C89B1588EB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03" name="Text Box 7">
          <a:extLst>
            <a:ext uri="{FF2B5EF4-FFF2-40B4-BE49-F238E27FC236}">
              <a16:creationId xmlns:a16="http://schemas.microsoft.com/office/drawing/2014/main" id="{5D3DA080-E08B-4FDA-81AC-BC98310558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04" name="Text Box 7">
          <a:extLst>
            <a:ext uri="{FF2B5EF4-FFF2-40B4-BE49-F238E27FC236}">
              <a16:creationId xmlns:a16="http://schemas.microsoft.com/office/drawing/2014/main" id="{968C8A1B-29EF-4BA6-B1C7-7C87A962FC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05" name="Text Box 7">
          <a:extLst>
            <a:ext uri="{FF2B5EF4-FFF2-40B4-BE49-F238E27FC236}">
              <a16:creationId xmlns:a16="http://schemas.microsoft.com/office/drawing/2014/main" id="{4A8315C4-2E9B-46F3-A997-56AE06C298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06" name="Text Box 7">
          <a:extLst>
            <a:ext uri="{FF2B5EF4-FFF2-40B4-BE49-F238E27FC236}">
              <a16:creationId xmlns:a16="http://schemas.microsoft.com/office/drawing/2014/main" id="{130ACFD8-B83F-450D-94C1-FAFE7E01F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07" name="Text Box 7">
          <a:extLst>
            <a:ext uri="{FF2B5EF4-FFF2-40B4-BE49-F238E27FC236}">
              <a16:creationId xmlns:a16="http://schemas.microsoft.com/office/drawing/2014/main" id="{B3E7820E-171F-4657-B6B8-F34C85D81D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08" name="Text Box 7">
          <a:extLst>
            <a:ext uri="{FF2B5EF4-FFF2-40B4-BE49-F238E27FC236}">
              <a16:creationId xmlns:a16="http://schemas.microsoft.com/office/drawing/2014/main" id="{CF9E15B3-4289-4471-81DA-AFC2C5D03E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09" name="Text Box 7">
          <a:extLst>
            <a:ext uri="{FF2B5EF4-FFF2-40B4-BE49-F238E27FC236}">
              <a16:creationId xmlns:a16="http://schemas.microsoft.com/office/drawing/2014/main" id="{DDC51BA7-1CAD-44D9-8499-CD5A376F2A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10" name="Text Box 7">
          <a:extLst>
            <a:ext uri="{FF2B5EF4-FFF2-40B4-BE49-F238E27FC236}">
              <a16:creationId xmlns:a16="http://schemas.microsoft.com/office/drawing/2014/main" id="{45A4B821-2744-40A8-A06E-C5F224D01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11" name="Text Box 7">
          <a:extLst>
            <a:ext uri="{FF2B5EF4-FFF2-40B4-BE49-F238E27FC236}">
              <a16:creationId xmlns:a16="http://schemas.microsoft.com/office/drawing/2014/main" id="{B0BC4A34-6E7D-4B05-AE13-2723868AA1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12" name="Text Box 7">
          <a:extLst>
            <a:ext uri="{FF2B5EF4-FFF2-40B4-BE49-F238E27FC236}">
              <a16:creationId xmlns:a16="http://schemas.microsoft.com/office/drawing/2014/main" id="{522823CE-0C42-4018-AD1B-C544E3E388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13" name="Text Box 7">
          <a:extLst>
            <a:ext uri="{FF2B5EF4-FFF2-40B4-BE49-F238E27FC236}">
              <a16:creationId xmlns:a16="http://schemas.microsoft.com/office/drawing/2014/main" id="{D8AF29AD-AD04-4682-A006-58DE91CA4D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14" name="Text Box 7">
          <a:extLst>
            <a:ext uri="{FF2B5EF4-FFF2-40B4-BE49-F238E27FC236}">
              <a16:creationId xmlns:a16="http://schemas.microsoft.com/office/drawing/2014/main" id="{0C6C02B9-887F-4493-B89C-E08C1E35C4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15" name="Text Box 7">
          <a:extLst>
            <a:ext uri="{FF2B5EF4-FFF2-40B4-BE49-F238E27FC236}">
              <a16:creationId xmlns:a16="http://schemas.microsoft.com/office/drawing/2014/main" id="{7B56EE59-BB47-4183-8093-ABEEB65F4C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16" name="Text Box 7">
          <a:extLst>
            <a:ext uri="{FF2B5EF4-FFF2-40B4-BE49-F238E27FC236}">
              <a16:creationId xmlns:a16="http://schemas.microsoft.com/office/drawing/2014/main" id="{3AE1AED0-1D72-4240-848B-0086A0D17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17" name="Text Box 7">
          <a:extLst>
            <a:ext uri="{FF2B5EF4-FFF2-40B4-BE49-F238E27FC236}">
              <a16:creationId xmlns:a16="http://schemas.microsoft.com/office/drawing/2014/main" id="{344F7320-00CD-455C-B80F-C161A687F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18" name="Text Box 7">
          <a:extLst>
            <a:ext uri="{FF2B5EF4-FFF2-40B4-BE49-F238E27FC236}">
              <a16:creationId xmlns:a16="http://schemas.microsoft.com/office/drawing/2014/main" id="{B93B152F-CFE0-4D44-8B5D-F3669D333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19" name="Text Box 7">
          <a:extLst>
            <a:ext uri="{FF2B5EF4-FFF2-40B4-BE49-F238E27FC236}">
              <a16:creationId xmlns:a16="http://schemas.microsoft.com/office/drawing/2014/main" id="{757239EB-BF3A-4092-BDAE-8D20E3CF74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20" name="Text Box 7">
          <a:extLst>
            <a:ext uri="{FF2B5EF4-FFF2-40B4-BE49-F238E27FC236}">
              <a16:creationId xmlns:a16="http://schemas.microsoft.com/office/drawing/2014/main" id="{F326E09F-C8C0-4F1A-8801-60A735237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21" name="Text Box 7">
          <a:extLst>
            <a:ext uri="{FF2B5EF4-FFF2-40B4-BE49-F238E27FC236}">
              <a16:creationId xmlns:a16="http://schemas.microsoft.com/office/drawing/2014/main" id="{5842458B-1E41-400B-A530-339E8337A3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22" name="Text Box 7">
          <a:extLst>
            <a:ext uri="{FF2B5EF4-FFF2-40B4-BE49-F238E27FC236}">
              <a16:creationId xmlns:a16="http://schemas.microsoft.com/office/drawing/2014/main" id="{08654EBB-0CB2-4A95-BD14-EA0ECB773B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23" name="Text Box 7">
          <a:extLst>
            <a:ext uri="{FF2B5EF4-FFF2-40B4-BE49-F238E27FC236}">
              <a16:creationId xmlns:a16="http://schemas.microsoft.com/office/drawing/2014/main" id="{EF466EC9-D8E2-4E02-AD9F-F26ED28813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24" name="Text Box 7">
          <a:extLst>
            <a:ext uri="{FF2B5EF4-FFF2-40B4-BE49-F238E27FC236}">
              <a16:creationId xmlns:a16="http://schemas.microsoft.com/office/drawing/2014/main" id="{5794ED4A-8768-426F-87F7-F48D23EAB2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25" name="Text Box 7">
          <a:extLst>
            <a:ext uri="{FF2B5EF4-FFF2-40B4-BE49-F238E27FC236}">
              <a16:creationId xmlns:a16="http://schemas.microsoft.com/office/drawing/2014/main" id="{971D29FD-8411-45C0-A38B-B8DB20A73B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26" name="Text Box 7">
          <a:extLst>
            <a:ext uri="{FF2B5EF4-FFF2-40B4-BE49-F238E27FC236}">
              <a16:creationId xmlns:a16="http://schemas.microsoft.com/office/drawing/2014/main" id="{DBCE5BAD-577E-475B-81EA-3585BB409B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27" name="Text Box 7">
          <a:extLst>
            <a:ext uri="{FF2B5EF4-FFF2-40B4-BE49-F238E27FC236}">
              <a16:creationId xmlns:a16="http://schemas.microsoft.com/office/drawing/2014/main" id="{75297DC5-7157-4436-B952-4F9A265C0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28" name="Text Box 7">
          <a:extLst>
            <a:ext uri="{FF2B5EF4-FFF2-40B4-BE49-F238E27FC236}">
              <a16:creationId xmlns:a16="http://schemas.microsoft.com/office/drawing/2014/main" id="{9102C30F-13D0-413A-AE02-3FEFC568FA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29" name="Text Box 7">
          <a:extLst>
            <a:ext uri="{FF2B5EF4-FFF2-40B4-BE49-F238E27FC236}">
              <a16:creationId xmlns:a16="http://schemas.microsoft.com/office/drawing/2014/main" id="{67D18647-4AD5-467B-B6BF-D61DB349A0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30" name="Text Box 7">
          <a:extLst>
            <a:ext uri="{FF2B5EF4-FFF2-40B4-BE49-F238E27FC236}">
              <a16:creationId xmlns:a16="http://schemas.microsoft.com/office/drawing/2014/main" id="{2ED7231D-6EF2-4779-A6EA-BAEF8CCB99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31" name="Text Box 7">
          <a:extLst>
            <a:ext uri="{FF2B5EF4-FFF2-40B4-BE49-F238E27FC236}">
              <a16:creationId xmlns:a16="http://schemas.microsoft.com/office/drawing/2014/main" id="{D3FC62CD-7923-41CD-8068-FE5A6E94C0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32" name="Text Box 7">
          <a:extLst>
            <a:ext uri="{FF2B5EF4-FFF2-40B4-BE49-F238E27FC236}">
              <a16:creationId xmlns:a16="http://schemas.microsoft.com/office/drawing/2014/main" id="{BA8BDA7E-47DE-4843-8A27-AE50F2C792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33" name="Text Box 7">
          <a:extLst>
            <a:ext uri="{FF2B5EF4-FFF2-40B4-BE49-F238E27FC236}">
              <a16:creationId xmlns:a16="http://schemas.microsoft.com/office/drawing/2014/main" id="{7D895F19-FDCB-4E47-AF79-7F6E836F92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34" name="Text Box 7">
          <a:extLst>
            <a:ext uri="{FF2B5EF4-FFF2-40B4-BE49-F238E27FC236}">
              <a16:creationId xmlns:a16="http://schemas.microsoft.com/office/drawing/2014/main" id="{D02E26A0-0688-48AF-90C2-923C243C84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35" name="Text Box 7">
          <a:extLst>
            <a:ext uri="{FF2B5EF4-FFF2-40B4-BE49-F238E27FC236}">
              <a16:creationId xmlns:a16="http://schemas.microsoft.com/office/drawing/2014/main" id="{AD03BBF9-550E-4220-BE76-108A871C64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36" name="Text Box 7">
          <a:extLst>
            <a:ext uri="{FF2B5EF4-FFF2-40B4-BE49-F238E27FC236}">
              <a16:creationId xmlns:a16="http://schemas.microsoft.com/office/drawing/2014/main" id="{9AB2ECDC-89E8-4456-AC83-0CED1B854F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37" name="Text Box 7">
          <a:extLst>
            <a:ext uri="{FF2B5EF4-FFF2-40B4-BE49-F238E27FC236}">
              <a16:creationId xmlns:a16="http://schemas.microsoft.com/office/drawing/2014/main" id="{0DEE92C8-42A9-4D75-8906-E9E7139B7B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38" name="Text Box 7">
          <a:extLst>
            <a:ext uri="{FF2B5EF4-FFF2-40B4-BE49-F238E27FC236}">
              <a16:creationId xmlns:a16="http://schemas.microsoft.com/office/drawing/2014/main" id="{AE3F4913-6119-40D1-8BCD-62B1B40D9B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39" name="Text Box 7">
          <a:extLst>
            <a:ext uri="{FF2B5EF4-FFF2-40B4-BE49-F238E27FC236}">
              <a16:creationId xmlns:a16="http://schemas.microsoft.com/office/drawing/2014/main" id="{0D8FDB10-CE6D-421F-A304-CDA9724B4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40" name="Text Box 7">
          <a:extLst>
            <a:ext uri="{FF2B5EF4-FFF2-40B4-BE49-F238E27FC236}">
              <a16:creationId xmlns:a16="http://schemas.microsoft.com/office/drawing/2014/main" id="{4A921248-5E80-42DE-9284-37F887F63B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41" name="Text Box 7">
          <a:extLst>
            <a:ext uri="{FF2B5EF4-FFF2-40B4-BE49-F238E27FC236}">
              <a16:creationId xmlns:a16="http://schemas.microsoft.com/office/drawing/2014/main" id="{79C5A6D2-AD31-4B56-B3EA-5F66CE3E08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42" name="Text Box 7">
          <a:extLst>
            <a:ext uri="{FF2B5EF4-FFF2-40B4-BE49-F238E27FC236}">
              <a16:creationId xmlns:a16="http://schemas.microsoft.com/office/drawing/2014/main" id="{2E318224-F8AE-4B0C-9A2E-CB57394A8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43" name="Text Box 7">
          <a:extLst>
            <a:ext uri="{FF2B5EF4-FFF2-40B4-BE49-F238E27FC236}">
              <a16:creationId xmlns:a16="http://schemas.microsoft.com/office/drawing/2014/main" id="{582C3676-D3F6-4538-B3B0-410E909CC5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44" name="Text Box 7">
          <a:extLst>
            <a:ext uri="{FF2B5EF4-FFF2-40B4-BE49-F238E27FC236}">
              <a16:creationId xmlns:a16="http://schemas.microsoft.com/office/drawing/2014/main" id="{B278552F-1A9A-4EDD-9719-4FAFC283D8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45" name="Text Box 7">
          <a:extLst>
            <a:ext uri="{FF2B5EF4-FFF2-40B4-BE49-F238E27FC236}">
              <a16:creationId xmlns:a16="http://schemas.microsoft.com/office/drawing/2014/main" id="{6DC2280B-9FB3-4D12-866D-9BD9841153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46" name="Text Box 7">
          <a:extLst>
            <a:ext uri="{FF2B5EF4-FFF2-40B4-BE49-F238E27FC236}">
              <a16:creationId xmlns:a16="http://schemas.microsoft.com/office/drawing/2014/main" id="{403145BD-368D-4003-9318-E9415C6D19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47" name="Text Box 7">
          <a:extLst>
            <a:ext uri="{FF2B5EF4-FFF2-40B4-BE49-F238E27FC236}">
              <a16:creationId xmlns:a16="http://schemas.microsoft.com/office/drawing/2014/main" id="{8C97A9AA-37D4-4762-951B-7BEB1FBF7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48" name="Text Box 7">
          <a:extLst>
            <a:ext uri="{FF2B5EF4-FFF2-40B4-BE49-F238E27FC236}">
              <a16:creationId xmlns:a16="http://schemas.microsoft.com/office/drawing/2014/main" id="{7400847E-10EA-4527-AB03-B72B76146A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49" name="Text Box 7">
          <a:extLst>
            <a:ext uri="{FF2B5EF4-FFF2-40B4-BE49-F238E27FC236}">
              <a16:creationId xmlns:a16="http://schemas.microsoft.com/office/drawing/2014/main" id="{B62C0FC1-77CC-4B9C-98B1-F813CD8433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50" name="Text Box 7">
          <a:extLst>
            <a:ext uri="{FF2B5EF4-FFF2-40B4-BE49-F238E27FC236}">
              <a16:creationId xmlns:a16="http://schemas.microsoft.com/office/drawing/2014/main" id="{98CE36D7-98A8-4DCF-A078-3669427208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51" name="Text Box 7">
          <a:extLst>
            <a:ext uri="{FF2B5EF4-FFF2-40B4-BE49-F238E27FC236}">
              <a16:creationId xmlns:a16="http://schemas.microsoft.com/office/drawing/2014/main" id="{097C989C-0158-4D5D-B3C0-E76E09F55F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52" name="Text Box 7">
          <a:extLst>
            <a:ext uri="{FF2B5EF4-FFF2-40B4-BE49-F238E27FC236}">
              <a16:creationId xmlns:a16="http://schemas.microsoft.com/office/drawing/2014/main" id="{B08D15F3-E9C7-4E1A-8AC1-06D09E4002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53" name="Text Box 7">
          <a:extLst>
            <a:ext uri="{FF2B5EF4-FFF2-40B4-BE49-F238E27FC236}">
              <a16:creationId xmlns:a16="http://schemas.microsoft.com/office/drawing/2014/main" id="{4B827921-B80D-4E6F-92C7-C3537B84F4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54" name="Text Box 7">
          <a:extLst>
            <a:ext uri="{FF2B5EF4-FFF2-40B4-BE49-F238E27FC236}">
              <a16:creationId xmlns:a16="http://schemas.microsoft.com/office/drawing/2014/main" id="{487D4359-037F-4E65-8104-0A0B11209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55" name="Text Box 7">
          <a:extLst>
            <a:ext uri="{FF2B5EF4-FFF2-40B4-BE49-F238E27FC236}">
              <a16:creationId xmlns:a16="http://schemas.microsoft.com/office/drawing/2014/main" id="{CC9B6E27-EF96-4E9D-8908-A1B5AD930C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56" name="Text Box 7">
          <a:extLst>
            <a:ext uri="{FF2B5EF4-FFF2-40B4-BE49-F238E27FC236}">
              <a16:creationId xmlns:a16="http://schemas.microsoft.com/office/drawing/2014/main" id="{30DD95C3-80DE-40EB-B745-EF1406CC3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57" name="Text Box 7">
          <a:extLst>
            <a:ext uri="{FF2B5EF4-FFF2-40B4-BE49-F238E27FC236}">
              <a16:creationId xmlns:a16="http://schemas.microsoft.com/office/drawing/2014/main" id="{214F0E29-77E3-4140-B4A7-199EAE23EA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58" name="Text Box 7">
          <a:extLst>
            <a:ext uri="{FF2B5EF4-FFF2-40B4-BE49-F238E27FC236}">
              <a16:creationId xmlns:a16="http://schemas.microsoft.com/office/drawing/2014/main" id="{45F46291-A8AD-45FB-8056-16D469BBD9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59" name="Text Box 7">
          <a:extLst>
            <a:ext uri="{FF2B5EF4-FFF2-40B4-BE49-F238E27FC236}">
              <a16:creationId xmlns:a16="http://schemas.microsoft.com/office/drawing/2014/main" id="{980D0872-2F10-4974-93E6-9708252226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60" name="Text Box 7">
          <a:extLst>
            <a:ext uri="{FF2B5EF4-FFF2-40B4-BE49-F238E27FC236}">
              <a16:creationId xmlns:a16="http://schemas.microsoft.com/office/drawing/2014/main" id="{C810B8A8-ABAA-4B19-B1FB-35BFD857B2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61" name="Text Box 7">
          <a:extLst>
            <a:ext uri="{FF2B5EF4-FFF2-40B4-BE49-F238E27FC236}">
              <a16:creationId xmlns:a16="http://schemas.microsoft.com/office/drawing/2014/main" id="{B79C9D9D-6BC7-410E-AD2A-323187A5B1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62" name="Text Box 7">
          <a:extLst>
            <a:ext uri="{FF2B5EF4-FFF2-40B4-BE49-F238E27FC236}">
              <a16:creationId xmlns:a16="http://schemas.microsoft.com/office/drawing/2014/main" id="{1AB54892-C45C-493C-B4BD-285D365A1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63" name="Text Box 7">
          <a:extLst>
            <a:ext uri="{FF2B5EF4-FFF2-40B4-BE49-F238E27FC236}">
              <a16:creationId xmlns:a16="http://schemas.microsoft.com/office/drawing/2014/main" id="{7A2A6B48-A5ED-4364-AAE4-0EFE35D959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64" name="Text Box 7">
          <a:extLst>
            <a:ext uri="{FF2B5EF4-FFF2-40B4-BE49-F238E27FC236}">
              <a16:creationId xmlns:a16="http://schemas.microsoft.com/office/drawing/2014/main" id="{6E2D59C2-0078-4C14-8362-61454B8CF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65" name="Text Box 7">
          <a:extLst>
            <a:ext uri="{FF2B5EF4-FFF2-40B4-BE49-F238E27FC236}">
              <a16:creationId xmlns:a16="http://schemas.microsoft.com/office/drawing/2014/main" id="{76EC3829-85CA-4EE8-88BC-FCF8435DD1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66" name="Text Box 7">
          <a:extLst>
            <a:ext uri="{FF2B5EF4-FFF2-40B4-BE49-F238E27FC236}">
              <a16:creationId xmlns:a16="http://schemas.microsoft.com/office/drawing/2014/main" id="{1C52FCB5-CB3C-4CF1-BFF5-A7A965B4E6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67" name="Text Box 7">
          <a:extLst>
            <a:ext uri="{FF2B5EF4-FFF2-40B4-BE49-F238E27FC236}">
              <a16:creationId xmlns:a16="http://schemas.microsoft.com/office/drawing/2014/main" id="{F6E440C4-E0F1-4974-8E0A-71A6AFF1C6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68" name="Text Box 7">
          <a:extLst>
            <a:ext uri="{FF2B5EF4-FFF2-40B4-BE49-F238E27FC236}">
              <a16:creationId xmlns:a16="http://schemas.microsoft.com/office/drawing/2014/main" id="{3E15F7A9-EB16-4E6C-B378-764F7C853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69" name="Text Box 7">
          <a:extLst>
            <a:ext uri="{FF2B5EF4-FFF2-40B4-BE49-F238E27FC236}">
              <a16:creationId xmlns:a16="http://schemas.microsoft.com/office/drawing/2014/main" id="{AAC5235A-3098-4B1E-9D29-41E65E283E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70" name="Text Box 7">
          <a:extLst>
            <a:ext uri="{FF2B5EF4-FFF2-40B4-BE49-F238E27FC236}">
              <a16:creationId xmlns:a16="http://schemas.microsoft.com/office/drawing/2014/main" id="{CC0D25FA-459F-46AA-9A95-BC1FF0CC30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71" name="Text Box 7">
          <a:extLst>
            <a:ext uri="{FF2B5EF4-FFF2-40B4-BE49-F238E27FC236}">
              <a16:creationId xmlns:a16="http://schemas.microsoft.com/office/drawing/2014/main" id="{39AA38EA-B1D5-4E03-BB16-8227B5D548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72" name="Text Box 7">
          <a:extLst>
            <a:ext uri="{FF2B5EF4-FFF2-40B4-BE49-F238E27FC236}">
              <a16:creationId xmlns:a16="http://schemas.microsoft.com/office/drawing/2014/main" id="{4DE095D4-F95B-4B1E-BCA3-CCA40DD61F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73" name="Text Box 7">
          <a:extLst>
            <a:ext uri="{FF2B5EF4-FFF2-40B4-BE49-F238E27FC236}">
              <a16:creationId xmlns:a16="http://schemas.microsoft.com/office/drawing/2014/main" id="{5ACE6DE0-CAED-48FE-966B-23BED5520D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74" name="Text Box 7">
          <a:extLst>
            <a:ext uri="{FF2B5EF4-FFF2-40B4-BE49-F238E27FC236}">
              <a16:creationId xmlns:a16="http://schemas.microsoft.com/office/drawing/2014/main" id="{9F8E147E-9BCA-4AD7-948A-2B147B2F42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75" name="Text Box 7">
          <a:extLst>
            <a:ext uri="{FF2B5EF4-FFF2-40B4-BE49-F238E27FC236}">
              <a16:creationId xmlns:a16="http://schemas.microsoft.com/office/drawing/2014/main" id="{E6E7121E-E63F-4D0D-8C09-52CBBB3E99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76" name="Text Box 7">
          <a:extLst>
            <a:ext uri="{FF2B5EF4-FFF2-40B4-BE49-F238E27FC236}">
              <a16:creationId xmlns:a16="http://schemas.microsoft.com/office/drawing/2014/main" id="{A1041CDF-5770-45D6-B674-4EA6B32A33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77" name="Text Box 7">
          <a:extLst>
            <a:ext uri="{FF2B5EF4-FFF2-40B4-BE49-F238E27FC236}">
              <a16:creationId xmlns:a16="http://schemas.microsoft.com/office/drawing/2014/main" id="{DBFF118B-012B-4876-A842-AC6A246AB3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78" name="Text Box 7">
          <a:extLst>
            <a:ext uri="{FF2B5EF4-FFF2-40B4-BE49-F238E27FC236}">
              <a16:creationId xmlns:a16="http://schemas.microsoft.com/office/drawing/2014/main" id="{439AE2AB-A5E3-44F7-8911-91AF479668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79" name="Text Box 7">
          <a:extLst>
            <a:ext uri="{FF2B5EF4-FFF2-40B4-BE49-F238E27FC236}">
              <a16:creationId xmlns:a16="http://schemas.microsoft.com/office/drawing/2014/main" id="{DE891F65-156D-481F-8380-22B47C8499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80" name="Text Box 7">
          <a:extLst>
            <a:ext uri="{FF2B5EF4-FFF2-40B4-BE49-F238E27FC236}">
              <a16:creationId xmlns:a16="http://schemas.microsoft.com/office/drawing/2014/main" id="{2532CFA8-61C7-4F26-8E7B-B8CEB1FBC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81" name="Text Box 7">
          <a:extLst>
            <a:ext uri="{FF2B5EF4-FFF2-40B4-BE49-F238E27FC236}">
              <a16:creationId xmlns:a16="http://schemas.microsoft.com/office/drawing/2014/main" id="{DF249FC6-7D91-41BD-85BA-4B6072DFB6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82" name="Text Box 7">
          <a:extLst>
            <a:ext uri="{FF2B5EF4-FFF2-40B4-BE49-F238E27FC236}">
              <a16:creationId xmlns:a16="http://schemas.microsoft.com/office/drawing/2014/main" id="{D37DDE18-E226-4310-B959-B2ACEC247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83" name="Text Box 7">
          <a:extLst>
            <a:ext uri="{FF2B5EF4-FFF2-40B4-BE49-F238E27FC236}">
              <a16:creationId xmlns:a16="http://schemas.microsoft.com/office/drawing/2014/main" id="{EFCA4B4F-4037-414D-9037-23E3DB52A8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84" name="Text Box 7">
          <a:extLst>
            <a:ext uri="{FF2B5EF4-FFF2-40B4-BE49-F238E27FC236}">
              <a16:creationId xmlns:a16="http://schemas.microsoft.com/office/drawing/2014/main" id="{4BC024A1-8915-4798-9345-1E9AB079B6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85" name="Text Box 7">
          <a:extLst>
            <a:ext uri="{FF2B5EF4-FFF2-40B4-BE49-F238E27FC236}">
              <a16:creationId xmlns:a16="http://schemas.microsoft.com/office/drawing/2014/main" id="{A04BF2D8-41F7-4CBE-AC8E-8087DF2C9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86" name="Text Box 7">
          <a:extLst>
            <a:ext uri="{FF2B5EF4-FFF2-40B4-BE49-F238E27FC236}">
              <a16:creationId xmlns:a16="http://schemas.microsoft.com/office/drawing/2014/main" id="{A2456285-E5F7-4AC2-A261-49482F07AC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87" name="Text Box 7">
          <a:extLst>
            <a:ext uri="{FF2B5EF4-FFF2-40B4-BE49-F238E27FC236}">
              <a16:creationId xmlns:a16="http://schemas.microsoft.com/office/drawing/2014/main" id="{36FB52BB-C123-408B-86CC-5350675A94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88" name="Text Box 7">
          <a:extLst>
            <a:ext uri="{FF2B5EF4-FFF2-40B4-BE49-F238E27FC236}">
              <a16:creationId xmlns:a16="http://schemas.microsoft.com/office/drawing/2014/main" id="{72B4865E-CF1D-4FB4-BA83-BE0A5543E0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89" name="Text Box 7">
          <a:extLst>
            <a:ext uri="{FF2B5EF4-FFF2-40B4-BE49-F238E27FC236}">
              <a16:creationId xmlns:a16="http://schemas.microsoft.com/office/drawing/2014/main" id="{B345AD0C-79E9-4E88-8A28-0696C34F84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90" name="Text Box 7">
          <a:extLst>
            <a:ext uri="{FF2B5EF4-FFF2-40B4-BE49-F238E27FC236}">
              <a16:creationId xmlns:a16="http://schemas.microsoft.com/office/drawing/2014/main" id="{F448F3F6-530E-42BA-A753-1AA6A6F81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91" name="Text Box 7">
          <a:extLst>
            <a:ext uri="{FF2B5EF4-FFF2-40B4-BE49-F238E27FC236}">
              <a16:creationId xmlns:a16="http://schemas.microsoft.com/office/drawing/2014/main" id="{F1E0B898-844E-4769-99BC-5F2EDBA7FA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92" name="Text Box 7">
          <a:extLst>
            <a:ext uri="{FF2B5EF4-FFF2-40B4-BE49-F238E27FC236}">
              <a16:creationId xmlns:a16="http://schemas.microsoft.com/office/drawing/2014/main" id="{10400A72-CF14-426F-A191-F10B23C3FF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93" name="Text Box 7">
          <a:extLst>
            <a:ext uri="{FF2B5EF4-FFF2-40B4-BE49-F238E27FC236}">
              <a16:creationId xmlns:a16="http://schemas.microsoft.com/office/drawing/2014/main" id="{8B433474-8408-4ACA-8C6A-717100CD76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94" name="Text Box 7">
          <a:extLst>
            <a:ext uri="{FF2B5EF4-FFF2-40B4-BE49-F238E27FC236}">
              <a16:creationId xmlns:a16="http://schemas.microsoft.com/office/drawing/2014/main" id="{93A608A6-B67A-422D-858C-50A22EFA9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95" name="Text Box 7">
          <a:extLst>
            <a:ext uri="{FF2B5EF4-FFF2-40B4-BE49-F238E27FC236}">
              <a16:creationId xmlns:a16="http://schemas.microsoft.com/office/drawing/2014/main" id="{03E6C0BD-5272-4860-AF29-A6361A5AA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96" name="Text Box 7">
          <a:extLst>
            <a:ext uri="{FF2B5EF4-FFF2-40B4-BE49-F238E27FC236}">
              <a16:creationId xmlns:a16="http://schemas.microsoft.com/office/drawing/2014/main" id="{0D4D4803-873E-4EE7-A128-175A56C725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97" name="Text Box 7">
          <a:extLst>
            <a:ext uri="{FF2B5EF4-FFF2-40B4-BE49-F238E27FC236}">
              <a16:creationId xmlns:a16="http://schemas.microsoft.com/office/drawing/2014/main" id="{5E4939D8-F432-4F24-A549-8C0FE905F2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98" name="Text Box 7">
          <a:extLst>
            <a:ext uri="{FF2B5EF4-FFF2-40B4-BE49-F238E27FC236}">
              <a16:creationId xmlns:a16="http://schemas.microsoft.com/office/drawing/2014/main" id="{5830B96E-D2EC-4388-84FF-EA6993845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699" name="Text Box 7">
          <a:extLst>
            <a:ext uri="{FF2B5EF4-FFF2-40B4-BE49-F238E27FC236}">
              <a16:creationId xmlns:a16="http://schemas.microsoft.com/office/drawing/2014/main" id="{73A2DC3C-6430-43A6-AEF7-BA712ED1E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00" name="Text Box 7">
          <a:extLst>
            <a:ext uri="{FF2B5EF4-FFF2-40B4-BE49-F238E27FC236}">
              <a16:creationId xmlns:a16="http://schemas.microsoft.com/office/drawing/2014/main" id="{32B961D7-B8EF-48CC-9418-8D4130EF0E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01" name="Text Box 7">
          <a:extLst>
            <a:ext uri="{FF2B5EF4-FFF2-40B4-BE49-F238E27FC236}">
              <a16:creationId xmlns:a16="http://schemas.microsoft.com/office/drawing/2014/main" id="{48BF746C-C459-4F54-A317-BF9AD17DAD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02" name="Text Box 7">
          <a:extLst>
            <a:ext uri="{FF2B5EF4-FFF2-40B4-BE49-F238E27FC236}">
              <a16:creationId xmlns:a16="http://schemas.microsoft.com/office/drawing/2014/main" id="{532AEE89-782C-45D3-98C3-8ADF74EE2D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03" name="Text Box 7">
          <a:extLst>
            <a:ext uri="{FF2B5EF4-FFF2-40B4-BE49-F238E27FC236}">
              <a16:creationId xmlns:a16="http://schemas.microsoft.com/office/drawing/2014/main" id="{F4FBDBEC-D00E-447A-9F3A-41BD8D3E3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04" name="Text Box 7">
          <a:extLst>
            <a:ext uri="{FF2B5EF4-FFF2-40B4-BE49-F238E27FC236}">
              <a16:creationId xmlns:a16="http://schemas.microsoft.com/office/drawing/2014/main" id="{DBE0691B-124D-4A88-99F0-0ED9C6862F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05" name="Text Box 7">
          <a:extLst>
            <a:ext uri="{FF2B5EF4-FFF2-40B4-BE49-F238E27FC236}">
              <a16:creationId xmlns:a16="http://schemas.microsoft.com/office/drawing/2014/main" id="{CA5524D3-700C-475E-9D8C-562E281321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06" name="Text Box 7">
          <a:extLst>
            <a:ext uri="{FF2B5EF4-FFF2-40B4-BE49-F238E27FC236}">
              <a16:creationId xmlns:a16="http://schemas.microsoft.com/office/drawing/2014/main" id="{2CCCCCC4-924E-4724-AE95-A78225B9C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07" name="Text Box 7">
          <a:extLst>
            <a:ext uri="{FF2B5EF4-FFF2-40B4-BE49-F238E27FC236}">
              <a16:creationId xmlns:a16="http://schemas.microsoft.com/office/drawing/2014/main" id="{9F609552-368F-4C19-8539-94140091D7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08" name="Text Box 7">
          <a:extLst>
            <a:ext uri="{FF2B5EF4-FFF2-40B4-BE49-F238E27FC236}">
              <a16:creationId xmlns:a16="http://schemas.microsoft.com/office/drawing/2014/main" id="{4A0A506C-EAA5-4D0C-BD68-53882FE6F2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09" name="Text Box 7">
          <a:extLst>
            <a:ext uri="{FF2B5EF4-FFF2-40B4-BE49-F238E27FC236}">
              <a16:creationId xmlns:a16="http://schemas.microsoft.com/office/drawing/2014/main" id="{460B4714-F80C-425A-8C3F-704E186A9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10" name="Text Box 7">
          <a:extLst>
            <a:ext uri="{FF2B5EF4-FFF2-40B4-BE49-F238E27FC236}">
              <a16:creationId xmlns:a16="http://schemas.microsoft.com/office/drawing/2014/main" id="{21E4A654-1B86-4A94-BF98-AC2942A7F8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11" name="Text Box 7">
          <a:extLst>
            <a:ext uri="{FF2B5EF4-FFF2-40B4-BE49-F238E27FC236}">
              <a16:creationId xmlns:a16="http://schemas.microsoft.com/office/drawing/2014/main" id="{5B9A3AD1-50E8-410C-886D-A78CEC182A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12" name="Text Box 7">
          <a:extLst>
            <a:ext uri="{FF2B5EF4-FFF2-40B4-BE49-F238E27FC236}">
              <a16:creationId xmlns:a16="http://schemas.microsoft.com/office/drawing/2014/main" id="{A6011A14-FAF9-4589-B6A0-8011B44E0F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13" name="Text Box 7">
          <a:extLst>
            <a:ext uri="{FF2B5EF4-FFF2-40B4-BE49-F238E27FC236}">
              <a16:creationId xmlns:a16="http://schemas.microsoft.com/office/drawing/2014/main" id="{E0D7F40D-88F2-4D5E-9632-98F4738AC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14" name="Text Box 7">
          <a:extLst>
            <a:ext uri="{FF2B5EF4-FFF2-40B4-BE49-F238E27FC236}">
              <a16:creationId xmlns:a16="http://schemas.microsoft.com/office/drawing/2014/main" id="{9191607C-4C45-42FF-BF5B-F4428D1DD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15" name="Text Box 7">
          <a:extLst>
            <a:ext uri="{FF2B5EF4-FFF2-40B4-BE49-F238E27FC236}">
              <a16:creationId xmlns:a16="http://schemas.microsoft.com/office/drawing/2014/main" id="{96A3195D-723B-46D9-ADA7-A4E53CAF53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16" name="Text Box 7">
          <a:extLst>
            <a:ext uri="{FF2B5EF4-FFF2-40B4-BE49-F238E27FC236}">
              <a16:creationId xmlns:a16="http://schemas.microsoft.com/office/drawing/2014/main" id="{A26AD2BF-663E-44A0-B301-C494D74090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17" name="Text Box 7">
          <a:extLst>
            <a:ext uri="{FF2B5EF4-FFF2-40B4-BE49-F238E27FC236}">
              <a16:creationId xmlns:a16="http://schemas.microsoft.com/office/drawing/2014/main" id="{2365FADB-CB77-422E-A4ED-F129CC0C6D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18" name="Text Box 7">
          <a:extLst>
            <a:ext uri="{FF2B5EF4-FFF2-40B4-BE49-F238E27FC236}">
              <a16:creationId xmlns:a16="http://schemas.microsoft.com/office/drawing/2014/main" id="{01D649A7-0834-4513-B537-21855B50C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19" name="Text Box 7">
          <a:extLst>
            <a:ext uri="{FF2B5EF4-FFF2-40B4-BE49-F238E27FC236}">
              <a16:creationId xmlns:a16="http://schemas.microsoft.com/office/drawing/2014/main" id="{07122993-901E-49CB-9B2D-39B56514A2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20" name="Text Box 7">
          <a:extLst>
            <a:ext uri="{FF2B5EF4-FFF2-40B4-BE49-F238E27FC236}">
              <a16:creationId xmlns:a16="http://schemas.microsoft.com/office/drawing/2014/main" id="{5F299F02-A891-4994-8547-A2AE1C91D0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21" name="Text Box 7">
          <a:extLst>
            <a:ext uri="{FF2B5EF4-FFF2-40B4-BE49-F238E27FC236}">
              <a16:creationId xmlns:a16="http://schemas.microsoft.com/office/drawing/2014/main" id="{3A8BE0F3-2F70-4F70-A837-47A7233167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22" name="Text Box 7">
          <a:extLst>
            <a:ext uri="{FF2B5EF4-FFF2-40B4-BE49-F238E27FC236}">
              <a16:creationId xmlns:a16="http://schemas.microsoft.com/office/drawing/2014/main" id="{808F8FEB-F32D-435D-8923-A9C815B00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23" name="Text Box 7">
          <a:extLst>
            <a:ext uri="{FF2B5EF4-FFF2-40B4-BE49-F238E27FC236}">
              <a16:creationId xmlns:a16="http://schemas.microsoft.com/office/drawing/2014/main" id="{4585BFC4-3A1E-45B5-8620-B313371065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24" name="Text Box 7">
          <a:extLst>
            <a:ext uri="{FF2B5EF4-FFF2-40B4-BE49-F238E27FC236}">
              <a16:creationId xmlns:a16="http://schemas.microsoft.com/office/drawing/2014/main" id="{0CD2D8D8-1C2C-4A33-849A-FE2B1F1002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25" name="Text Box 7">
          <a:extLst>
            <a:ext uri="{FF2B5EF4-FFF2-40B4-BE49-F238E27FC236}">
              <a16:creationId xmlns:a16="http://schemas.microsoft.com/office/drawing/2014/main" id="{451B4252-BEC8-4A2C-BD3E-96E966DF62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26" name="Text Box 7">
          <a:extLst>
            <a:ext uri="{FF2B5EF4-FFF2-40B4-BE49-F238E27FC236}">
              <a16:creationId xmlns:a16="http://schemas.microsoft.com/office/drawing/2014/main" id="{F80421D0-409C-4827-9501-B2283A0066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27" name="Text Box 7">
          <a:extLst>
            <a:ext uri="{FF2B5EF4-FFF2-40B4-BE49-F238E27FC236}">
              <a16:creationId xmlns:a16="http://schemas.microsoft.com/office/drawing/2014/main" id="{44410B83-1482-4A93-B02A-957A01DA17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28" name="Text Box 7">
          <a:extLst>
            <a:ext uri="{FF2B5EF4-FFF2-40B4-BE49-F238E27FC236}">
              <a16:creationId xmlns:a16="http://schemas.microsoft.com/office/drawing/2014/main" id="{0F874470-63C5-48C4-AEC5-4DB7DA532A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29" name="Text Box 7">
          <a:extLst>
            <a:ext uri="{FF2B5EF4-FFF2-40B4-BE49-F238E27FC236}">
              <a16:creationId xmlns:a16="http://schemas.microsoft.com/office/drawing/2014/main" id="{696EB3BA-5CB5-4DE7-8972-1A98FC8B3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3730" name="Text Box 7">
          <a:extLst>
            <a:ext uri="{FF2B5EF4-FFF2-40B4-BE49-F238E27FC236}">
              <a16:creationId xmlns:a16="http://schemas.microsoft.com/office/drawing/2014/main" id="{7C720BA6-6059-4F0C-980F-739A018C4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31" name="Text Box 7">
          <a:extLst>
            <a:ext uri="{FF2B5EF4-FFF2-40B4-BE49-F238E27FC236}">
              <a16:creationId xmlns:a16="http://schemas.microsoft.com/office/drawing/2014/main" id="{600A9B49-0438-405B-9492-7E3D36B36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32" name="Text Box 7">
          <a:extLst>
            <a:ext uri="{FF2B5EF4-FFF2-40B4-BE49-F238E27FC236}">
              <a16:creationId xmlns:a16="http://schemas.microsoft.com/office/drawing/2014/main" id="{B25C5B92-6AF5-4BB4-806D-9E5C86C5E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33" name="Text Box 7">
          <a:extLst>
            <a:ext uri="{FF2B5EF4-FFF2-40B4-BE49-F238E27FC236}">
              <a16:creationId xmlns:a16="http://schemas.microsoft.com/office/drawing/2014/main" id="{A69DFF0C-E065-4C71-B1BA-587EE0EE0B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34" name="Text Box 7">
          <a:extLst>
            <a:ext uri="{FF2B5EF4-FFF2-40B4-BE49-F238E27FC236}">
              <a16:creationId xmlns:a16="http://schemas.microsoft.com/office/drawing/2014/main" id="{CDEF4062-1B1E-4120-A1BC-CDD9CF25DC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35" name="Text Box 7">
          <a:extLst>
            <a:ext uri="{FF2B5EF4-FFF2-40B4-BE49-F238E27FC236}">
              <a16:creationId xmlns:a16="http://schemas.microsoft.com/office/drawing/2014/main" id="{394CB329-694C-4CDF-88BC-C79E1D01B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36" name="Text Box 7">
          <a:extLst>
            <a:ext uri="{FF2B5EF4-FFF2-40B4-BE49-F238E27FC236}">
              <a16:creationId xmlns:a16="http://schemas.microsoft.com/office/drawing/2014/main" id="{274FF15F-75AF-4817-AB2E-E8D2F3C85F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37" name="Text Box 7">
          <a:extLst>
            <a:ext uri="{FF2B5EF4-FFF2-40B4-BE49-F238E27FC236}">
              <a16:creationId xmlns:a16="http://schemas.microsoft.com/office/drawing/2014/main" id="{A400B24A-B91E-421F-8FCE-A85DE8FA40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38" name="Text Box 7">
          <a:extLst>
            <a:ext uri="{FF2B5EF4-FFF2-40B4-BE49-F238E27FC236}">
              <a16:creationId xmlns:a16="http://schemas.microsoft.com/office/drawing/2014/main" id="{AEFA2DC1-C4BB-493A-AB1E-8C5B9EF7B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39" name="Text Box 7">
          <a:extLst>
            <a:ext uri="{FF2B5EF4-FFF2-40B4-BE49-F238E27FC236}">
              <a16:creationId xmlns:a16="http://schemas.microsoft.com/office/drawing/2014/main" id="{672F44BD-0B8B-4430-A676-6AE68E0EDD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40" name="Text Box 7">
          <a:extLst>
            <a:ext uri="{FF2B5EF4-FFF2-40B4-BE49-F238E27FC236}">
              <a16:creationId xmlns:a16="http://schemas.microsoft.com/office/drawing/2014/main" id="{99A547E0-B570-43CA-8AF8-4F49C49811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41" name="Text Box 7">
          <a:extLst>
            <a:ext uri="{FF2B5EF4-FFF2-40B4-BE49-F238E27FC236}">
              <a16:creationId xmlns:a16="http://schemas.microsoft.com/office/drawing/2014/main" id="{EAE4A0B4-A87B-4007-8AF7-D0EC12246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42" name="Text Box 7">
          <a:extLst>
            <a:ext uri="{FF2B5EF4-FFF2-40B4-BE49-F238E27FC236}">
              <a16:creationId xmlns:a16="http://schemas.microsoft.com/office/drawing/2014/main" id="{95884D4D-D5DD-45EA-89FD-9193712E1E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43" name="Text Box 7">
          <a:extLst>
            <a:ext uri="{FF2B5EF4-FFF2-40B4-BE49-F238E27FC236}">
              <a16:creationId xmlns:a16="http://schemas.microsoft.com/office/drawing/2014/main" id="{ABEEB1F1-3934-4C36-B1CF-E3E36178F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44" name="Text Box 7">
          <a:extLst>
            <a:ext uri="{FF2B5EF4-FFF2-40B4-BE49-F238E27FC236}">
              <a16:creationId xmlns:a16="http://schemas.microsoft.com/office/drawing/2014/main" id="{B311C3DF-3B58-4113-89A4-92036357A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45" name="Text Box 7">
          <a:extLst>
            <a:ext uri="{FF2B5EF4-FFF2-40B4-BE49-F238E27FC236}">
              <a16:creationId xmlns:a16="http://schemas.microsoft.com/office/drawing/2014/main" id="{9922D1B2-0D53-48A8-91CD-7DA5F635A7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46" name="Text Box 7">
          <a:extLst>
            <a:ext uri="{FF2B5EF4-FFF2-40B4-BE49-F238E27FC236}">
              <a16:creationId xmlns:a16="http://schemas.microsoft.com/office/drawing/2014/main" id="{18DAB8E0-4EC5-4879-A00B-D84CC55260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47" name="Text Box 7">
          <a:extLst>
            <a:ext uri="{FF2B5EF4-FFF2-40B4-BE49-F238E27FC236}">
              <a16:creationId xmlns:a16="http://schemas.microsoft.com/office/drawing/2014/main" id="{2E9E1AE6-22FC-46BE-A219-9FE28A5A3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48" name="Text Box 7">
          <a:extLst>
            <a:ext uri="{FF2B5EF4-FFF2-40B4-BE49-F238E27FC236}">
              <a16:creationId xmlns:a16="http://schemas.microsoft.com/office/drawing/2014/main" id="{C3028702-83AA-42E4-9E22-1D1B648C40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49" name="Text Box 7">
          <a:extLst>
            <a:ext uri="{FF2B5EF4-FFF2-40B4-BE49-F238E27FC236}">
              <a16:creationId xmlns:a16="http://schemas.microsoft.com/office/drawing/2014/main" id="{BE010768-C5A3-45F6-BFD2-2E69AF7C7C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50" name="Text Box 7">
          <a:extLst>
            <a:ext uri="{FF2B5EF4-FFF2-40B4-BE49-F238E27FC236}">
              <a16:creationId xmlns:a16="http://schemas.microsoft.com/office/drawing/2014/main" id="{5C84EAF5-0777-423D-BB9D-1DA459C64A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51" name="Text Box 7">
          <a:extLst>
            <a:ext uri="{FF2B5EF4-FFF2-40B4-BE49-F238E27FC236}">
              <a16:creationId xmlns:a16="http://schemas.microsoft.com/office/drawing/2014/main" id="{4351DB43-F453-4892-88A1-F0E2D2A8B3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52" name="Text Box 7">
          <a:extLst>
            <a:ext uri="{FF2B5EF4-FFF2-40B4-BE49-F238E27FC236}">
              <a16:creationId xmlns:a16="http://schemas.microsoft.com/office/drawing/2014/main" id="{8AED6E4D-3FAF-43C3-A704-B75307512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53" name="Text Box 7">
          <a:extLst>
            <a:ext uri="{FF2B5EF4-FFF2-40B4-BE49-F238E27FC236}">
              <a16:creationId xmlns:a16="http://schemas.microsoft.com/office/drawing/2014/main" id="{6C6EDC6A-DD9C-4708-B2E9-90940F6C0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54" name="Text Box 7">
          <a:extLst>
            <a:ext uri="{FF2B5EF4-FFF2-40B4-BE49-F238E27FC236}">
              <a16:creationId xmlns:a16="http://schemas.microsoft.com/office/drawing/2014/main" id="{F1781E06-A906-4668-B383-CACB6A6F36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55" name="Text Box 7">
          <a:extLst>
            <a:ext uri="{FF2B5EF4-FFF2-40B4-BE49-F238E27FC236}">
              <a16:creationId xmlns:a16="http://schemas.microsoft.com/office/drawing/2014/main" id="{FFDA7314-5E35-4C66-AC76-C9F719337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56" name="Text Box 7">
          <a:extLst>
            <a:ext uri="{FF2B5EF4-FFF2-40B4-BE49-F238E27FC236}">
              <a16:creationId xmlns:a16="http://schemas.microsoft.com/office/drawing/2014/main" id="{2F4BE9F9-2953-473E-91DE-2E6C0C601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57" name="Text Box 7">
          <a:extLst>
            <a:ext uri="{FF2B5EF4-FFF2-40B4-BE49-F238E27FC236}">
              <a16:creationId xmlns:a16="http://schemas.microsoft.com/office/drawing/2014/main" id="{5236D85F-0592-46B1-BBBC-D655DCF1A5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58" name="Text Box 7">
          <a:extLst>
            <a:ext uri="{FF2B5EF4-FFF2-40B4-BE49-F238E27FC236}">
              <a16:creationId xmlns:a16="http://schemas.microsoft.com/office/drawing/2014/main" id="{38FDB4A6-598D-4449-8FE4-0332F24AD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59" name="Text Box 7">
          <a:extLst>
            <a:ext uri="{FF2B5EF4-FFF2-40B4-BE49-F238E27FC236}">
              <a16:creationId xmlns:a16="http://schemas.microsoft.com/office/drawing/2014/main" id="{DB0E8504-94A9-4331-A602-A17C84D63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60" name="Text Box 7">
          <a:extLst>
            <a:ext uri="{FF2B5EF4-FFF2-40B4-BE49-F238E27FC236}">
              <a16:creationId xmlns:a16="http://schemas.microsoft.com/office/drawing/2014/main" id="{211FD48F-847C-41A3-B5CC-1A486BD2A5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61" name="Text Box 7">
          <a:extLst>
            <a:ext uri="{FF2B5EF4-FFF2-40B4-BE49-F238E27FC236}">
              <a16:creationId xmlns:a16="http://schemas.microsoft.com/office/drawing/2014/main" id="{2CE37F31-B498-4984-8845-D7DEDC76BC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62" name="Text Box 7">
          <a:extLst>
            <a:ext uri="{FF2B5EF4-FFF2-40B4-BE49-F238E27FC236}">
              <a16:creationId xmlns:a16="http://schemas.microsoft.com/office/drawing/2014/main" id="{52658812-78D7-4CB4-AD17-18383D42A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63" name="Text Box 7">
          <a:extLst>
            <a:ext uri="{FF2B5EF4-FFF2-40B4-BE49-F238E27FC236}">
              <a16:creationId xmlns:a16="http://schemas.microsoft.com/office/drawing/2014/main" id="{A0E55A34-DA87-461B-AA50-B09F25B768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64" name="Text Box 7">
          <a:extLst>
            <a:ext uri="{FF2B5EF4-FFF2-40B4-BE49-F238E27FC236}">
              <a16:creationId xmlns:a16="http://schemas.microsoft.com/office/drawing/2014/main" id="{195D0508-9185-4568-B70A-01C427F340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65" name="Text Box 7">
          <a:extLst>
            <a:ext uri="{FF2B5EF4-FFF2-40B4-BE49-F238E27FC236}">
              <a16:creationId xmlns:a16="http://schemas.microsoft.com/office/drawing/2014/main" id="{DA71C4D4-F288-4C9C-B4FA-06471FD94C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66" name="Text Box 7">
          <a:extLst>
            <a:ext uri="{FF2B5EF4-FFF2-40B4-BE49-F238E27FC236}">
              <a16:creationId xmlns:a16="http://schemas.microsoft.com/office/drawing/2014/main" id="{43374E17-04A8-4FAB-8345-D9DBA7B64B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67" name="Text Box 7">
          <a:extLst>
            <a:ext uri="{FF2B5EF4-FFF2-40B4-BE49-F238E27FC236}">
              <a16:creationId xmlns:a16="http://schemas.microsoft.com/office/drawing/2014/main" id="{6D35AEE2-CFE9-4DB1-8A1B-0123AE478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68" name="Text Box 7">
          <a:extLst>
            <a:ext uri="{FF2B5EF4-FFF2-40B4-BE49-F238E27FC236}">
              <a16:creationId xmlns:a16="http://schemas.microsoft.com/office/drawing/2014/main" id="{7935789F-A5D5-4F9F-BAAA-FF497A0A93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69" name="Text Box 7">
          <a:extLst>
            <a:ext uri="{FF2B5EF4-FFF2-40B4-BE49-F238E27FC236}">
              <a16:creationId xmlns:a16="http://schemas.microsoft.com/office/drawing/2014/main" id="{82E8547B-DDB8-46B9-B7BB-AA53F0780B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70" name="Text Box 7">
          <a:extLst>
            <a:ext uri="{FF2B5EF4-FFF2-40B4-BE49-F238E27FC236}">
              <a16:creationId xmlns:a16="http://schemas.microsoft.com/office/drawing/2014/main" id="{54992119-A983-49B8-A3B4-286EC81408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71" name="Text Box 7">
          <a:extLst>
            <a:ext uri="{FF2B5EF4-FFF2-40B4-BE49-F238E27FC236}">
              <a16:creationId xmlns:a16="http://schemas.microsoft.com/office/drawing/2014/main" id="{C6F68CFC-1953-4A1B-A301-3754537129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72" name="Text Box 7">
          <a:extLst>
            <a:ext uri="{FF2B5EF4-FFF2-40B4-BE49-F238E27FC236}">
              <a16:creationId xmlns:a16="http://schemas.microsoft.com/office/drawing/2014/main" id="{51C6F1AF-5A4A-43BA-8672-D8BE9CFC27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73" name="Text Box 7">
          <a:extLst>
            <a:ext uri="{FF2B5EF4-FFF2-40B4-BE49-F238E27FC236}">
              <a16:creationId xmlns:a16="http://schemas.microsoft.com/office/drawing/2014/main" id="{8C2F6883-AF6E-4A27-898D-30FA5F114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74" name="Text Box 7">
          <a:extLst>
            <a:ext uri="{FF2B5EF4-FFF2-40B4-BE49-F238E27FC236}">
              <a16:creationId xmlns:a16="http://schemas.microsoft.com/office/drawing/2014/main" id="{30AE1232-FEF8-44AA-8CFC-DD17182118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75" name="Text Box 7">
          <a:extLst>
            <a:ext uri="{FF2B5EF4-FFF2-40B4-BE49-F238E27FC236}">
              <a16:creationId xmlns:a16="http://schemas.microsoft.com/office/drawing/2014/main" id="{0A0C2561-47E9-4D16-8159-0A92C598CC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76" name="Text Box 7">
          <a:extLst>
            <a:ext uri="{FF2B5EF4-FFF2-40B4-BE49-F238E27FC236}">
              <a16:creationId xmlns:a16="http://schemas.microsoft.com/office/drawing/2014/main" id="{25F0D48D-1106-40C2-B3F1-3749DDCD2C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77" name="Text Box 7">
          <a:extLst>
            <a:ext uri="{FF2B5EF4-FFF2-40B4-BE49-F238E27FC236}">
              <a16:creationId xmlns:a16="http://schemas.microsoft.com/office/drawing/2014/main" id="{B0FB437D-0AC2-4C9F-9BDE-F98F9DF909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78" name="Text Box 7">
          <a:extLst>
            <a:ext uri="{FF2B5EF4-FFF2-40B4-BE49-F238E27FC236}">
              <a16:creationId xmlns:a16="http://schemas.microsoft.com/office/drawing/2014/main" id="{6606AA2B-9FE9-426E-B487-D5F7A7F847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79" name="Text Box 7">
          <a:extLst>
            <a:ext uri="{FF2B5EF4-FFF2-40B4-BE49-F238E27FC236}">
              <a16:creationId xmlns:a16="http://schemas.microsoft.com/office/drawing/2014/main" id="{9C48D33B-4103-465C-90BC-530BEDDE20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80" name="Text Box 7">
          <a:extLst>
            <a:ext uri="{FF2B5EF4-FFF2-40B4-BE49-F238E27FC236}">
              <a16:creationId xmlns:a16="http://schemas.microsoft.com/office/drawing/2014/main" id="{E34BA554-E4C7-4877-9659-44274D34D9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81" name="Text Box 7">
          <a:extLst>
            <a:ext uri="{FF2B5EF4-FFF2-40B4-BE49-F238E27FC236}">
              <a16:creationId xmlns:a16="http://schemas.microsoft.com/office/drawing/2014/main" id="{1C7BD385-F43B-4E73-B2C9-45E9EFA009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82" name="Text Box 7">
          <a:extLst>
            <a:ext uri="{FF2B5EF4-FFF2-40B4-BE49-F238E27FC236}">
              <a16:creationId xmlns:a16="http://schemas.microsoft.com/office/drawing/2014/main" id="{A96645F4-D01C-4BAF-9840-6DB99DE16E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83" name="Text Box 7">
          <a:extLst>
            <a:ext uri="{FF2B5EF4-FFF2-40B4-BE49-F238E27FC236}">
              <a16:creationId xmlns:a16="http://schemas.microsoft.com/office/drawing/2014/main" id="{DFA83CB2-A4AC-4B22-9E84-F84E2C1DF5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84" name="Text Box 7">
          <a:extLst>
            <a:ext uri="{FF2B5EF4-FFF2-40B4-BE49-F238E27FC236}">
              <a16:creationId xmlns:a16="http://schemas.microsoft.com/office/drawing/2014/main" id="{AB2DA00D-EA98-41C0-ABFD-1B6D3F428C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85" name="Text Box 7">
          <a:extLst>
            <a:ext uri="{FF2B5EF4-FFF2-40B4-BE49-F238E27FC236}">
              <a16:creationId xmlns:a16="http://schemas.microsoft.com/office/drawing/2014/main" id="{78BF09EC-869F-44B9-AC8A-BB2C55CFE3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86" name="Text Box 7">
          <a:extLst>
            <a:ext uri="{FF2B5EF4-FFF2-40B4-BE49-F238E27FC236}">
              <a16:creationId xmlns:a16="http://schemas.microsoft.com/office/drawing/2014/main" id="{1F773D10-76FD-4B37-ADD2-F0C15C60A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87" name="Text Box 7">
          <a:extLst>
            <a:ext uri="{FF2B5EF4-FFF2-40B4-BE49-F238E27FC236}">
              <a16:creationId xmlns:a16="http://schemas.microsoft.com/office/drawing/2014/main" id="{1F26C1C7-B8A2-4147-99D2-CAFCE91ED5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88" name="Text Box 7">
          <a:extLst>
            <a:ext uri="{FF2B5EF4-FFF2-40B4-BE49-F238E27FC236}">
              <a16:creationId xmlns:a16="http://schemas.microsoft.com/office/drawing/2014/main" id="{1DC0B6FE-66B6-45DD-B4B4-7BAD3FA838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89" name="Text Box 7">
          <a:extLst>
            <a:ext uri="{FF2B5EF4-FFF2-40B4-BE49-F238E27FC236}">
              <a16:creationId xmlns:a16="http://schemas.microsoft.com/office/drawing/2014/main" id="{CD6E294C-E83E-4FBD-81F3-0432410073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90" name="Text Box 7">
          <a:extLst>
            <a:ext uri="{FF2B5EF4-FFF2-40B4-BE49-F238E27FC236}">
              <a16:creationId xmlns:a16="http://schemas.microsoft.com/office/drawing/2014/main" id="{645AAF46-4152-43AF-9FD1-549A997C9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91" name="Text Box 7">
          <a:extLst>
            <a:ext uri="{FF2B5EF4-FFF2-40B4-BE49-F238E27FC236}">
              <a16:creationId xmlns:a16="http://schemas.microsoft.com/office/drawing/2014/main" id="{520E6998-9310-42B2-A593-EFD004FF15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92" name="Text Box 7">
          <a:extLst>
            <a:ext uri="{FF2B5EF4-FFF2-40B4-BE49-F238E27FC236}">
              <a16:creationId xmlns:a16="http://schemas.microsoft.com/office/drawing/2014/main" id="{D398246E-BC06-4B2E-9822-048CEE2C3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93" name="Text Box 7">
          <a:extLst>
            <a:ext uri="{FF2B5EF4-FFF2-40B4-BE49-F238E27FC236}">
              <a16:creationId xmlns:a16="http://schemas.microsoft.com/office/drawing/2014/main" id="{AEA4DA76-01A0-437D-A5FF-DE218419C6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94" name="Text Box 7">
          <a:extLst>
            <a:ext uri="{FF2B5EF4-FFF2-40B4-BE49-F238E27FC236}">
              <a16:creationId xmlns:a16="http://schemas.microsoft.com/office/drawing/2014/main" id="{D729150D-6EFF-4CEA-B792-8A3542D75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95" name="Text Box 7">
          <a:extLst>
            <a:ext uri="{FF2B5EF4-FFF2-40B4-BE49-F238E27FC236}">
              <a16:creationId xmlns:a16="http://schemas.microsoft.com/office/drawing/2014/main" id="{25B3B699-8438-4552-8980-D7977FB900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96" name="Text Box 7">
          <a:extLst>
            <a:ext uri="{FF2B5EF4-FFF2-40B4-BE49-F238E27FC236}">
              <a16:creationId xmlns:a16="http://schemas.microsoft.com/office/drawing/2014/main" id="{0E15E9C6-8263-4A43-9ACA-D275C03B50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97" name="Text Box 7">
          <a:extLst>
            <a:ext uri="{FF2B5EF4-FFF2-40B4-BE49-F238E27FC236}">
              <a16:creationId xmlns:a16="http://schemas.microsoft.com/office/drawing/2014/main" id="{12A6FE69-757C-47D6-A0A5-218EBDBC64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98" name="Text Box 7">
          <a:extLst>
            <a:ext uri="{FF2B5EF4-FFF2-40B4-BE49-F238E27FC236}">
              <a16:creationId xmlns:a16="http://schemas.microsoft.com/office/drawing/2014/main" id="{86966EF7-8DA8-4D69-8FBC-11435D2EB9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799" name="Text Box 7">
          <a:extLst>
            <a:ext uri="{FF2B5EF4-FFF2-40B4-BE49-F238E27FC236}">
              <a16:creationId xmlns:a16="http://schemas.microsoft.com/office/drawing/2014/main" id="{B30EF1BD-E1FE-4323-B9CA-26F48D7035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00" name="Text Box 7">
          <a:extLst>
            <a:ext uri="{FF2B5EF4-FFF2-40B4-BE49-F238E27FC236}">
              <a16:creationId xmlns:a16="http://schemas.microsoft.com/office/drawing/2014/main" id="{3B93D5E7-385D-4D04-B067-1BE0A48D7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01" name="Text Box 7">
          <a:extLst>
            <a:ext uri="{FF2B5EF4-FFF2-40B4-BE49-F238E27FC236}">
              <a16:creationId xmlns:a16="http://schemas.microsoft.com/office/drawing/2014/main" id="{2229233F-E056-4608-941B-9EC4EF0330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02" name="Text Box 7">
          <a:extLst>
            <a:ext uri="{FF2B5EF4-FFF2-40B4-BE49-F238E27FC236}">
              <a16:creationId xmlns:a16="http://schemas.microsoft.com/office/drawing/2014/main" id="{FD026A9C-CA1E-40E6-8BD1-FB9F947397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03" name="Text Box 7">
          <a:extLst>
            <a:ext uri="{FF2B5EF4-FFF2-40B4-BE49-F238E27FC236}">
              <a16:creationId xmlns:a16="http://schemas.microsoft.com/office/drawing/2014/main" id="{9A662947-85B7-4CE8-947B-1EF0C61DEE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04" name="Text Box 7">
          <a:extLst>
            <a:ext uri="{FF2B5EF4-FFF2-40B4-BE49-F238E27FC236}">
              <a16:creationId xmlns:a16="http://schemas.microsoft.com/office/drawing/2014/main" id="{61F8BA9B-0AB4-4564-BFB1-49A81F937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05" name="Text Box 7">
          <a:extLst>
            <a:ext uri="{FF2B5EF4-FFF2-40B4-BE49-F238E27FC236}">
              <a16:creationId xmlns:a16="http://schemas.microsoft.com/office/drawing/2014/main" id="{38A1A875-79B3-48E6-8D92-2201B73F3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06" name="Text Box 7">
          <a:extLst>
            <a:ext uri="{FF2B5EF4-FFF2-40B4-BE49-F238E27FC236}">
              <a16:creationId xmlns:a16="http://schemas.microsoft.com/office/drawing/2014/main" id="{881A56DD-D0B2-4443-BCCC-BB834A1D69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07" name="Text Box 7">
          <a:extLst>
            <a:ext uri="{FF2B5EF4-FFF2-40B4-BE49-F238E27FC236}">
              <a16:creationId xmlns:a16="http://schemas.microsoft.com/office/drawing/2014/main" id="{F911608E-3769-44A7-A8A8-B646FD32EE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08" name="Text Box 7">
          <a:extLst>
            <a:ext uri="{FF2B5EF4-FFF2-40B4-BE49-F238E27FC236}">
              <a16:creationId xmlns:a16="http://schemas.microsoft.com/office/drawing/2014/main" id="{960A6F4C-DF0F-4A4C-B977-3EC127A096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09" name="Text Box 7">
          <a:extLst>
            <a:ext uri="{FF2B5EF4-FFF2-40B4-BE49-F238E27FC236}">
              <a16:creationId xmlns:a16="http://schemas.microsoft.com/office/drawing/2014/main" id="{64D99875-D882-4DDF-A0E4-10CBB1CBB2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10" name="Text Box 7">
          <a:extLst>
            <a:ext uri="{FF2B5EF4-FFF2-40B4-BE49-F238E27FC236}">
              <a16:creationId xmlns:a16="http://schemas.microsoft.com/office/drawing/2014/main" id="{86788F45-644F-4E89-BEF9-88AD193B79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11" name="Text Box 7">
          <a:extLst>
            <a:ext uri="{FF2B5EF4-FFF2-40B4-BE49-F238E27FC236}">
              <a16:creationId xmlns:a16="http://schemas.microsoft.com/office/drawing/2014/main" id="{91AC1C41-36D0-47B2-A032-E4E21A348B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12" name="Text Box 7">
          <a:extLst>
            <a:ext uri="{FF2B5EF4-FFF2-40B4-BE49-F238E27FC236}">
              <a16:creationId xmlns:a16="http://schemas.microsoft.com/office/drawing/2014/main" id="{52C9A8E6-464B-4E95-8E0F-27DC4C5A6C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13" name="Text Box 7">
          <a:extLst>
            <a:ext uri="{FF2B5EF4-FFF2-40B4-BE49-F238E27FC236}">
              <a16:creationId xmlns:a16="http://schemas.microsoft.com/office/drawing/2014/main" id="{63C85E56-CD90-4CF8-884F-8AAA19F04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14" name="Text Box 7">
          <a:extLst>
            <a:ext uri="{FF2B5EF4-FFF2-40B4-BE49-F238E27FC236}">
              <a16:creationId xmlns:a16="http://schemas.microsoft.com/office/drawing/2014/main" id="{F6C6F3B9-B739-4B1D-9CF8-26E71EA8EF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15" name="Text Box 7">
          <a:extLst>
            <a:ext uri="{FF2B5EF4-FFF2-40B4-BE49-F238E27FC236}">
              <a16:creationId xmlns:a16="http://schemas.microsoft.com/office/drawing/2014/main" id="{A2CDC6AB-5D64-415F-A080-D387BD49A0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16" name="Text Box 7">
          <a:extLst>
            <a:ext uri="{FF2B5EF4-FFF2-40B4-BE49-F238E27FC236}">
              <a16:creationId xmlns:a16="http://schemas.microsoft.com/office/drawing/2014/main" id="{90F0C351-44D4-4C68-B038-982CA3A5EA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17" name="Text Box 7">
          <a:extLst>
            <a:ext uri="{FF2B5EF4-FFF2-40B4-BE49-F238E27FC236}">
              <a16:creationId xmlns:a16="http://schemas.microsoft.com/office/drawing/2014/main" id="{98AA6402-F56A-4FD7-8219-41757684BF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18" name="Text Box 7">
          <a:extLst>
            <a:ext uri="{FF2B5EF4-FFF2-40B4-BE49-F238E27FC236}">
              <a16:creationId xmlns:a16="http://schemas.microsoft.com/office/drawing/2014/main" id="{DDB2A925-5385-49E8-8953-6DDB24AB9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19" name="Text Box 7">
          <a:extLst>
            <a:ext uri="{FF2B5EF4-FFF2-40B4-BE49-F238E27FC236}">
              <a16:creationId xmlns:a16="http://schemas.microsoft.com/office/drawing/2014/main" id="{DD9BC26B-09BA-489F-913C-3452726868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20" name="Text Box 7">
          <a:extLst>
            <a:ext uri="{FF2B5EF4-FFF2-40B4-BE49-F238E27FC236}">
              <a16:creationId xmlns:a16="http://schemas.microsoft.com/office/drawing/2014/main" id="{D7B5C39E-6B35-4D66-896B-8B1FA9452E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21" name="Text Box 7">
          <a:extLst>
            <a:ext uri="{FF2B5EF4-FFF2-40B4-BE49-F238E27FC236}">
              <a16:creationId xmlns:a16="http://schemas.microsoft.com/office/drawing/2014/main" id="{150ACA50-EFC8-4E68-90CB-90C96F4F0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22" name="Text Box 7">
          <a:extLst>
            <a:ext uri="{FF2B5EF4-FFF2-40B4-BE49-F238E27FC236}">
              <a16:creationId xmlns:a16="http://schemas.microsoft.com/office/drawing/2014/main" id="{6138E61E-A200-4335-A75F-FB444B33F7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23" name="Text Box 7">
          <a:extLst>
            <a:ext uri="{FF2B5EF4-FFF2-40B4-BE49-F238E27FC236}">
              <a16:creationId xmlns:a16="http://schemas.microsoft.com/office/drawing/2014/main" id="{06B1AE96-AF65-46D7-A887-1AFAA6640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24" name="Text Box 7">
          <a:extLst>
            <a:ext uri="{FF2B5EF4-FFF2-40B4-BE49-F238E27FC236}">
              <a16:creationId xmlns:a16="http://schemas.microsoft.com/office/drawing/2014/main" id="{3CD30EF5-8B0A-4797-AF07-1DEF32E17E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25" name="Text Box 7">
          <a:extLst>
            <a:ext uri="{FF2B5EF4-FFF2-40B4-BE49-F238E27FC236}">
              <a16:creationId xmlns:a16="http://schemas.microsoft.com/office/drawing/2014/main" id="{EF870460-3809-4A46-9CA7-0AC1B2FC6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26" name="Text Box 7">
          <a:extLst>
            <a:ext uri="{FF2B5EF4-FFF2-40B4-BE49-F238E27FC236}">
              <a16:creationId xmlns:a16="http://schemas.microsoft.com/office/drawing/2014/main" id="{946A650E-20D0-436B-B0B9-3FC01A5EDE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27" name="Text Box 7">
          <a:extLst>
            <a:ext uri="{FF2B5EF4-FFF2-40B4-BE49-F238E27FC236}">
              <a16:creationId xmlns:a16="http://schemas.microsoft.com/office/drawing/2014/main" id="{2442FE54-2B7A-4C81-B342-98472A211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28" name="Text Box 7">
          <a:extLst>
            <a:ext uri="{FF2B5EF4-FFF2-40B4-BE49-F238E27FC236}">
              <a16:creationId xmlns:a16="http://schemas.microsoft.com/office/drawing/2014/main" id="{714C9A96-3B4F-450E-B934-C27C3775E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29" name="Text Box 7">
          <a:extLst>
            <a:ext uri="{FF2B5EF4-FFF2-40B4-BE49-F238E27FC236}">
              <a16:creationId xmlns:a16="http://schemas.microsoft.com/office/drawing/2014/main" id="{57D9F474-18E1-4AD6-9346-542A4A17F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30" name="Text Box 7">
          <a:extLst>
            <a:ext uri="{FF2B5EF4-FFF2-40B4-BE49-F238E27FC236}">
              <a16:creationId xmlns:a16="http://schemas.microsoft.com/office/drawing/2014/main" id="{AE6D797B-108A-4583-939B-3B8CFC65CE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31" name="Text Box 7">
          <a:extLst>
            <a:ext uri="{FF2B5EF4-FFF2-40B4-BE49-F238E27FC236}">
              <a16:creationId xmlns:a16="http://schemas.microsoft.com/office/drawing/2014/main" id="{70B22E46-5B83-4FCE-A43B-1F508CE26E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32" name="Text Box 7">
          <a:extLst>
            <a:ext uri="{FF2B5EF4-FFF2-40B4-BE49-F238E27FC236}">
              <a16:creationId xmlns:a16="http://schemas.microsoft.com/office/drawing/2014/main" id="{75762454-309A-47D9-9DD8-0C167E31F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33" name="Text Box 7">
          <a:extLst>
            <a:ext uri="{FF2B5EF4-FFF2-40B4-BE49-F238E27FC236}">
              <a16:creationId xmlns:a16="http://schemas.microsoft.com/office/drawing/2014/main" id="{803A0F38-BE26-4043-9000-36785C400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34" name="Text Box 7">
          <a:extLst>
            <a:ext uri="{FF2B5EF4-FFF2-40B4-BE49-F238E27FC236}">
              <a16:creationId xmlns:a16="http://schemas.microsoft.com/office/drawing/2014/main" id="{77CDC88D-5262-4D65-8B45-A7B95304A7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35" name="Text Box 7">
          <a:extLst>
            <a:ext uri="{FF2B5EF4-FFF2-40B4-BE49-F238E27FC236}">
              <a16:creationId xmlns:a16="http://schemas.microsoft.com/office/drawing/2014/main" id="{5519B95C-5E5F-47A7-B955-7AD2FF9FA7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36" name="Text Box 7">
          <a:extLst>
            <a:ext uri="{FF2B5EF4-FFF2-40B4-BE49-F238E27FC236}">
              <a16:creationId xmlns:a16="http://schemas.microsoft.com/office/drawing/2014/main" id="{0299724E-277F-4D30-83C1-D0B7A58585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37" name="Text Box 7">
          <a:extLst>
            <a:ext uri="{FF2B5EF4-FFF2-40B4-BE49-F238E27FC236}">
              <a16:creationId xmlns:a16="http://schemas.microsoft.com/office/drawing/2014/main" id="{FED99E05-B4C4-4B9E-A35B-7351464BC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38" name="Text Box 7">
          <a:extLst>
            <a:ext uri="{FF2B5EF4-FFF2-40B4-BE49-F238E27FC236}">
              <a16:creationId xmlns:a16="http://schemas.microsoft.com/office/drawing/2014/main" id="{D8CC1D8D-F31F-4403-BC6D-32E4360314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39" name="Text Box 7">
          <a:extLst>
            <a:ext uri="{FF2B5EF4-FFF2-40B4-BE49-F238E27FC236}">
              <a16:creationId xmlns:a16="http://schemas.microsoft.com/office/drawing/2014/main" id="{489EEDC0-69FD-4486-BCF2-6190A710D6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40" name="Text Box 7">
          <a:extLst>
            <a:ext uri="{FF2B5EF4-FFF2-40B4-BE49-F238E27FC236}">
              <a16:creationId xmlns:a16="http://schemas.microsoft.com/office/drawing/2014/main" id="{36095652-7AF3-4DDC-85F7-EAE967898F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41" name="Text Box 7">
          <a:extLst>
            <a:ext uri="{FF2B5EF4-FFF2-40B4-BE49-F238E27FC236}">
              <a16:creationId xmlns:a16="http://schemas.microsoft.com/office/drawing/2014/main" id="{7BE6D5BF-23B9-400C-8784-8E2AFE7C9D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42" name="Text Box 7">
          <a:extLst>
            <a:ext uri="{FF2B5EF4-FFF2-40B4-BE49-F238E27FC236}">
              <a16:creationId xmlns:a16="http://schemas.microsoft.com/office/drawing/2014/main" id="{968483C1-207C-4FEE-A8B2-34D1E2BDC6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43" name="Text Box 7">
          <a:extLst>
            <a:ext uri="{FF2B5EF4-FFF2-40B4-BE49-F238E27FC236}">
              <a16:creationId xmlns:a16="http://schemas.microsoft.com/office/drawing/2014/main" id="{0C77E806-CC8D-4F3E-A848-06B7D45C78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44" name="Text Box 7">
          <a:extLst>
            <a:ext uri="{FF2B5EF4-FFF2-40B4-BE49-F238E27FC236}">
              <a16:creationId xmlns:a16="http://schemas.microsoft.com/office/drawing/2014/main" id="{0083C926-212A-445D-A483-B3B0E986FF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45" name="Text Box 7">
          <a:extLst>
            <a:ext uri="{FF2B5EF4-FFF2-40B4-BE49-F238E27FC236}">
              <a16:creationId xmlns:a16="http://schemas.microsoft.com/office/drawing/2014/main" id="{50432CB8-2BB6-4E60-BB3D-BF6548452F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46" name="Text Box 7">
          <a:extLst>
            <a:ext uri="{FF2B5EF4-FFF2-40B4-BE49-F238E27FC236}">
              <a16:creationId xmlns:a16="http://schemas.microsoft.com/office/drawing/2014/main" id="{80E76EAA-1113-438E-93F6-8A107910F6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47" name="Text Box 7">
          <a:extLst>
            <a:ext uri="{FF2B5EF4-FFF2-40B4-BE49-F238E27FC236}">
              <a16:creationId xmlns:a16="http://schemas.microsoft.com/office/drawing/2014/main" id="{AC36D93F-FF37-4C10-8711-4FB5BEBD65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48" name="Text Box 7">
          <a:extLst>
            <a:ext uri="{FF2B5EF4-FFF2-40B4-BE49-F238E27FC236}">
              <a16:creationId xmlns:a16="http://schemas.microsoft.com/office/drawing/2014/main" id="{CA36736C-31DE-45BA-A101-8B8FFC8232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49" name="Text Box 7">
          <a:extLst>
            <a:ext uri="{FF2B5EF4-FFF2-40B4-BE49-F238E27FC236}">
              <a16:creationId xmlns:a16="http://schemas.microsoft.com/office/drawing/2014/main" id="{0A88EB18-5085-469A-836F-A1C418FD76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50" name="Text Box 7">
          <a:extLst>
            <a:ext uri="{FF2B5EF4-FFF2-40B4-BE49-F238E27FC236}">
              <a16:creationId xmlns:a16="http://schemas.microsoft.com/office/drawing/2014/main" id="{7EA781B3-FC81-4971-8AE7-7DF77ADF9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51" name="Text Box 7">
          <a:extLst>
            <a:ext uri="{FF2B5EF4-FFF2-40B4-BE49-F238E27FC236}">
              <a16:creationId xmlns:a16="http://schemas.microsoft.com/office/drawing/2014/main" id="{22CA3441-4CD8-42BF-8B91-8C7535D77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52" name="Text Box 7">
          <a:extLst>
            <a:ext uri="{FF2B5EF4-FFF2-40B4-BE49-F238E27FC236}">
              <a16:creationId xmlns:a16="http://schemas.microsoft.com/office/drawing/2014/main" id="{A0E890C5-DE4A-4FEF-9735-C1B422B471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53" name="Text Box 7">
          <a:extLst>
            <a:ext uri="{FF2B5EF4-FFF2-40B4-BE49-F238E27FC236}">
              <a16:creationId xmlns:a16="http://schemas.microsoft.com/office/drawing/2014/main" id="{3888C764-15A3-4079-A439-03CD49F46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54" name="Text Box 7">
          <a:extLst>
            <a:ext uri="{FF2B5EF4-FFF2-40B4-BE49-F238E27FC236}">
              <a16:creationId xmlns:a16="http://schemas.microsoft.com/office/drawing/2014/main" id="{779253C0-4649-4E7E-80B8-B8E9C5C92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55" name="Text Box 7">
          <a:extLst>
            <a:ext uri="{FF2B5EF4-FFF2-40B4-BE49-F238E27FC236}">
              <a16:creationId xmlns:a16="http://schemas.microsoft.com/office/drawing/2014/main" id="{115164AC-58F4-4F8E-9DA2-D951C7AE0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56" name="Text Box 7">
          <a:extLst>
            <a:ext uri="{FF2B5EF4-FFF2-40B4-BE49-F238E27FC236}">
              <a16:creationId xmlns:a16="http://schemas.microsoft.com/office/drawing/2014/main" id="{96B111B1-A9B6-4AE1-9B0F-4058C277D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57" name="Text Box 7">
          <a:extLst>
            <a:ext uri="{FF2B5EF4-FFF2-40B4-BE49-F238E27FC236}">
              <a16:creationId xmlns:a16="http://schemas.microsoft.com/office/drawing/2014/main" id="{F6ED4F76-DD5E-416E-94AA-A906BCD2C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58" name="Text Box 7">
          <a:extLst>
            <a:ext uri="{FF2B5EF4-FFF2-40B4-BE49-F238E27FC236}">
              <a16:creationId xmlns:a16="http://schemas.microsoft.com/office/drawing/2014/main" id="{EEC6E9C8-DDF1-4782-BC5D-5985BF1151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59" name="Text Box 7">
          <a:extLst>
            <a:ext uri="{FF2B5EF4-FFF2-40B4-BE49-F238E27FC236}">
              <a16:creationId xmlns:a16="http://schemas.microsoft.com/office/drawing/2014/main" id="{AD9EA2A2-ED23-49F6-9135-B391203A8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60" name="Text Box 7">
          <a:extLst>
            <a:ext uri="{FF2B5EF4-FFF2-40B4-BE49-F238E27FC236}">
              <a16:creationId xmlns:a16="http://schemas.microsoft.com/office/drawing/2014/main" id="{51AF1979-D046-4249-A508-97E75CB9D1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61" name="Text Box 7">
          <a:extLst>
            <a:ext uri="{FF2B5EF4-FFF2-40B4-BE49-F238E27FC236}">
              <a16:creationId xmlns:a16="http://schemas.microsoft.com/office/drawing/2014/main" id="{D905AC2F-B320-4E09-9734-5ACE71974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62" name="Text Box 7">
          <a:extLst>
            <a:ext uri="{FF2B5EF4-FFF2-40B4-BE49-F238E27FC236}">
              <a16:creationId xmlns:a16="http://schemas.microsoft.com/office/drawing/2014/main" id="{B5E6105B-6312-4F2D-9261-CF8A688BA2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63" name="Text Box 7">
          <a:extLst>
            <a:ext uri="{FF2B5EF4-FFF2-40B4-BE49-F238E27FC236}">
              <a16:creationId xmlns:a16="http://schemas.microsoft.com/office/drawing/2014/main" id="{C33A131E-6D0A-4F30-9C9F-3565AF08A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64" name="Text Box 7">
          <a:extLst>
            <a:ext uri="{FF2B5EF4-FFF2-40B4-BE49-F238E27FC236}">
              <a16:creationId xmlns:a16="http://schemas.microsoft.com/office/drawing/2014/main" id="{31F2FBF4-DA46-40FD-8472-C3AE5A7BF3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65" name="Text Box 7">
          <a:extLst>
            <a:ext uri="{FF2B5EF4-FFF2-40B4-BE49-F238E27FC236}">
              <a16:creationId xmlns:a16="http://schemas.microsoft.com/office/drawing/2014/main" id="{AFB7395F-B946-48D6-A797-FF6A2468E8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66" name="Text Box 7">
          <a:extLst>
            <a:ext uri="{FF2B5EF4-FFF2-40B4-BE49-F238E27FC236}">
              <a16:creationId xmlns:a16="http://schemas.microsoft.com/office/drawing/2014/main" id="{9F9EBCBB-B0EC-46E8-9F7F-E62DC37193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67" name="Text Box 7">
          <a:extLst>
            <a:ext uri="{FF2B5EF4-FFF2-40B4-BE49-F238E27FC236}">
              <a16:creationId xmlns:a16="http://schemas.microsoft.com/office/drawing/2014/main" id="{F0D949B5-BD24-4206-AB5D-C2876DD64F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68" name="Text Box 7">
          <a:extLst>
            <a:ext uri="{FF2B5EF4-FFF2-40B4-BE49-F238E27FC236}">
              <a16:creationId xmlns:a16="http://schemas.microsoft.com/office/drawing/2014/main" id="{F5D1584C-1464-4413-A915-34ECDC61F7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69" name="Text Box 7">
          <a:extLst>
            <a:ext uri="{FF2B5EF4-FFF2-40B4-BE49-F238E27FC236}">
              <a16:creationId xmlns:a16="http://schemas.microsoft.com/office/drawing/2014/main" id="{56CEBBE9-6BA3-402B-99A5-8C49F3AAD4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70" name="Text Box 7">
          <a:extLst>
            <a:ext uri="{FF2B5EF4-FFF2-40B4-BE49-F238E27FC236}">
              <a16:creationId xmlns:a16="http://schemas.microsoft.com/office/drawing/2014/main" id="{B99FC072-8716-43FA-AE48-B75EA2CCED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71" name="Text Box 7">
          <a:extLst>
            <a:ext uri="{FF2B5EF4-FFF2-40B4-BE49-F238E27FC236}">
              <a16:creationId xmlns:a16="http://schemas.microsoft.com/office/drawing/2014/main" id="{0FE4CE3F-71CC-4F23-A9B4-0A98954FB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72" name="Text Box 7">
          <a:extLst>
            <a:ext uri="{FF2B5EF4-FFF2-40B4-BE49-F238E27FC236}">
              <a16:creationId xmlns:a16="http://schemas.microsoft.com/office/drawing/2014/main" id="{B45D3A4B-8269-44CC-A4D9-FADCEAB56C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73" name="Text Box 7">
          <a:extLst>
            <a:ext uri="{FF2B5EF4-FFF2-40B4-BE49-F238E27FC236}">
              <a16:creationId xmlns:a16="http://schemas.microsoft.com/office/drawing/2014/main" id="{C2585143-4B27-4D30-8B39-10AD495937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74" name="Text Box 7">
          <a:extLst>
            <a:ext uri="{FF2B5EF4-FFF2-40B4-BE49-F238E27FC236}">
              <a16:creationId xmlns:a16="http://schemas.microsoft.com/office/drawing/2014/main" id="{261746FE-1EE7-4A8B-A9DF-7966C1445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75" name="Text Box 7">
          <a:extLst>
            <a:ext uri="{FF2B5EF4-FFF2-40B4-BE49-F238E27FC236}">
              <a16:creationId xmlns:a16="http://schemas.microsoft.com/office/drawing/2014/main" id="{C8ADBDE8-0BDD-4DFF-91B8-844C67CD9D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76" name="Text Box 7">
          <a:extLst>
            <a:ext uri="{FF2B5EF4-FFF2-40B4-BE49-F238E27FC236}">
              <a16:creationId xmlns:a16="http://schemas.microsoft.com/office/drawing/2014/main" id="{3637CCB3-03B3-4FDF-BC96-0BE4E54F2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77" name="Text Box 7">
          <a:extLst>
            <a:ext uri="{FF2B5EF4-FFF2-40B4-BE49-F238E27FC236}">
              <a16:creationId xmlns:a16="http://schemas.microsoft.com/office/drawing/2014/main" id="{189125C1-02CC-4135-A03D-D0592EA316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78" name="Text Box 7">
          <a:extLst>
            <a:ext uri="{FF2B5EF4-FFF2-40B4-BE49-F238E27FC236}">
              <a16:creationId xmlns:a16="http://schemas.microsoft.com/office/drawing/2014/main" id="{E2D464FA-D856-489C-8820-C6E4060BF3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79" name="Text Box 7">
          <a:extLst>
            <a:ext uri="{FF2B5EF4-FFF2-40B4-BE49-F238E27FC236}">
              <a16:creationId xmlns:a16="http://schemas.microsoft.com/office/drawing/2014/main" id="{E8A0D9D5-E28E-4AA4-9F4F-67C588375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80" name="Text Box 7">
          <a:extLst>
            <a:ext uri="{FF2B5EF4-FFF2-40B4-BE49-F238E27FC236}">
              <a16:creationId xmlns:a16="http://schemas.microsoft.com/office/drawing/2014/main" id="{125FB198-0444-42CA-91BB-EE7259540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81" name="Text Box 7">
          <a:extLst>
            <a:ext uri="{FF2B5EF4-FFF2-40B4-BE49-F238E27FC236}">
              <a16:creationId xmlns:a16="http://schemas.microsoft.com/office/drawing/2014/main" id="{FD687708-9F37-4E65-B332-8A3B8DB3C1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82" name="Text Box 7">
          <a:extLst>
            <a:ext uri="{FF2B5EF4-FFF2-40B4-BE49-F238E27FC236}">
              <a16:creationId xmlns:a16="http://schemas.microsoft.com/office/drawing/2014/main" id="{CF871740-EF69-4440-9BFE-DEBAE12F6C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83" name="Text Box 7">
          <a:extLst>
            <a:ext uri="{FF2B5EF4-FFF2-40B4-BE49-F238E27FC236}">
              <a16:creationId xmlns:a16="http://schemas.microsoft.com/office/drawing/2014/main" id="{6D25D59D-C95E-470B-9B19-C0945FCAB4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84" name="Text Box 7">
          <a:extLst>
            <a:ext uri="{FF2B5EF4-FFF2-40B4-BE49-F238E27FC236}">
              <a16:creationId xmlns:a16="http://schemas.microsoft.com/office/drawing/2014/main" id="{A44D6845-F5DD-4EE0-9325-B1FBAB34A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85" name="Text Box 7">
          <a:extLst>
            <a:ext uri="{FF2B5EF4-FFF2-40B4-BE49-F238E27FC236}">
              <a16:creationId xmlns:a16="http://schemas.microsoft.com/office/drawing/2014/main" id="{17D09848-2D43-4757-8940-5D45C35E5B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86" name="Text Box 7">
          <a:extLst>
            <a:ext uri="{FF2B5EF4-FFF2-40B4-BE49-F238E27FC236}">
              <a16:creationId xmlns:a16="http://schemas.microsoft.com/office/drawing/2014/main" id="{9FF24D5D-AE59-48FD-B26D-922E5C22D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87" name="Text Box 7">
          <a:extLst>
            <a:ext uri="{FF2B5EF4-FFF2-40B4-BE49-F238E27FC236}">
              <a16:creationId xmlns:a16="http://schemas.microsoft.com/office/drawing/2014/main" id="{D0B8B571-7F39-4731-82EE-3656B7CAD2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88" name="Text Box 7">
          <a:extLst>
            <a:ext uri="{FF2B5EF4-FFF2-40B4-BE49-F238E27FC236}">
              <a16:creationId xmlns:a16="http://schemas.microsoft.com/office/drawing/2014/main" id="{FBE42834-A59C-4FB3-B182-A8229B44A5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89" name="Text Box 7">
          <a:extLst>
            <a:ext uri="{FF2B5EF4-FFF2-40B4-BE49-F238E27FC236}">
              <a16:creationId xmlns:a16="http://schemas.microsoft.com/office/drawing/2014/main" id="{8C27746F-4DF9-41DB-8914-924AD31B60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90" name="Text Box 7">
          <a:extLst>
            <a:ext uri="{FF2B5EF4-FFF2-40B4-BE49-F238E27FC236}">
              <a16:creationId xmlns:a16="http://schemas.microsoft.com/office/drawing/2014/main" id="{FE5D3B36-F609-40CD-82C5-3C1224912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91" name="Text Box 7">
          <a:extLst>
            <a:ext uri="{FF2B5EF4-FFF2-40B4-BE49-F238E27FC236}">
              <a16:creationId xmlns:a16="http://schemas.microsoft.com/office/drawing/2014/main" id="{9D57EA87-E8DE-4F24-9C90-A7BD4A188A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92" name="Text Box 7">
          <a:extLst>
            <a:ext uri="{FF2B5EF4-FFF2-40B4-BE49-F238E27FC236}">
              <a16:creationId xmlns:a16="http://schemas.microsoft.com/office/drawing/2014/main" id="{96E48A25-C5B1-4BC6-98E3-475FC5C4EB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93" name="Text Box 7">
          <a:extLst>
            <a:ext uri="{FF2B5EF4-FFF2-40B4-BE49-F238E27FC236}">
              <a16:creationId xmlns:a16="http://schemas.microsoft.com/office/drawing/2014/main" id="{6FB55F17-91B0-407C-B5A4-A68B6A5EED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94" name="Text Box 7">
          <a:extLst>
            <a:ext uri="{FF2B5EF4-FFF2-40B4-BE49-F238E27FC236}">
              <a16:creationId xmlns:a16="http://schemas.microsoft.com/office/drawing/2014/main" id="{C59433C6-FDC7-4224-BA88-8CBF16FA0F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95" name="Text Box 7">
          <a:extLst>
            <a:ext uri="{FF2B5EF4-FFF2-40B4-BE49-F238E27FC236}">
              <a16:creationId xmlns:a16="http://schemas.microsoft.com/office/drawing/2014/main" id="{5C301C3B-8227-49DB-8957-328EF1BC72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96" name="Text Box 7">
          <a:extLst>
            <a:ext uri="{FF2B5EF4-FFF2-40B4-BE49-F238E27FC236}">
              <a16:creationId xmlns:a16="http://schemas.microsoft.com/office/drawing/2014/main" id="{EB57E604-53FA-433B-B42D-CF0A06EA6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97" name="Text Box 7">
          <a:extLst>
            <a:ext uri="{FF2B5EF4-FFF2-40B4-BE49-F238E27FC236}">
              <a16:creationId xmlns:a16="http://schemas.microsoft.com/office/drawing/2014/main" id="{D9DFCB33-0DF7-437C-B3B1-43BB8744C9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98" name="Text Box 7">
          <a:extLst>
            <a:ext uri="{FF2B5EF4-FFF2-40B4-BE49-F238E27FC236}">
              <a16:creationId xmlns:a16="http://schemas.microsoft.com/office/drawing/2014/main" id="{39D002EC-C02A-4A49-A53B-CA3FAD95C3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899" name="Text Box 7">
          <a:extLst>
            <a:ext uri="{FF2B5EF4-FFF2-40B4-BE49-F238E27FC236}">
              <a16:creationId xmlns:a16="http://schemas.microsoft.com/office/drawing/2014/main" id="{71DC6A58-057A-4983-BBDF-E63F1D07D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900" name="Text Box 7">
          <a:extLst>
            <a:ext uri="{FF2B5EF4-FFF2-40B4-BE49-F238E27FC236}">
              <a16:creationId xmlns:a16="http://schemas.microsoft.com/office/drawing/2014/main" id="{A48B538F-D798-4ECA-B578-4D67414D6D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901" name="Text Box 7">
          <a:extLst>
            <a:ext uri="{FF2B5EF4-FFF2-40B4-BE49-F238E27FC236}">
              <a16:creationId xmlns:a16="http://schemas.microsoft.com/office/drawing/2014/main" id="{70B0599E-151E-4B0E-9288-0029C398A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902" name="Text Box 7">
          <a:extLst>
            <a:ext uri="{FF2B5EF4-FFF2-40B4-BE49-F238E27FC236}">
              <a16:creationId xmlns:a16="http://schemas.microsoft.com/office/drawing/2014/main" id="{5637E721-1338-406F-ACBB-D9333D710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903" name="Text Box 7">
          <a:extLst>
            <a:ext uri="{FF2B5EF4-FFF2-40B4-BE49-F238E27FC236}">
              <a16:creationId xmlns:a16="http://schemas.microsoft.com/office/drawing/2014/main" id="{A016EFF3-70EA-46A6-8AFB-2FA434B526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904" name="Text Box 7">
          <a:extLst>
            <a:ext uri="{FF2B5EF4-FFF2-40B4-BE49-F238E27FC236}">
              <a16:creationId xmlns:a16="http://schemas.microsoft.com/office/drawing/2014/main" id="{68380FFF-FF08-4F32-BFAC-350F85F9F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905" name="Text Box 7">
          <a:extLst>
            <a:ext uri="{FF2B5EF4-FFF2-40B4-BE49-F238E27FC236}">
              <a16:creationId xmlns:a16="http://schemas.microsoft.com/office/drawing/2014/main" id="{979836D7-6246-43E8-9646-254D8430B9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906" name="Text Box 7">
          <a:extLst>
            <a:ext uri="{FF2B5EF4-FFF2-40B4-BE49-F238E27FC236}">
              <a16:creationId xmlns:a16="http://schemas.microsoft.com/office/drawing/2014/main" id="{74B104E4-9DF8-47BD-A664-C05C8F23FA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907" name="Text Box 7">
          <a:extLst>
            <a:ext uri="{FF2B5EF4-FFF2-40B4-BE49-F238E27FC236}">
              <a16:creationId xmlns:a16="http://schemas.microsoft.com/office/drawing/2014/main" id="{8A041C5F-B75F-4612-BAF1-A2FE917AB0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908" name="Text Box 7">
          <a:extLst>
            <a:ext uri="{FF2B5EF4-FFF2-40B4-BE49-F238E27FC236}">
              <a16:creationId xmlns:a16="http://schemas.microsoft.com/office/drawing/2014/main" id="{33C93F47-9A7F-4F31-AB7F-2FF97002BA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909" name="Text Box 7">
          <a:extLst>
            <a:ext uri="{FF2B5EF4-FFF2-40B4-BE49-F238E27FC236}">
              <a16:creationId xmlns:a16="http://schemas.microsoft.com/office/drawing/2014/main" id="{09BBF214-5C28-4210-AE8A-4CA90210BC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910" name="Text Box 7">
          <a:extLst>
            <a:ext uri="{FF2B5EF4-FFF2-40B4-BE49-F238E27FC236}">
              <a16:creationId xmlns:a16="http://schemas.microsoft.com/office/drawing/2014/main" id="{210B7E6E-0364-4FDD-8B6B-635CCEC94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911" name="Text Box 7">
          <a:extLst>
            <a:ext uri="{FF2B5EF4-FFF2-40B4-BE49-F238E27FC236}">
              <a16:creationId xmlns:a16="http://schemas.microsoft.com/office/drawing/2014/main" id="{B40F48C6-C6B7-4D6C-BCFD-EC7FF3542F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3912" name="Text Box 7">
          <a:extLst>
            <a:ext uri="{FF2B5EF4-FFF2-40B4-BE49-F238E27FC236}">
              <a16:creationId xmlns:a16="http://schemas.microsoft.com/office/drawing/2014/main" id="{76935313-9159-41B4-AA3D-41D776AAF7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3913" name="Text Box 7">
          <a:extLst>
            <a:ext uri="{FF2B5EF4-FFF2-40B4-BE49-F238E27FC236}">
              <a16:creationId xmlns:a16="http://schemas.microsoft.com/office/drawing/2014/main" id="{4D3F5A0D-5C5B-48A3-B079-6BF4CD70A3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14" name="Text Box 7">
          <a:extLst>
            <a:ext uri="{FF2B5EF4-FFF2-40B4-BE49-F238E27FC236}">
              <a16:creationId xmlns:a16="http://schemas.microsoft.com/office/drawing/2014/main" id="{6C795154-B48C-485A-8177-6E9033822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15" name="Text Box 7">
          <a:extLst>
            <a:ext uri="{FF2B5EF4-FFF2-40B4-BE49-F238E27FC236}">
              <a16:creationId xmlns:a16="http://schemas.microsoft.com/office/drawing/2014/main" id="{B4623F1F-296A-4418-A8D0-2C3BD91C1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16" name="Text Box 7">
          <a:extLst>
            <a:ext uri="{FF2B5EF4-FFF2-40B4-BE49-F238E27FC236}">
              <a16:creationId xmlns:a16="http://schemas.microsoft.com/office/drawing/2014/main" id="{D676969B-F417-4D3E-B0A1-0B08538F3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17" name="Text Box 7">
          <a:extLst>
            <a:ext uri="{FF2B5EF4-FFF2-40B4-BE49-F238E27FC236}">
              <a16:creationId xmlns:a16="http://schemas.microsoft.com/office/drawing/2014/main" id="{5A20F4D1-A2D1-49CD-8D08-E9FD739D78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18" name="Text Box 7">
          <a:extLst>
            <a:ext uri="{FF2B5EF4-FFF2-40B4-BE49-F238E27FC236}">
              <a16:creationId xmlns:a16="http://schemas.microsoft.com/office/drawing/2014/main" id="{174EFC06-8344-4D83-938C-7265E1AD02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19" name="Text Box 7">
          <a:extLst>
            <a:ext uri="{FF2B5EF4-FFF2-40B4-BE49-F238E27FC236}">
              <a16:creationId xmlns:a16="http://schemas.microsoft.com/office/drawing/2014/main" id="{5529C7BA-B70A-4731-8C77-14599091E5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0" name="Text Box 7">
          <a:extLst>
            <a:ext uri="{FF2B5EF4-FFF2-40B4-BE49-F238E27FC236}">
              <a16:creationId xmlns:a16="http://schemas.microsoft.com/office/drawing/2014/main" id="{4AFF9C5F-C9B0-4A6D-9D69-6815F2182D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1" name="Text Box 7">
          <a:extLst>
            <a:ext uri="{FF2B5EF4-FFF2-40B4-BE49-F238E27FC236}">
              <a16:creationId xmlns:a16="http://schemas.microsoft.com/office/drawing/2014/main" id="{C6DB6784-3F76-40BB-BFCC-E48062E46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2" name="Text Box 7">
          <a:extLst>
            <a:ext uri="{FF2B5EF4-FFF2-40B4-BE49-F238E27FC236}">
              <a16:creationId xmlns:a16="http://schemas.microsoft.com/office/drawing/2014/main" id="{F2FB57B5-8D4B-4C46-881B-37AF1E451B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3" name="Text Box 7">
          <a:extLst>
            <a:ext uri="{FF2B5EF4-FFF2-40B4-BE49-F238E27FC236}">
              <a16:creationId xmlns:a16="http://schemas.microsoft.com/office/drawing/2014/main" id="{5B167929-CD86-4473-B8BD-79E267337E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4" name="Text Box 7">
          <a:extLst>
            <a:ext uri="{FF2B5EF4-FFF2-40B4-BE49-F238E27FC236}">
              <a16:creationId xmlns:a16="http://schemas.microsoft.com/office/drawing/2014/main" id="{710333E0-D0A8-4E05-BC21-1C14A5110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5" name="Text Box 7">
          <a:extLst>
            <a:ext uri="{FF2B5EF4-FFF2-40B4-BE49-F238E27FC236}">
              <a16:creationId xmlns:a16="http://schemas.microsoft.com/office/drawing/2014/main" id="{D82BD1A5-4CEC-438C-A994-119BBAB9A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6" name="Text Box 7">
          <a:extLst>
            <a:ext uri="{FF2B5EF4-FFF2-40B4-BE49-F238E27FC236}">
              <a16:creationId xmlns:a16="http://schemas.microsoft.com/office/drawing/2014/main" id="{9051C88D-164C-4B5B-8A1B-5831F3B1EB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7" name="Text Box 7">
          <a:extLst>
            <a:ext uri="{FF2B5EF4-FFF2-40B4-BE49-F238E27FC236}">
              <a16:creationId xmlns:a16="http://schemas.microsoft.com/office/drawing/2014/main" id="{716C2084-3954-4C87-989E-6E245B8BD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8" name="Text Box 7">
          <a:extLst>
            <a:ext uri="{FF2B5EF4-FFF2-40B4-BE49-F238E27FC236}">
              <a16:creationId xmlns:a16="http://schemas.microsoft.com/office/drawing/2014/main" id="{AFB99776-5394-46E8-9A02-D567BE059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29" name="Text Box 7">
          <a:extLst>
            <a:ext uri="{FF2B5EF4-FFF2-40B4-BE49-F238E27FC236}">
              <a16:creationId xmlns:a16="http://schemas.microsoft.com/office/drawing/2014/main" id="{3F6D8BDD-1570-4E35-ACDB-362F5F42E7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0" name="Text Box 7">
          <a:extLst>
            <a:ext uri="{FF2B5EF4-FFF2-40B4-BE49-F238E27FC236}">
              <a16:creationId xmlns:a16="http://schemas.microsoft.com/office/drawing/2014/main" id="{4F6B3CD4-40B3-48A6-B852-96A7AA845F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1" name="Text Box 7">
          <a:extLst>
            <a:ext uri="{FF2B5EF4-FFF2-40B4-BE49-F238E27FC236}">
              <a16:creationId xmlns:a16="http://schemas.microsoft.com/office/drawing/2014/main" id="{F276DDCC-28B9-42A8-96E6-1D17B3FA82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2" name="Text Box 7">
          <a:extLst>
            <a:ext uri="{FF2B5EF4-FFF2-40B4-BE49-F238E27FC236}">
              <a16:creationId xmlns:a16="http://schemas.microsoft.com/office/drawing/2014/main" id="{0B8CDEC0-9887-4AC7-9B17-F35B976C52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3" name="Text Box 7">
          <a:extLst>
            <a:ext uri="{FF2B5EF4-FFF2-40B4-BE49-F238E27FC236}">
              <a16:creationId xmlns:a16="http://schemas.microsoft.com/office/drawing/2014/main" id="{A753A02C-D932-41F8-B37A-324B1832A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4" name="Text Box 7">
          <a:extLst>
            <a:ext uri="{FF2B5EF4-FFF2-40B4-BE49-F238E27FC236}">
              <a16:creationId xmlns:a16="http://schemas.microsoft.com/office/drawing/2014/main" id="{60D4456F-BB3F-4D36-BA55-BC59B3BF2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5" name="Text Box 7">
          <a:extLst>
            <a:ext uri="{FF2B5EF4-FFF2-40B4-BE49-F238E27FC236}">
              <a16:creationId xmlns:a16="http://schemas.microsoft.com/office/drawing/2014/main" id="{861DCAB8-1017-4A72-9415-43100BC2B7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6" name="Text Box 7">
          <a:extLst>
            <a:ext uri="{FF2B5EF4-FFF2-40B4-BE49-F238E27FC236}">
              <a16:creationId xmlns:a16="http://schemas.microsoft.com/office/drawing/2014/main" id="{E2D94008-4081-4B0A-B212-F879132AC8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7" name="Text Box 7">
          <a:extLst>
            <a:ext uri="{FF2B5EF4-FFF2-40B4-BE49-F238E27FC236}">
              <a16:creationId xmlns:a16="http://schemas.microsoft.com/office/drawing/2014/main" id="{4A7FFFA3-38A7-429D-B8E0-A0209A4B06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8" name="Text Box 7">
          <a:extLst>
            <a:ext uri="{FF2B5EF4-FFF2-40B4-BE49-F238E27FC236}">
              <a16:creationId xmlns:a16="http://schemas.microsoft.com/office/drawing/2014/main" id="{8E39B14B-FA0B-4C19-A3B2-3523BA8F57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39" name="Text Box 7">
          <a:extLst>
            <a:ext uri="{FF2B5EF4-FFF2-40B4-BE49-F238E27FC236}">
              <a16:creationId xmlns:a16="http://schemas.microsoft.com/office/drawing/2014/main" id="{99F36572-067E-4DB5-82DF-F07B2A00DE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0" name="Text Box 7">
          <a:extLst>
            <a:ext uri="{FF2B5EF4-FFF2-40B4-BE49-F238E27FC236}">
              <a16:creationId xmlns:a16="http://schemas.microsoft.com/office/drawing/2014/main" id="{153D3DFB-A766-40BD-9766-1D8C418A7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1" name="Text Box 7">
          <a:extLst>
            <a:ext uri="{FF2B5EF4-FFF2-40B4-BE49-F238E27FC236}">
              <a16:creationId xmlns:a16="http://schemas.microsoft.com/office/drawing/2014/main" id="{92D514FF-DDFC-4219-A1E4-B31051E3C7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2" name="Text Box 7">
          <a:extLst>
            <a:ext uri="{FF2B5EF4-FFF2-40B4-BE49-F238E27FC236}">
              <a16:creationId xmlns:a16="http://schemas.microsoft.com/office/drawing/2014/main" id="{644C00F9-2597-451C-B96F-79F23D58FB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3" name="Text Box 7">
          <a:extLst>
            <a:ext uri="{FF2B5EF4-FFF2-40B4-BE49-F238E27FC236}">
              <a16:creationId xmlns:a16="http://schemas.microsoft.com/office/drawing/2014/main" id="{20D40E88-BE91-4FD8-A5F7-CA2EBDCD7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4" name="Text Box 7">
          <a:extLst>
            <a:ext uri="{FF2B5EF4-FFF2-40B4-BE49-F238E27FC236}">
              <a16:creationId xmlns:a16="http://schemas.microsoft.com/office/drawing/2014/main" id="{B368C22B-FC3D-43A1-9970-24E4D1032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5" name="Text Box 7">
          <a:extLst>
            <a:ext uri="{FF2B5EF4-FFF2-40B4-BE49-F238E27FC236}">
              <a16:creationId xmlns:a16="http://schemas.microsoft.com/office/drawing/2014/main" id="{859C4AD5-9D7E-48F3-A0FD-9A0A3DDABA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6" name="Text Box 7">
          <a:extLst>
            <a:ext uri="{FF2B5EF4-FFF2-40B4-BE49-F238E27FC236}">
              <a16:creationId xmlns:a16="http://schemas.microsoft.com/office/drawing/2014/main" id="{EFA1E2D7-4669-4547-8810-335F986C9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7" name="Text Box 7">
          <a:extLst>
            <a:ext uri="{FF2B5EF4-FFF2-40B4-BE49-F238E27FC236}">
              <a16:creationId xmlns:a16="http://schemas.microsoft.com/office/drawing/2014/main" id="{9681CCDA-24A8-4D39-8387-F5F149DF3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8" name="Text Box 7">
          <a:extLst>
            <a:ext uri="{FF2B5EF4-FFF2-40B4-BE49-F238E27FC236}">
              <a16:creationId xmlns:a16="http://schemas.microsoft.com/office/drawing/2014/main" id="{F485E42C-DF54-450C-9B39-D12775CBF0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49" name="Text Box 7">
          <a:extLst>
            <a:ext uri="{FF2B5EF4-FFF2-40B4-BE49-F238E27FC236}">
              <a16:creationId xmlns:a16="http://schemas.microsoft.com/office/drawing/2014/main" id="{328DBE6F-2CAC-42A7-BB37-0F4FF3B593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0" name="Text Box 7">
          <a:extLst>
            <a:ext uri="{FF2B5EF4-FFF2-40B4-BE49-F238E27FC236}">
              <a16:creationId xmlns:a16="http://schemas.microsoft.com/office/drawing/2014/main" id="{A2B6EF2E-CA38-4FE7-A557-7B6F992A7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1" name="Text Box 7">
          <a:extLst>
            <a:ext uri="{FF2B5EF4-FFF2-40B4-BE49-F238E27FC236}">
              <a16:creationId xmlns:a16="http://schemas.microsoft.com/office/drawing/2014/main" id="{9609D66A-CA24-4F80-B513-4AB30B148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2" name="Text Box 7">
          <a:extLst>
            <a:ext uri="{FF2B5EF4-FFF2-40B4-BE49-F238E27FC236}">
              <a16:creationId xmlns:a16="http://schemas.microsoft.com/office/drawing/2014/main" id="{E7475E36-696F-4CE0-8682-FC5A23200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3" name="Text Box 7">
          <a:extLst>
            <a:ext uri="{FF2B5EF4-FFF2-40B4-BE49-F238E27FC236}">
              <a16:creationId xmlns:a16="http://schemas.microsoft.com/office/drawing/2014/main" id="{7AB561A2-3700-4D51-A3BD-7DA9ABD773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4" name="Text Box 7">
          <a:extLst>
            <a:ext uri="{FF2B5EF4-FFF2-40B4-BE49-F238E27FC236}">
              <a16:creationId xmlns:a16="http://schemas.microsoft.com/office/drawing/2014/main" id="{EB9D4F82-D3F5-401E-B6BF-A5A0FC918B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5" name="Text Box 7">
          <a:extLst>
            <a:ext uri="{FF2B5EF4-FFF2-40B4-BE49-F238E27FC236}">
              <a16:creationId xmlns:a16="http://schemas.microsoft.com/office/drawing/2014/main" id="{B8192DD8-954D-4695-A8F4-20E58FC3E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6" name="Text Box 7">
          <a:extLst>
            <a:ext uri="{FF2B5EF4-FFF2-40B4-BE49-F238E27FC236}">
              <a16:creationId xmlns:a16="http://schemas.microsoft.com/office/drawing/2014/main" id="{2233877A-6E40-483D-AAFB-587AEB942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7" name="Text Box 7">
          <a:extLst>
            <a:ext uri="{FF2B5EF4-FFF2-40B4-BE49-F238E27FC236}">
              <a16:creationId xmlns:a16="http://schemas.microsoft.com/office/drawing/2014/main" id="{C67DAEB5-6CA2-4267-B1B5-11593D5D75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8" name="Text Box 7">
          <a:extLst>
            <a:ext uri="{FF2B5EF4-FFF2-40B4-BE49-F238E27FC236}">
              <a16:creationId xmlns:a16="http://schemas.microsoft.com/office/drawing/2014/main" id="{64A8B838-B7F2-41C3-B4D8-2C9CF4A4E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59" name="Text Box 7">
          <a:extLst>
            <a:ext uri="{FF2B5EF4-FFF2-40B4-BE49-F238E27FC236}">
              <a16:creationId xmlns:a16="http://schemas.microsoft.com/office/drawing/2014/main" id="{EA145A01-160C-4AB7-BE55-20F5E8BC7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0" name="Text Box 7">
          <a:extLst>
            <a:ext uri="{FF2B5EF4-FFF2-40B4-BE49-F238E27FC236}">
              <a16:creationId xmlns:a16="http://schemas.microsoft.com/office/drawing/2014/main" id="{2B73253F-A39C-4EA5-B1D7-2411A42A6C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1" name="Text Box 7">
          <a:extLst>
            <a:ext uri="{FF2B5EF4-FFF2-40B4-BE49-F238E27FC236}">
              <a16:creationId xmlns:a16="http://schemas.microsoft.com/office/drawing/2014/main" id="{517065E7-ED9D-4659-B27F-5AC2EF6C94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2" name="Text Box 7">
          <a:extLst>
            <a:ext uri="{FF2B5EF4-FFF2-40B4-BE49-F238E27FC236}">
              <a16:creationId xmlns:a16="http://schemas.microsoft.com/office/drawing/2014/main" id="{0DFA18DE-B8B6-4D47-8EDA-B8B3F49FA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3" name="Text Box 7">
          <a:extLst>
            <a:ext uri="{FF2B5EF4-FFF2-40B4-BE49-F238E27FC236}">
              <a16:creationId xmlns:a16="http://schemas.microsoft.com/office/drawing/2014/main" id="{803EC472-69BC-48DC-865B-C273EE515F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4" name="Text Box 7">
          <a:extLst>
            <a:ext uri="{FF2B5EF4-FFF2-40B4-BE49-F238E27FC236}">
              <a16:creationId xmlns:a16="http://schemas.microsoft.com/office/drawing/2014/main" id="{A5FE95C9-AA91-4058-9F73-68B6A362B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5" name="Text Box 7">
          <a:extLst>
            <a:ext uri="{FF2B5EF4-FFF2-40B4-BE49-F238E27FC236}">
              <a16:creationId xmlns:a16="http://schemas.microsoft.com/office/drawing/2014/main" id="{4D48B78C-612E-4D79-BD47-97BEE9034D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6" name="Text Box 7">
          <a:extLst>
            <a:ext uri="{FF2B5EF4-FFF2-40B4-BE49-F238E27FC236}">
              <a16:creationId xmlns:a16="http://schemas.microsoft.com/office/drawing/2014/main" id="{18B10BBD-075F-4420-B172-A2EED5104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7" name="Text Box 7">
          <a:extLst>
            <a:ext uri="{FF2B5EF4-FFF2-40B4-BE49-F238E27FC236}">
              <a16:creationId xmlns:a16="http://schemas.microsoft.com/office/drawing/2014/main" id="{6D36A776-E0D4-44C4-A108-B2207F482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8" name="Text Box 7">
          <a:extLst>
            <a:ext uri="{FF2B5EF4-FFF2-40B4-BE49-F238E27FC236}">
              <a16:creationId xmlns:a16="http://schemas.microsoft.com/office/drawing/2014/main" id="{B5F249DD-9FAB-4224-A67D-4B9B22AB9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69" name="Text Box 7">
          <a:extLst>
            <a:ext uri="{FF2B5EF4-FFF2-40B4-BE49-F238E27FC236}">
              <a16:creationId xmlns:a16="http://schemas.microsoft.com/office/drawing/2014/main" id="{CE1D710B-5A09-4104-A0D7-398D279704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0" name="Text Box 7">
          <a:extLst>
            <a:ext uri="{FF2B5EF4-FFF2-40B4-BE49-F238E27FC236}">
              <a16:creationId xmlns:a16="http://schemas.microsoft.com/office/drawing/2014/main" id="{EA656B7F-8FCB-43D0-9CD8-D6001AB45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1" name="Text Box 7">
          <a:extLst>
            <a:ext uri="{FF2B5EF4-FFF2-40B4-BE49-F238E27FC236}">
              <a16:creationId xmlns:a16="http://schemas.microsoft.com/office/drawing/2014/main" id="{B0A387CA-3C99-4B2A-A9F2-D15B08870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2" name="Text Box 7">
          <a:extLst>
            <a:ext uri="{FF2B5EF4-FFF2-40B4-BE49-F238E27FC236}">
              <a16:creationId xmlns:a16="http://schemas.microsoft.com/office/drawing/2014/main" id="{D485BCFF-5639-406A-BEF0-A491B05A1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3" name="Text Box 7">
          <a:extLst>
            <a:ext uri="{FF2B5EF4-FFF2-40B4-BE49-F238E27FC236}">
              <a16:creationId xmlns:a16="http://schemas.microsoft.com/office/drawing/2014/main" id="{36B0BE15-F877-4393-BE7C-A7D7AFFB2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4" name="Text Box 7">
          <a:extLst>
            <a:ext uri="{FF2B5EF4-FFF2-40B4-BE49-F238E27FC236}">
              <a16:creationId xmlns:a16="http://schemas.microsoft.com/office/drawing/2014/main" id="{53E07EAE-B04A-4B0A-B297-4028A050D4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5" name="Text Box 7">
          <a:extLst>
            <a:ext uri="{FF2B5EF4-FFF2-40B4-BE49-F238E27FC236}">
              <a16:creationId xmlns:a16="http://schemas.microsoft.com/office/drawing/2014/main" id="{026B20BF-F318-45C2-BA4A-CF5070BCE7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6" name="Text Box 7">
          <a:extLst>
            <a:ext uri="{FF2B5EF4-FFF2-40B4-BE49-F238E27FC236}">
              <a16:creationId xmlns:a16="http://schemas.microsoft.com/office/drawing/2014/main" id="{621A708C-7883-4649-93F3-4197DDCD80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7" name="Text Box 7">
          <a:extLst>
            <a:ext uri="{FF2B5EF4-FFF2-40B4-BE49-F238E27FC236}">
              <a16:creationId xmlns:a16="http://schemas.microsoft.com/office/drawing/2014/main" id="{117EF837-52E9-4D57-976B-CAF4F501E6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8" name="Text Box 7">
          <a:extLst>
            <a:ext uri="{FF2B5EF4-FFF2-40B4-BE49-F238E27FC236}">
              <a16:creationId xmlns:a16="http://schemas.microsoft.com/office/drawing/2014/main" id="{FDE3E7F1-7E64-4B29-9193-E24775BA3A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79" name="Text Box 7">
          <a:extLst>
            <a:ext uri="{FF2B5EF4-FFF2-40B4-BE49-F238E27FC236}">
              <a16:creationId xmlns:a16="http://schemas.microsoft.com/office/drawing/2014/main" id="{A094547A-EF7C-4A5B-93F5-0E7DAA3B6D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0" name="Text Box 7">
          <a:extLst>
            <a:ext uri="{FF2B5EF4-FFF2-40B4-BE49-F238E27FC236}">
              <a16:creationId xmlns:a16="http://schemas.microsoft.com/office/drawing/2014/main" id="{26CD8BA4-7FF7-4CA8-AF84-13C102B70E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1" name="Text Box 7">
          <a:extLst>
            <a:ext uri="{FF2B5EF4-FFF2-40B4-BE49-F238E27FC236}">
              <a16:creationId xmlns:a16="http://schemas.microsoft.com/office/drawing/2014/main" id="{817EC9E6-8B88-4219-8244-2988B6D3C6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2" name="Text Box 7">
          <a:extLst>
            <a:ext uri="{FF2B5EF4-FFF2-40B4-BE49-F238E27FC236}">
              <a16:creationId xmlns:a16="http://schemas.microsoft.com/office/drawing/2014/main" id="{588520AC-A9D2-4808-A743-9D4EF748C0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3" name="Text Box 7">
          <a:extLst>
            <a:ext uri="{FF2B5EF4-FFF2-40B4-BE49-F238E27FC236}">
              <a16:creationId xmlns:a16="http://schemas.microsoft.com/office/drawing/2014/main" id="{3C759C00-74EE-43F4-8174-B0C300DB4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4" name="Text Box 7">
          <a:extLst>
            <a:ext uri="{FF2B5EF4-FFF2-40B4-BE49-F238E27FC236}">
              <a16:creationId xmlns:a16="http://schemas.microsoft.com/office/drawing/2014/main" id="{7F45252B-F7B4-43E8-96FB-408561EE86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5" name="Text Box 7">
          <a:extLst>
            <a:ext uri="{FF2B5EF4-FFF2-40B4-BE49-F238E27FC236}">
              <a16:creationId xmlns:a16="http://schemas.microsoft.com/office/drawing/2014/main" id="{F7151DE8-B93A-43EF-9301-F34BAC3C77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6" name="Text Box 7">
          <a:extLst>
            <a:ext uri="{FF2B5EF4-FFF2-40B4-BE49-F238E27FC236}">
              <a16:creationId xmlns:a16="http://schemas.microsoft.com/office/drawing/2014/main" id="{0FCC0239-3D74-4BD2-BC65-0C1DD2FDDD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7" name="Text Box 7">
          <a:extLst>
            <a:ext uri="{FF2B5EF4-FFF2-40B4-BE49-F238E27FC236}">
              <a16:creationId xmlns:a16="http://schemas.microsoft.com/office/drawing/2014/main" id="{A275BF39-E63E-4CAE-AA7C-A714BB1760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8" name="Text Box 7">
          <a:extLst>
            <a:ext uri="{FF2B5EF4-FFF2-40B4-BE49-F238E27FC236}">
              <a16:creationId xmlns:a16="http://schemas.microsoft.com/office/drawing/2014/main" id="{9646681B-5305-483A-9D62-3DB3D428C8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89" name="Text Box 7">
          <a:extLst>
            <a:ext uri="{FF2B5EF4-FFF2-40B4-BE49-F238E27FC236}">
              <a16:creationId xmlns:a16="http://schemas.microsoft.com/office/drawing/2014/main" id="{FAE4D3A1-E5FD-4B53-BF14-2E94AD0AAA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0" name="Text Box 7">
          <a:extLst>
            <a:ext uri="{FF2B5EF4-FFF2-40B4-BE49-F238E27FC236}">
              <a16:creationId xmlns:a16="http://schemas.microsoft.com/office/drawing/2014/main" id="{4AA6E541-90E9-47F9-9628-B292B98660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1" name="Text Box 7">
          <a:extLst>
            <a:ext uri="{FF2B5EF4-FFF2-40B4-BE49-F238E27FC236}">
              <a16:creationId xmlns:a16="http://schemas.microsoft.com/office/drawing/2014/main" id="{08C6C3A4-AB92-43F7-B6D8-04DBA36A56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2" name="Text Box 7">
          <a:extLst>
            <a:ext uri="{FF2B5EF4-FFF2-40B4-BE49-F238E27FC236}">
              <a16:creationId xmlns:a16="http://schemas.microsoft.com/office/drawing/2014/main" id="{A3ABB292-7B70-4F58-9C07-BFD1EFBB78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3" name="Text Box 7">
          <a:extLst>
            <a:ext uri="{FF2B5EF4-FFF2-40B4-BE49-F238E27FC236}">
              <a16:creationId xmlns:a16="http://schemas.microsoft.com/office/drawing/2014/main" id="{9C9E4E17-621C-4A92-8008-6139BA4A81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4" name="Text Box 7">
          <a:extLst>
            <a:ext uri="{FF2B5EF4-FFF2-40B4-BE49-F238E27FC236}">
              <a16:creationId xmlns:a16="http://schemas.microsoft.com/office/drawing/2014/main" id="{9C0356BE-015D-4686-B732-E050AAB178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5" name="Text Box 7">
          <a:extLst>
            <a:ext uri="{FF2B5EF4-FFF2-40B4-BE49-F238E27FC236}">
              <a16:creationId xmlns:a16="http://schemas.microsoft.com/office/drawing/2014/main" id="{D725A5BB-0DCD-46C9-A12E-F7B4C5180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6" name="Text Box 7">
          <a:extLst>
            <a:ext uri="{FF2B5EF4-FFF2-40B4-BE49-F238E27FC236}">
              <a16:creationId xmlns:a16="http://schemas.microsoft.com/office/drawing/2014/main" id="{7A35E489-155F-4F45-88EE-9F9802CAE4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7" name="Text Box 7">
          <a:extLst>
            <a:ext uri="{FF2B5EF4-FFF2-40B4-BE49-F238E27FC236}">
              <a16:creationId xmlns:a16="http://schemas.microsoft.com/office/drawing/2014/main" id="{CDBC5A0F-B261-450C-B0E8-5D9A3A22A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8" name="Text Box 7">
          <a:extLst>
            <a:ext uri="{FF2B5EF4-FFF2-40B4-BE49-F238E27FC236}">
              <a16:creationId xmlns:a16="http://schemas.microsoft.com/office/drawing/2014/main" id="{4709B1E2-11E0-4F04-9F6E-EB8A58B30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3999" name="Text Box 7">
          <a:extLst>
            <a:ext uri="{FF2B5EF4-FFF2-40B4-BE49-F238E27FC236}">
              <a16:creationId xmlns:a16="http://schemas.microsoft.com/office/drawing/2014/main" id="{F9C14A4B-1E7C-4FEB-8D5B-E1CB1FB4C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000" name="Text Box 7">
          <a:extLst>
            <a:ext uri="{FF2B5EF4-FFF2-40B4-BE49-F238E27FC236}">
              <a16:creationId xmlns:a16="http://schemas.microsoft.com/office/drawing/2014/main" id="{B362D203-FC20-4448-BB07-4C0E6DEF39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001" name="Text Box 7">
          <a:extLst>
            <a:ext uri="{FF2B5EF4-FFF2-40B4-BE49-F238E27FC236}">
              <a16:creationId xmlns:a16="http://schemas.microsoft.com/office/drawing/2014/main" id="{A98EAFDF-511D-4179-A93D-0A0B7C12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002" name="Text Box 7">
          <a:extLst>
            <a:ext uri="{FF2B5EF4-FFF2-40B4-BE49-F238E27FC236}">
              <a16:creationId xmlns:a16="http://schemas.microsoft.com/office/drawing/2014/main" id="{05A80364-9064-4B6E-80C4-E1B79AFBDB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003" name="Text Box 7">
          <a:extLst>
            <a:ext uri="{FF2B5EF4-FFF2-40B4-BE49-F238E27FC236}">
              <a16:creationId xmlns:a16="http://schemas.microsoft.com/office/drawing/2014/main" id="{9DD9148B-5830-44CF-BBD8-29AD46DFA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004" name="Text Box 7">
          <a:extLst>
            <a:ext uri="{FF2B5EF4-FFF2-40B4-BE49-F238E27FC236}">
              <a16:creationId xmlns:a16="http://schemas.microsoft.com/office/drawing/2014/main" id="{2AF3F333-7B27-4C18-A9A4-107217138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05" name="Text Box 7">
          <a:extLst>
            <a:ext uri="{FF2B5EF4-FFF2-40B4-BE49-F238E27FC236}">
              <a16:creationId xmlns:a16="http://schemas.microsoft.com/office/drawing/2014/main" id="{438EDB8F-8865-460D-A413-77112256D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06" name="Text Box 7">
          <a:extLst>
            <a:ext uri="{FF2B5EF4-FFF2-40B4-BE49-F238E27FC236}">
              <a16:creationId xmlns:a16="http://schemas.microsoft.com/office/drawing/2014/main" id="{616AA0AD-F61A-498C-9CEA-6C12CCFFF8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07" name="Text Box 7">
          <a:extLst>
            <a:ext uri="{FF2B5EF4-FFF2-40B4-BE49-F238E27FC236}">
              <a16:creationId xmlns:a16="http://schemas.microsoft.com/office/drawing/2014/main" id="{87579AA9-D4C6-4B9A-AA28-17160F83E6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08" name="Text Box 7">
          <a:extLst>
            <a:ext uri="{FF2B5EF4-FFF2-40B4-BE49-F238E27FC236}">
              <a16:creationId xmlns:a16="http://schemas.microsoft.com/office/drawing/2014/main" id="{3C5F5E31-A0FD-4B63-A93C-FB1326461D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09" name="Text Box 7">
          <a:extLst>
            <a:ext uri="{FF2B5EF4-FFF2-40B4-BE49-F238E27FC236}">
              <a16:creationId xmlns:a16="http://schemas.microsoft.com/office/drawing/2014/main" id="{B6F28A80-B881-44A5-BF2E-5282570991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10" name="Text Box 7">
          <a:extLst>
            <a:ext uri="{FF2B5EF4-FFF2-40B4-BE49-F238E27FC236}">
              <a16:creationId xmlns:a16="http://schemas.microsoft.com/office/drawing/2014/main" id="{2FF6F426-E5F0-4804-8A1B-F681ED401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11" name="Text Box 7">
          <a:extLst>
            <a:ext uri="{FF2B5EF4-FFF2-40B4-BE49-F238E27FC236}">
              <a16:creationId xmlns:a16="http://schemas.microsoft.com/office/drawing/2014/main" id="{8F777ED8-B80D-43D4-9DF1-3E7C467716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12" name="Text Box 7">
          <a:extLst>
            <a:ext uri="{FF2B5EF4-FFF2-40B4-BE49-F238E27FC236}">
              <a16:creationId xmlns:a16="http://schemas.microsoft.com/office/drawing/2014/main" id="{32EBB761-48A5-4D95-9928-1F91038F8E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13" name="Text Box 7">
          <a:extLst>
            <a:ext uri="{FF2B5EF4-FFF2-40B4-BE49-F238E27FC236}">
              <a16:creationId xmlns:a16="http://schemas.microsoft.com/office/drawing/2014/main" id="{31565DDF-3B31-4834-9111-AA123A9C4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14" name="Text Box 7">
          <a:extLst>
            <a:ext uri="{FF2B5EF4-FFF2-40B4-BE49-F238E27FC236}">
              <a16:creationId xmlns:a16="http://schemas.microsoft.com/office/drawing/2014/main" id="{7C7B1E70-86D8-411B-A1FD-9B0F46C01D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15" name="Text Box 7">
          <a:extLst>
            <a:ext uri="{FF2B5EF4-FFF2-40B4-BE49-F238E27FC236}">
              <a16:creationId xmlns:a16="http://schemas.microsoft.com/office/drawing/2014/main" id="{AC3D7D8A-BC72-4567-BBDE-9C7387B05B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16" name="Text Box 7">
          <a:extLst>
            <a:ext uri="{FF2B5EF4-FFF2-40B4-BE49-F238E27FC236}">
              <a16:creationId xmlns:a16="http://schemas.microsoft.com/office/drawing/2014/main" id="{4AA625E6-FB08-4828-9C22-57411755E4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17" name="Text Box 7">
          <a:extLst>
            <a:ext uri="{FF2B5EF4-FFF2-40B4-BE49-F238E27FC236}">
              <a16:creationId xmlns:a16="http://schemas.microsoft.com/office/drawing/2014/main" id="{486A3E51-D850-4DDC-99DD-3B62A536A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18" name="Text Box 7">
          <a:extLst>
            <a:ext uri="{FF2B5EF4-FFF2-40B4-BE49-F238E27FC236}">
              <a16:creationId xmlns:a16="http://schemas.microsoft.com/office/drawing/2014/main" id="{8F9EEF77-1B28-4CC9-B94F-FAD36981F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19" name="Text Box 7">
          <a:extLst>
            <a:ext uri="{FF2B5EF4-FFF2-40B4-BE49-F238E27FC236}">
              <a16:creationId xmlns:a16="http://schemas.microsoft.com/office/drawing/2014/main" id="{3FF31E88-6463-4C9D-A1A9-8F98170471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20" name="Text Box 7">
          <a:extLst>
            <a:ext uri="{FF2B5EF4-FFF2-40B4-BE49-F238E27FC236}">
              <a16:creationId xmlns:a16="http://schemas.microsoft.com/office/drawing/2014/main" id="{65945C9A-4B04-4718-831C-50D9AF683A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21" name="Text Box 7">
          <a:extLst>
            <a:ext uri="{FF2B5EF4-FFF2-40B4-BE49-F238E27FC236}">
              <a16:creationId xmlns:a16="http://schemas.microsoft.com/office/drawing/2014/main" id="{ADC97CC1-BC51-4314-AA5E-BBADC48D0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22" name="Text Box 7">
          <a:extLst>
            <a:ext uri="{FF2B5EF4-FFF2-40B4-BE49-F238E27FC236}">
              <a16:creationId xmlns:a16="http://schemas.microsoft.com/office/drawing/2014/main" id="{DB6A7E9B-C52A-4DD3-B165-D5B509F15C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23" name="Text Box 7">
          <a:extLst>
            <a:ext uri="{FF2B5EF4-FFF2-40B4-BE49-F238E27FC236}">
              <a16:creationId xmlns:a16="http://schemas.microsoft.com/office/drawing/2014/main" id="{3D967EB7-7E37-4582-B203-00F8CA5E60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24" name="Text Box 7">
          <a:extLst>
            <a:ext uri="{FF2B5EF4-FFF2-40B4-BE49-F238E27FC236}">
              <a16:creationId xmlns:a16="http://schemas.microsoft.com/office/drawing/2014/main" id="{1562AA66-12F7-499F-A014-16DBE8CAC3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25" name="Text Box 7">
          <a:extLst>
            <a:ext uri="{FF2B5EF4-FFF2-40B4-BE49-F238E27FC236}">
              <a16:creationId xmlns:a16="http://schemas.microsoft.com/office/drawing/2014/main" id="{9703E05C-C749-4208-BCCA-B6AF96A67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26" name="Text Box 7">
          <a:extLst>
            <a:ext uri="{FF2B5EF4-FFF2-40B4-BE49-F238E27FC236}">
              <a16:creationId xmlns:a16="http://schemas.microsoft.com/office/drawing/2014/main" id="{D8E80091-2AF8-4A5D-ADD1-CF42FFF700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27" name="Text Box 7">
          <a:extLst>
            <a:ext uri="{FF2B5EF4-FFF2-40B4-BE49-F238E27FC236}">
              <a16:creationId xmlns:a16="http://schemas.microsoft.com/office/drawing/2014/main" id="{D1F35CCB-03E5-4F7B-9127-CD7635C4EB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28" name="Text Box 7">
          <a:extLst>
            <a:ext uri="{FF2B5EF4-FFF2-40B4-BE49-F238E27FC236}">
              <a16:creationId xmlns:a16="http://schemas.microsoft.com/office/drawing/2014/main" id="{F9FA300A-AFE4-4708-8C2D-07CE9D49B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29" name="Text Box 7">
          <a:extLst>
            <a:ext uri="{FF2B5EF4-FFF2-40B4-BE49-F238E27FC236}">
              <a16:creationId xmlns:a16="http://schemas.microsoft.com/office/drawing/2014/main" id="{7576C46B-B7E6-4E71-9CDA-D20278C24F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30" name="Text Box 7">
          <a:extLst>
            <a:ext uri="{FF2B5EF4-FFF2-40B4-BE49-F238E27FC236}">
              <a16:creationId xmlns:a16="http://schemas.microsoft.com/office/drawing/2014/main" id="{B640F004-60D5-43EA-B106-1BF9A1383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31" name="Text Box 7">
          <a:extLst>
            <a:ext uri="{FF2B5EF4-FFF2-40B4-BE49-F238E27FC236}">
              <a16:creationId xmlns:a16="http://schemas.microsoft.com/office/drawing/2014/main" id="{8D02D042-843E-46EE-9AF3-CB8EF988EF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32" name="Text Box 7">
          <a:extLst>
            <a:ext uri="{FF2B5EF4-FFF2-40B4-BE49-F238E27FC236}">
              <a16:creationId xmlns:a16="http://schemas.microsoft.com/office/drawing/2014/main" id="{A29505E0-7EF3-40DB-88A2-3D975DACC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33" name="Text Box 7">
          <a:extLst>
            <a:ext uri="{FF2B5EF4-FFF2-40B4-BE49-F238E27FC236}">
              <a16:creationId xmlns:a16="http://schemas.microsoft.com/office/drawing/2014/main" id="{8A21EC77-D789-4E69-822A-5FC9BD444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34" name="Text Box 7">
          <a:extLst>
            <a:ext uri="{FF2B5EF4-FFF2-40B4-BE49-F238E27FC236}">
              <a16:creationId xmlns:a16="http://schemas.microsoft.com/office/drawing/2014/main" id="{4860AB89-F2F5-4263-8A0F-38297D8552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35" name="Text Box 7">
          <a:extLst>
            <a:ext uri="{FF2B5EF4-FFF2-40B4-BE49-F238E27FC236}">
              <a16:creationId xmlns:a16="http://schemas.microsoft.com/office/drawing/2014/main" id="{678F59A6-9E79-4DDC-A7D0-556B3A57F2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36" name="Text Box 7">
          <a:extLst>
            <a:ext uri="{FF2B5EF4-FFF2-40B4-BE49-F238E27FC236}">
              <a16:creationId xmlns:a16="http://schemas.microsoft.com/office/drawing/2014/main" id="{B678ADEA-9FE4-48CF-A2C7-A173B4E75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37" name="Text Box 7">
          <a:extLst>
            <a:ext uri="{FF2B5EF4-FFF2-40B4-BE49-F238E27FC236}">
              <a16:creationId xmlns:a16="http://schemas.microsoft.com/office/drawing/2014/main" id="{AD7863AD-F018-4D12-B259-1B83B854C8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38" name="Text Box 7">
          <a:extLst>
            <a:ext uri="{FF2B5EF4-FFF2-40B4-BE49-F238E27FC236}">
              <a16:creationId xmlns:a16="http://schemas.microsoft.com/office/drawing/2014/main" id="{74BDB034-BA3E-4EFA-B690-49C93C0A99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39" name="Text Box 7">
          <a:extLst>
            <a:ext uri="{FF2B5EF4-FFF2-40B4-BE49-F238E27FC236}">
              <a16:creationId xmlns:a16="http://schemas.microsoft.com/office/drawing/2014/main" id="{46318E24-1B61-48C5-85DE-0148DE78F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40" name="Text Box 7">
          <a:extLst>
            <a:ext uri="{FF2B5EF4-FFF2-40B4-BE49-F238E27FC236}">
              <a16:creationId xmlns:a16="http://schemas.microsoft.com/office/drawing/2014/main" id="{99F01DB6-B9F5-4CCD-B163-A2B2CCC544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41" name="Text Box 7">
          <a:extLst>
            <a:ext uri="{FF2B5EF4-FFF2-40B4-BE49-F238E27FC236}">
              <a16:creationId xmlns:a16="http://schemas.microsoft.com/office/drawing/2014/main" id="{DFE48728-1EE9-4E2A-B51D-BC2F427E85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42" name="Text Box 7">
          <a:extLst>
            <a:ext uri="{FF2B5EF4-FFF2-40B4-BE49-F238E27FC236}">
              <a16:creationId xmlns:a16="http://schemas.microsoft.com/office/drawing/2014/main" id="{3BD1471E-2A0B-4A68-A165-2B7E1A826A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43" name="Text Box 7">
          <a:extLst>
            <a:ext uri="{FF2B5EF4-FFF2-40B4-BE49-F238E27FC236}">
              <a16:creationId xmlns:a16="http://schemas.microsoft.com/office/drawing/2014/main" id="{957821E7-B86A-4A08-A663-4ACA1DD79B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44" name="Text Box 7">
          <a:extLst>
            <a:ext uri="{FF2B5EF4-FFF2-40B4-BE49-F238E27FC236}">
              <a16:creationId xmlns:a16="http://schemas.microsoft.com/office/drawing/2014/main" id="{D133FC40-D652-4EDB-915F-9C4378872C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45" name="Text Box 7">
          <a:extLst>
            <a:ext uri="{FF2B5EF4-FFF2-40B4-BE49-F238E27FC236}">
              <a16:creationId xmlns:a16="http://schemas.microsoft.com/office/drawing/2014/main" id="{6F7751AA-8544-49A8-9623-A30B43632D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46" name="Text Box 7">
          <a:extLst>
            <a:ext uri="{FF2B5EF4-FFF2-40B4-BE49-F238E27FC236}">
              <a16:creationId xmlns:a16="http://schemas.microsoft.com/office/drawing/2014/main" id="{E900D29E-0202-4A24-875D-AD1BA9709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47" name="Text Box 7">
          <a:extLst>
            <a:ext uri="{FF2B5EF4-FFF2-40B4-BE49-F238E27FC236}">
              <a16:creationId xmlns:a16="http://schemas.microsoft.com/office/drawing/2014/main" id="{9D51DA71-A2D6-4CA0-A623-5B106AD155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48" name="Text Box 7">
          <a:extLst>
            <a:ext uri="{FF2B5EF4-FFF2-40B4-BE49-F238E27FC236}">
              <a16:creationId xmlns:a16="http://schemas.microsoft.com/office/drawing/2014/main" id="{55254F86-77B8-4865-859A-5D8F05A2F4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49" name="Text Box 7">
          <a:extLst>
            <a:ext uri="{FF2B5EF4-FFF2-40B4-BE49-F238E27FC236}">
              <a16:creationId xmlns:a16="http://schemas.microsoft.com/office/drawing/2014/main" id="{DCA3BCB7-7197-49E5-935A-57D10E4ADB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50" name="Text Box 7">
          <a:extLst>
            <a:ext uri="{FF2B5EF4-FFF2-40B4-BE49-F238E27FC236}">
              <a16:creationId xmlns:a16="http://schemas.microsoft.com/office/drawing/2014/main" id="{7B940523-F26D-43E7-94C1-1716348CB6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51" name="Text Box 7">
          <a:extLst>
            <a:ext uri="{FF2B5EF4-FFF2-40B4-BE49-F238E27FC236}">
              <a16:creationId xmlns:a16="http://schemas.microsoft.com/office/drawing/2014/main" id="{9BBE9B41-2C75-41DA-8D97-6CF0BE3DE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52" name="Text Box 7">
          <a:extLst>
            <a:ext uri="{FF2B5EF4-FFF2-40B4-BE49-F238E27FC236}">
              <a16:creationId xmlns:a16="http://schemas.microsoft.com/office/drawing/2014/main" id="{0AAE59FB-97E0-4401-AB06-703E44D30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53" name="Text Box 7">
          <a:extLst>
            <a:ext uri="{FF2B5EF4-FFF2-40B4-BE49-F238E27FC236}">
              <a16:creationId xmlns:a16="http://schemas.microsoft.com/office/drawing/2014/main" id="{5A7C0A53-9FA7-4EB2-AE58-C6438ED18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54" name="Text Box 7">
          <a:extLst>
            <a:ext uri="{FF2B5EF4-FFF2-40B4-BE49-F238E27FC236}">
              <a16:creationId xmlns:a16="http://schemas.microsoft.com/office/drawing/2014/main" id="{2CE7CCCF-E93D-4DBF-975F-F972C1878D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55" name="Text Box 7">
          <a:extLst>
            <a:ext uri="{FF2B5EF4-FFF2-40B4-BE49-F238E27FC236}">
              <a16:creationId xmlns:a16="http://schemas.microsoft.com/office/drawing/2014/main" id="{57E61B41-00BE-4874-B11E-32524EFB80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56" name="Text Box 7">
          <a:extLst>
            <a:ext uri="{FF2B5EF4-FFF2-40B4-BE49-F238E27FC236}">
              <a16:creationId xmlns:a16="http://schemas.microsoft.com/office/drawing/2014/main" id="{A332EC9E-190A-410B-9E15-EC6DC6DF02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57" name="Text Box 7">
          <a:extLst>
            <a:ext uri="{FF2B5EF4-FFF2-40B4-BE49-F238E27FC236}">
              <a16:creationId xmlns:a16="http://schemas.microsoft.com/office/drawing/2014/main" id="{E087323C-ABB5-4158-9527-459223F489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58" name="Text Box 7">
          <a:extLst>
            <a:ext uri="{FF2B5EF4-FFF2-40B4-BE49-F238E27FC236}">
              <a16:creationId xmlns:a16="http://schemas.microsoft.com/office/drawing/2014/main" id="{10F9411B-C612-4F24-907E-5A5078FAEF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59" name="Text Box 7">
          <a:extLst>
            <a:ext uri="{FF2B5EF4-FFF2-40B4-BE49-F238E27FC236}">
              <a16:creationId xmlns:a16="http://schemas.microsoft.com/office/drawing/2014/main" id="{C160C8B4-1732-4B39-95FB-45F5E3085B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60" name="Text Box 7">
          <a:extLst>
            <a:ext uri="{FF2B5EF4-FFF2-40B4-BE49-F238E27FC236}">
              <a16:creationId xmlns:a16="http://schemas.microsoft.com/office/drawing/2014/main" id="{F04CB4E4-237E-48ED-9F85-53642070E7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61" name="Text Box 7">
          <a:extLst>
            <a:ext uri="{FF2B5EF4-FFF2-40B4-BE49-F238E27FC236}">
              <a16:creationId xmlns:a16="http://schemas.microsoft.com/office/drawing/2014/main" id="{12401E2D-1E4B-4649-98B0-F7CA83DFD0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62" name="Text Box 7">
          <a:extLst>
            <a:ext uri="{FF2B5EF4-FFF2-40B4-BE49-F238E27FC236}">
              <a16:creationId xmlns:a16="http://schemas.microsoft.com/office/drawing/2014/main" id="{8D4F6A08-2F13-42FE-80EE-BD7B056C97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63" name="Text Box 7">
          <a:extLst>
            <a:ext uri="{FF2B5EF4-FFF2-40B4-BE49-F238E27FC236}">
              <a16:creationId xmlns:a16="http://schemas.microsoft.com/office/drawing/2014/main" id="{4923E24D-EF75-4C18-9BE7-533204D1DE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64" name="Text Box 7">
          <a:extLst>
            <a:ext uri="{FF2B5EF4-FFF2-40B4-BE49-F238E27FC236}">
              <a16:creationId xmlns:a16="http://schemas.microsoft.com/office/drawing/2014/main" id="{A846EC27-43C7-444F-9C67-93C4C0C755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65" name="Text Box 7">
          <a:extLst>
            <a:ext uri="{FF2B5EF4-FFF2-40B4-BE49-F238E27FC236}">
              <a16:creationId xmlns:a16="http://schemas.microsoft.com/office/drawing/2014/main" id="{E610B2B6-5AF4-42F3-931D-05C293DC0A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66" name="Text Box 7">
          <a:extLst>
            <a:ext uri="{FF2B5EF4-FFF2-40B4-BE49-F238E27FC236}">
              <a16:creationId xmlns:a16="http://schemas.microsoft.com/office/drawing/2014/main" id="{2B2EB045-BA22-48C3-8987-58AC14B145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67" name="Text Box 7">
          <a:extLst>
            <a:ext uri="{FF2B5EF4-FFF2-40B4-BE49-F238E27FC236}">
              <a16:creationId xmlns:a16="http://schemas.microsoft.com/office/drawing/2014/main" id="{7DC9A49B-302A-4EEA-BDA9-4532D130B0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68" name="Text Box 7">
          <a:extLst>
            <a:ext uri="{FF2B5EF4-FFF2-40B4-BE49-F238E27FC236}">
              <a16:creationId xmlns:a16="http://schemas.microsoft.com/office/drawing/2014/main" id="{E0862740-13AE-44B1-A55F-3517876C2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69" name="Text Box 7">
          <a:extLst>
            <a:ext uri="{FF2B5EF4-FFF2-40B4-BE49-F238E27FC236}">
              <a16:creationId xmlns:a16="http://schemas.microsoft.com/office/drawing/2014/main" id="{89498F5E-D79B-4F13-8F05-0A77AB079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70" name="Text Box 7">
          <a:extLst>
            <a:ext uri="{FF2B5EF4-FFF2-40B4-BE49-F238E27FC236}">
              <a16:creationId xmlns:a16="http://schemas.microsoft.com/office/drawing/2014/main" id="{146CE6DC-5303-43DB-84D5-78B69005DD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71" name="Text Box 7">
          <a:extLst>
            <a:ext uri="{FF2B5EF4-FFF2-40B4-BE49-F238E27FC236}">
              <a16:creationId xmlns:a16="http://schemas.microsoft.com/office/drawing/2014/main" id="{6ECFC8A5-B520-4250-AD5A-CB9A9D7485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72" name="Text Box 7">
          <a:extLst>
            <a:ext uri="{FF2B5EF4-FFF2-40B4-BE49-F238E27FC236}">
              <a16:creationId xmlns:a16="http://schemas.microsoft.com/office/drawing/2014/main" id="{7472DD35-2061-4022-ACA3-EE5690284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73" name="Text Box 7">
          <a:extLst>
            <a:ext uri="{FF2B5EF4-FFF2-40B4-BE49-F238E27FC236}">
              <a16:creationId xmlns:a16="http://schemas.microsoft.com/office/drawing/2014/main" id="{A0473CD5-8EBA-4956-B080-B75A630E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74" name="Text Box 7">
          <a:extLst>
            <a:ext uri="{FF2B5EF4-FFF2-40B4-BE49-F238E27FC236}">
              <a16:creationId xmlns:a16="http://schemas.microsoft.com/office/drawing/2014/main" id="{3F7FDFED-876E-4D43-9797-F2C2AC0E2B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75" name="Text Box 7">
          <a:extLst>
            <a:ext uri="{FF2B5EF4-FFF2-40B4-BE49-F238E27FC236}">
              <a16:creationId xmlns:a16="http://schemas.microsoft.com/office/drawing/2014/main" id="{3EB9DD4C-AD1B-413A-AFF6-DB0984870D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76" name="Text Box 7">
          <a:extLst>
            <a:ext uri="{FF2B5EF4-FFF2-40B4-BE49-F238E27FC236}">
              <a16:creationId xmlns:a16="http://schemas.microsoft.com/office/drawing/2014/main" id="{BCBE2167-0CCD-4400-812A-0D1290207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77" name="Text Box 7">
          <a:extLst>
            <a:ext uri="{FF2B5EF4-FFF2-40B4-BE49-F238E27FC236}">
              <a16:creationId xmlns:a16="http://schemas.microsoft.com/office/drawing/2014/main" id="{B65D090D-5EEB-429E-96FA-EC49D90EC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78" name="Text Box 7">
          <a:extLst>
            <a:ext uri="{FF2B5EF4-FFF2-40B4-BE49-F238E27FC236}">
              <a16:creationId xmlns:a16="http://schemas.microsoft.com/office/drawing/2014/main" id="{648567F1-F68B-46AB-84A7-808ABEC67B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79" name="Text Box 7">
          <a:extLst>
            <a:ext uri="{FF2B5EF4-FFF2-40B4-BE49-F238E27FC236}">
              <a16:creationId xmlns:a16="http://schemas.microsoft.com/office/drawing/2014/main" id="{4930C920-8302-4965-94AF-EBC563328B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80" name="Text Box 7">
          <a:extLst>
            <a:ext uri="{FF2B5EF4-FFF2-40B4-BE49-F238E27FC236}">
              <a16:creationId xmlns:a16="http://schemas.microsoft.com/office/drawing/2014/main" id="{8A702334-1B04-4416-AF7A-3C8447BD1F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81" name="Text Box 7">
          <a:extLst>
            <a:ext uri="{FF2B5EF4-FFF2-40B4-BE49-F238E27FC236}">
              <a16:creationId xmlns:a16="http://schemas.microsoft.com/office/drawing/2014/main" id="{994DD0D6-0F0C-46D9-A2DD-DEBAD4C67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82" name="Text Box 7">
          <a:extLst>
            <a:ext uri="{FF2B5EF4-FFF2-40B4-BE49-F238E27FC236}">
              <a16:creationId xmlns:a16="http://schemas.microsoft.com/office/drawing/2014/main" id="{642220C6-9AA9-4EFE-B42B-31F16AE25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83" name="Text Box 7">
          <a:extLst>
            <a:ext uri="{FF2B5EF4-FFF2-40B4-BE49-F238E27FC236}">
              <a16:creationId xmlns:a16="http://schemas.microsoft.com/office/drawing/2014/main" id="{8E07BF54-327C-4B60-9344-82ACC58356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84" name="Text Box 7">
          <a:extLst>
            <a:ext uri="{FF2B5EF4-FFF2-40B4-BE49-F238E27FC236}">
              <a16:creationId xmlns:a16="http://schemas.microsoft.com/office/drawing/2014/main" id="{7664BFB6-53DA-4A9B-9CDC-3ABACFC6CA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85" name="Text Box 7">
          <a:extLst>
            <a:ext uri="{FF2B5EF4-FFF2-40B4-BE49-F238E27FC236}">
              <a16:creationId xmlns:a16="http://schemas.microsoft.com/office/drawing/2014/main" id="{DE9229DA-DB61-489A-8A95-AED58C463B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86" name="Text Box 7">
          <a:extLst>
            <a:ext uri="{FF2B5EF4-FFF2-40B4-BE49-F238E27FC236}">
              <a16:creationId xmlns:a16="http://schemas.microsoft.com/office/drawing/2014/main" id="{D8C6F5F4-7CF7-4E3B-B701-81A17FD03A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87" name="Text Box 7">
          <a:extLst>
            <a:ext uri="{FF2B5EF4-FFF2-40B4-BE49-F238E27FC236}">
              <a16:creationId xmlns:a16="http://schemas.microsoft.com/office/drawing/2014/main" id="{B716CF39-3530-4631-BDB2-F12555825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88" name="Text Box 7">
          <a:extLst>
            <a:ext uri="{FF2B5EF4-FFF2-40B4-BE49-F238E27FC236}">
              <a16:creationId xmlns:a16="http://schemas.microsoft.com/office/drawing/2014/main" id="{1E680A35-B6D9-45AC-8BA2-42F6AF9EB7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89" name="Text Box 7">
          <a:extLst>
            <a:ext uri="{FF2B5EF4-FFF2-40B4-BE49-F238E27FC236}">
              <a16:creationId xmlns:a16="http://schemas.microsoft.com/office/drawing/2014/main" id="{DB8EC48E-AC9F-4AA8-8C7C-04DF893E8F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90" name="Text Box 7">
          <a:extLst>
            <a:ext uri="{FF2B5EF4-FFF2-40B4-BE49-F238E27FC236}">
              <a16:creationId xmlns:a16="http://schemas.microsoft.com/office/drawing/2014/main" id="{F3C6F670-E396-41E8-8075-5229B69137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91" name="Text Box 7">
          <a:extLst>
            <a:ext uri="{FF2B5EF4-FFF2-40B4-BE49-F238E27FC236}">
              <a16:creationId xmlns:a16="http://schemas.microsoft.com/office/drawing/2014/main" id="{A305196F-939F-4C98-8AFB-D98B599C3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92" name="Text Box 7">
          <a:extLst>
            <a:ext uri="{FF2B5EF4-FFF2-40B4-BE49-F238E27FC236}">
              <a16:creationId xmlns:a16="http://schemas.microsoft.com/office/drawing/2014/main" id="{B1C3675B-004E-4E97-9CAD-F24A5D6A0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93" name="Text Box 7">
          <a:extLst>
            <a:ext uri="{FF2B5EF4-FFF2-40B4-BE49-F238E27FC236}">
              <a16:creationId xmlns:a16="http://schemas.microsoft.com/office/drawing/2014/main" id="{A6D26BC4-C7AF-429B-BDE9-41073F756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94" name="Text Box 7">
          <a:extLst>
            <a:ext uri="{FF2B5EF4-FFF2-40B4-BE49-F238E27FC236}">
              <a16:creationId xmlns:a16="http://schemas.microsoft.com/office/drawing/2014/main" id="{DA72E5F5-737B-485F-92E8-E85CD5A5A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95" name="Text Box 7">
          <a:extLst>
            <a:ext uri="{FF2B5EF4-FFF2-40B4-BE49-F238E27FC236}">
              <a16:creationId xmlns:a16="http://schemas.microsoft.com/office/drawing/2014/main" id="{2ACE6E2B-B9B9-4D5D-A632-A6A3DE0B75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96" name="Text Box 7">
          <a:extLst>
            <a:ext uri="{FF2B5EF4-FFF2-40B4-BE49-F238E27FC236}">
              <a16:creationId xmlns:a16="http://schemas.microsoft.com/office/drawing/2014/main" id="{A7D20A5F-004F-4355-AA58-4161CC0E30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97" name="Text Box 7">
          <a:extLst>
            <a:ext uri="{FF2B5EF4-FFF2-40B4-BE49-F238E27FC236}">
              <a16:creationId xmlns:a16="http://schemas.microsoft.com/office/drawing/2014/main" id="{C9D82E1E-E0BD-471B-8B78-84F0196D01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98" name="Text Box 7">
          <a:extLst>
            <a:ext uri="{FF2B5EF4-FFF2-40B4-BE49-F238E27FC236}">
              <a16:creationId xmlns:a16="http://schemas.microsoft.com/office/drawing/2014/main" id="{75309A4D-F5EC-41D8-B977-B0B8DCEA7E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099" name="Text Box 7">
          <a:extLst>
            <a:ext uri="{FF2B5EF4-FFF2-40B4-BE49-F238E27FC236}">
              <a16:creationId xmlns:a16="http://schemas.microsoft.com/office/drawing/2014/main" id="{6D04D7F2-D08C-4026-B5AB-A5FC68A778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00" name="Text Box 7">
          <a:extLst>
            <a:ext uri="{FF2B5EF4-FFF2-40B4-BE49-F238E27FC236}">
              <a16:creationId xmlns:a16="http://schemas.microsoft.com/office/drawing/2014/main" id="{F0498B77-6E7A-4DB3-A049-03E54D332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01" name="Text Box 7">
          <a:extLst>
            <a:ext uri="{FF2B5EF4-FFF2-40B4-BE49-F238E27FC236}">
              <a16:creationId xmlns:a16="http://schemas.microsoft.com/office/drawing/2014/main" id="{11A846ED-4D1E-477B-BA3F-17391E96A4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02" name="Text Box 7">
          <a:extLst>
            <a:ext uri="{FF2B5EF4-FFF2-40B4-BE49-F238E27FC236}">
              <a16:creationId xmlns:a16="http://schemas.microsoft.com/office/drawing/2014/main" id="{0A285D41-3745-4B07-856F-847F6007E2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03" name="Text Box 7">
          <a:extLst>
            <a:ext uri="{FF2B5EF4-FFF2-40B4-BE49-F238E27FC236}">
              <a16:creationId xmlns:a16="http://schemas.microsoft.com/office/drawing/2014/main" id="{7955DC24-8CE9-4B58-87EF-32BB412F71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04" name="Text Box 7">
          <a:extLst>
            <a:ext uri="{FF2B5EF4-FFF2-40B4-BE49-F238E27FC236}">
              <a16:creationId xmlns:a16="http://schemas.microsoft.com/office/drawing/2014/main" id="{41DBA801-5D24-4F82-9B29-663FAB596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05" name="Text Box 7">
          <a:extLst>
            <a:ext uri="{FF2B5EF4-FFF2-40B4-BE49-F238E27FC236}">
              <a16:creationId xmlns:a16="http://schemas.microsoft.com/office/drawing/2014/main" id="{8625DE2B-0107-4166-A087-E56267C5C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06" name="Text Box 7">
          <a:extLst>
            <a:ext uri="{FF2B5EF4-FFF2-40B4-BE49-F238E27FC236}">
              <a16:creationId xmlns:a16="http://schemas.microsoft.com/office/drawing/2014/main" id="{87F0352D-8309-44BD-9A17-4F9869E747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07" name="Text Box 7">
          <a:extLst>
            <a:ext uri="{FF2B5EF4-FFF2-40B4-BE49-F238E27FC236}">
              <a16:creationId xmlns:a16="http://schemas.microsoft.com/office/drawing/2014/main" id="{DA658382-D3C4-4B5A-8D85-163AD78143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08" name="Text Box 7">
          <a:extLst>
            <a:ext uri="{FF2B5EF4-FFF2-40B4-BE49-F238E27FC236}">
              <a16:creationId xmlns:a16="http://schemas.microsoft.com/office/drawing/2014/main" id="{10ECAC0E-A426-4CC1-80AF-B5BB4E85A8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09" name="Text Box 7">
          <a:extLst>
            <a:ext uri="{FF2B5EF4-FFF2-40B4-BE49-F238E27FC236}">
              <a16:creationId xmlns:a16="http://schemas.microsoft.com/office/drawing/2014/main" id="{6C19066B-FC6A-4107-AD1C-7317167049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10" name="Text Box 7">
          <a:extLst>
            <a:ext uri="{FF2B5EF4-FFF2-40B4-BE49-F238E27FC236}">
              <a16:creationId xmlns:a16="http://schemas.microsoft.com/office/drawing/2014/main" id="{68004CEF-0661-44AA-AC6D-4358B5E446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11" name="Text Box 7">
          <a:extLst>
            <a:ext uri="{FF2B5EF4-FFF2-40B4-BE49-F238E27FC236}">
              <a16:creationId xmlns:a16="http://schemas.microsoft.com/office/drawing/2014/main" id="{8EBC8698-0347-4230-A44C-92439A499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12" name="Text Box 7">
          <a:extLst>
            <a:ext uri="{FF2B5EF4-FFF2-40B4-BE49-F238E27FC236}">
              <a16:creationId xmlns:a16="http://schemas.microsoft.com/office/drawing/2014/main" id="{AA13442F-C74B-457D-802E-3B475561A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13" name="Text Box 7">
          <a:extLst>
            <a:ext uri="{FF2B5EF4-FFF2-40B4-BE49-F238E27FC236}">
              <a16:creationId xmlns:a16="http://schemas.microsoft.com/office/drawing/2014/main" id="{489BD1B0-3CAE-4EB3-B1AD-93A2D5B6A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14" name="Text Box 7">
          <a:extLst>
            <a:ext uri="{FF2B5EF4-FFF2-40B4-BE49-F238E27FC236}">
              <a16:creationId xmlns:a16="http://schemas.microsoft.com/office/drawing/2014/main" id="{86B9156E-B0AD-474E-A973-DE5E336856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15" name="Text Box 7">
          <a:extLst>
            <a:ext uri="{FF2B5EF4-FFF2-40B4-BE49-F238E27FC236}">
              <a16:creationId xmlns:a16="http://schemas.microsoft.com/office/drawing/2014/main" id="{1879DC87-DB95-416E-BDAE-A30BC2D36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16" name="Text Box 7">
          <a:extLst>
            <a:ext uri="{FF2B5EF4-FFF2-40B4-BE49-F238E27FC236}">
              <a16:creationId xmlns:a16="http://schemas.microsoft.com/office/drawing/2014/main" id="{BC74DCBD-44AF-4866-9E08-59D659B3C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17" name="Text Box 7">
          <a:extLst>
            <a:ext uri="{FF2B5EF4-FFF2-40B4-BE49-F238E27FC236}">
              <a16:creationId xmlns:a16="http://schemas.microsoft.com/office/drawing/2014/main" id="{2E61747A-4DC7-4C7F-8BB6-C666B22EC4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18" name="Text Box 7">
          <a:extLst>
            <a:ext uri="{FF2B5EF4-FFF2-40B4-BE49-F238E27FC236}">
              <a16:creationId xmlns:a16="http://schemas.microsoft.com/office/drawing/2014/main" id="{7FE3881F-C7EF-4206-B404-AACDC6742E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19" name="Text Box 7">
          <a:extLst>
            <a:ext uri="{FF2B5EF4-FFF2-40B4-BE49-F238E27FC236}">
              <a16:creationId xmlns:a16="http://schemas.microsoft.com/office/drawing/2014/main" id="{BA550C87-E2F0-4C51-8BA5-2A3653A908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20" name="Text Box 7">
          <a:extLst>
            <a:ext uri="{FF2B5EF4-FFF2-40B4-BE49-F238E27FC236}">
              <a16:creationId xmlns:a16="http://schemas.microsoft.com/office/drawing/2014/main" id="{0DFB2332-730C-4439-8552-C569F5E66E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21" name="Text Box 7">
          <a:extLst>
            <a:ext uri="{FF2B5EF4-FFF2-40B4-BE49-F238E27FC236}">
              <a16:creationId xmlns:a16="http://schemas.microsoft.com/office/drawing/2014/main" id="{12B9DB18-D1C2-49F5-A056-737EB0C8CD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22" name="Text Box 7">
          <a:extLst>
            <a:ext uri="{FF2B5EF4-FFF2-40B4-BE49-F238E27FC236}">
              <a16:creationId xmlns:a16="http://schemas.microsoft.com/office/drawing/2014/main" id="{8520F726-AC64-401D-8E11-E31A286255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23" name="Text Box 7">
          <a:extLst>
            <a:ext uri="{FF2B5EF4-FFF2-40B4-BE49-F238E27FC236}">
              <a16:creationId xmlns:a16="http://schemas.microsoft.com/office/drawing/2014/main" id="{7F619F25-EBA1-44C0-9989-66A71ACE4B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24" name="Text Box 7">
          <a:extLst>
            <a:ext uri="{FF2B5EF4-FFF2-40B4-BE49-F238E27FC236}">
              <a16:creationId xmlns:a16="http://schemas.microsoft.com/office/drawing/2014/main" id="{0B4BAB85-E5EF-4BE9-AEC6-E97FBB860E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25" name="Text Box 7">
          <a:extLst>
            <a:ext uri="{FF2B5EF4-FFF2-40B4-BE49-F238E27FC236}">
              <a16:creationId xmlns:a16="http://schemas.microsoft.com/office/drawing/2014/main" id="{6E11EBAE-B315-4ED9-A3FD-D544FCD1D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26" name="Text Box 7">
          <a:extLst>
            <a:ext uri="{FF2B5EF4-FFF2-40B4-BE49-F238E27FC236}">
              <a16:creationId xmlns:a16="http://schemas.microsoft.com/office/drawing/2014/main" id="{39B84552-F48F-4311-AAD7-E12E0D2CC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27" name="Text Box 7">
          <a:extLst>
            <a:ext uri="{FF2B5EF4-FFF2-40B4-BE49-F238E27FC236}">
              <a16:creationId xmlns:a16="http://schemas.microsoft.com/office/drawing/2014/main" id="{2AD0F59B-2136-47A0-9CE3-50374D514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28" name="Text Box 7">
          <a:extLst>
            <a:ext uri="{FF2B5EF4-FFF2-40B4-BE49-F238E27FC236}">
              <a16:creationId xmlns:a16="http://schemas.microsoft.com/office/drawing/2014/main" id="{062B69A6-D5F5-4FAF-A465-58AB22B9A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29" name="Text Box 7">
          <a:extLst>
            <a:ext uri="{FF2B5EF4-FFF2-40B4-BE49-F238E27FC236}">
              <a16:creationId xmlns:a16="http://schemas.microsoft.com/office/drawing/2014/main" id="{8FA4F02D-A2A2-4679-8814-677B5862DC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30" name="Text Box 7">
          <a:extLst>
            <a:ext uri="{FF2B5EF4-FFF2-40B4-BE49-F238E27FC236}">
              <a16:creationId xmlns:a16="http://schemas.microsoft.com/office/drawing/2014/main" id="{7D9CCC91-E3BF-40D3-BFB8-EBE2BB2CE7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31" name="Text Box 7">
          <a:extLst>
            <a:ext uri="{FF2B5EF4-FFF2-40B4-BE49-F238E27FC236}">
              <a16:creationId xmlns:a16="http://schemas.microsoft.com/office/drawing/2014/main" id="{3C2015D8-76A6-4DCB-A7B5-CA314B7A2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32" name="Text Box 7">
          <a:extLst>
            <a:ext uri="{FF2B5EF4-FFF2-40B4-BE49-F238E27FC236}">
              <a16:creationId xmlns:a16="http://schemas.microsoft.com/office/drawing/2014/main" id="{EF454AD9-B0FC-4319-9813-916D8338FA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33" name="Text Box 7">
          <a:extLst>
            <a:ext uri="{FF2B5EF4-FFF2-40B4-BE49-F238E27FC236}">
              <a16:creationId xmlns:a16="http://schemas.microsoft.com/office/drawing/2014/main" id="{A592A53D-E75B-44BE-9B8F-746D68763B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34" name="Text Box 7">
          <a:extLst>
            <a:ext uri="{FF2B5EF4-FFF2-40B4-BE49-F238E27FC236}">
              <a16:creationId xmlns:a16="http://schemas.microsoft.com/office/drawing/2014/main" id="{E42801FA-60AD-4AC4-8DD0-45398F63F7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35" name="Text Box 7">
          <a:extLst>
            <a:ext uri="{FF2B5EF4-FFF2-40B4-BE49-F238E27FC236}">
              <a16:creationId xmlns:a16="http://schemas.microsoft.com/office/drawing/2014/main" id="{B8F8B18A-94F7-4B20-8439-CCEAFDA509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36" name="Text Box 7">
          <a:extLst>
            <a:ext uri="{FF2B5EF4-FFF2-40B4-BE49-F238E27FC236}">
              <a16:creationId xmlns:a16="http://schemas.microsoft.com/office/drawing/2014/main" id="{06601810-8B35-4DCA-A071-BF598BD83C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37" name="Text Box 7">
          <a:extLst>
            <a:ext uri="{FF2B5EF4-FFF2-40B4-BE49-F238E27FC236}">
              <a16:creationId xmlns:a16="http://schemas.microsoft.com/office/drawing/2014/main" id="{9ADFD850-8521-4F8B-86D7-54B3852E5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38" name="Text Box 7">
          <a:extLst>
            <a:ext uri="{FF2B5EF4-FFF2-40B4-BE49-F238E27FC236}">
              <a16:creationId xmlns:a16="http://schemas.microsoft.com/office/drawing/2014/main" id="{BBEAB695-1F8C-4228-A52D-413297044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39" name="Text Box 7">
          <a:extLst>
            <a:ext uri="{FF2B5EF4-FFF2-40B4-BE49-F238E27FC236}">
              <a16:creationId xmlns:a16="http://schemas.microsoft.com/office/drawing/2014/main" id="{CAB07444-391D-4DF8-A887-6364428E7E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40" name="Text Box 7">
          <a:extLst>
            <a:ext uri="{FF2B5EF4-FFF2-40B4-BE49-F238E27FC236}">
              <a16:creationId xmlns:a16="http://schemas.microsoft.com/office/drawing/2014/main" id="{B728CEF2-2FFC-448B-9E98-D6683E69E4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41" name="Text Box 7">
          <a:extLst>
            <a:ext uri="{FF2B5EF4-FFF2-40B4-BE49-F238E27FC236}">
              <a16:creationId xmlns:a16="http://schemas.microsoft.com/office/drawing/2014/main" id="{A79E11F9-B72B-4A06-A48A-B115793B71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42" name="Text Box 7">
          <a:extLst>
            <a:ext uri="{FF2B5EF4-FFF2-40B4-BE49-F238E27FC236}">
              <a16:creationId xmlns:a16="http://schemas.microsoft.com/office/drawing/2014/main" id="{AC782813-340D-437A-86E6-E048338953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43" name="Text Box 7">
          <a:extLst>
            <a:ext uri="{FF2B5EF4-FFF2-40B4-BE49-F238E27FC236}">
              <a16:creationId xmlns:a16="http://schemas.microsoft.com/office/drawing/2014/main" id="{2269692D-8A91-4ADA-A0FA-464578ADC2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44" name="Text Box 7">
          <a:extLst>
            <a:ext uri="{FF2B5EF4-FFF2-40B4-BE49-F238E27FC236}">
              <a16:creationId xmlns:a16="http://schemas.microsoft.com/office/drawing/2014/main" id="{2EB0B1BE-3711-4C21-96CA-9DA2E98B9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45" name="Text Box 7">
          <a:extLst>
            <a:ext uri="{FF2B5EF4-FFF2-40B4-BE49-F238E27FC236}">
              <a16:creationId xmlns:a16="http://schemas.microsoft.com/office/drawing/2014/main" id="{6C29B73A-59EA-4DAD-AE26-5992FF865A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46" name="Text Box 7">
          <a:extLst>
            <a:ext uri="{FF2B5EF4-FFF2-40B4-BE49-F238E27FC236}">
              <a16:creationId xmlns:a16="http://schemas.microsoft.com/office/drawing/2014/main" id="{1186678B-C52C-4E9D-85B7-001A55EDD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47" name="Text Box 7">
          <a:extLst>
            <a:ext uri="{FF2B5EF4-FFF2-40B4-BE49-F238E27FC236}">
              <a16:creationId xmlns:a16="http://schemas.microsoft.com/office/drawing/2014/main" id="{7D0AA457-89B7-4C36-9AD4-9CFE7F0566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48" name="Text Box 7">
          <a:extLst>
            <a:ext uri="{FF2B5EF4-FFF2-40B4-BE49-F238E27FC236}">
              <a16:creationId xmlns:a16="http://schemas.microsoft.com/office/drawing/2014/main" id="{59F5D88B-9E1D-455C-8AF0-D6AF0AE655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49" name="Text Box 7">
          <a:extLst>
            <a:ext uri="{FF2B5EF4-FFF2-40B4-BE49-F238E27FC236}">
              <a16:creationId xmlns:a16="http://schemas.microsoft.com/office/drawing/2014/main" id="{F33E8127-10E5-4BAD-AD15-37AB4CE722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50" name="Text Box 7">
          <a:extLst>
            <a:ext uri="{FF2B5EF4-FFF2-40B4-BE49-F238E27FC236}">
              <a16:creationId xmlns:a16="http://schemas.microsoft.com/office/drawing/2014/main" id="{B91175EF-7DF2-453A-888C-17DAC89DD8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51" name="Text Box 7">
          <a:extLst>
            <a:ext uri="{FF2B5EF4-FFF2-40B4-BE49-F238E27FC236}">
              <a16:creationId xmlns:a16="http://schemas.microsoft.com/office/drawing/2014/main" id="{A5F8D5A1-1B0C-42D7-93E6-8744485439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52" name="Text Box 7">
          <a:extLst>
            <a:ext uri="{FF2B5EF4-FFF2-40B4-BE49-F238E27FC236}">
              <a16:creationId xmlns:a16="http://schemas.microsoft.com/office/drawing/2014/main" id="{59C63426-8365-43E7-AD24-BCBC0292F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53" name="Text Box 7">
          <a:extLst>
            <a:ext uri="{FF2B5EF4-FFF2-40B4-BE49-F238E27FC236}">
              <a16:creationId xmlns:a16="http://schemas.microsoft.com/office/drawing/2014/main" id="{05E8A8DE-6D38-4C7E-B715-755713840D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54" name="Text Box 7">
          <a:extLst>
            <a:ext uri="{FF2B5EF4-FFF2-40B4-BE49-F238E27FC236}">
              <a16:creationId xmlns:a16="http://schemas.microsoft.com/office/drawing/2014/main" id="{6A5E1CE1-5905-48A6-91A6-795A955DBC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55" name="Text Box 7">
          <a:extLst>
            <a:ext uri="{FF2B5EF4-FFF2-40B4-BE49-F238E27FC236}">
              <a16:creationId xmlns:a16="http://schemas.microsoft.com/office/drawing/2014/main" id="{38AEBBB7-CC47-4FA8-8C23-C519862920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56" name="Text Box 7">
          <a:extLst>
            <a:ext uri="{FF2B5EF4-FFF2-40B4-BE49-F238E27FC236}">
              <a16:creationId xmlns:a16="http://schemas.microsoft.com/office/drawing/2014/main" id="{6349AFB7-6295-4D21-9E54-C039FCE083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57" name="Text Box 7">
          <a:extLst>
            <a:ext uri="{FF2B5EF4-FFF2-40B4-BE49-F238E27FC236}">
              <a16:creationId xmlns:a16="http://schemas.microsoft.com/office/drawing/2014/main" id="{63A51279-5738-4BFA-B2B6-DE90FDD504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58" name="Text Box 7">
          <a:extLst>
            <a:ext uri="{FF2B5EF4-FFF2-40B4-BE49-F238E27FC236}">
              <a16:creationId xmlns:a16="http://schemas.microsoft.com/office/drawing/2014/main" id="{3B2037E1-098D-46CC-9573-B198D97C5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59" name="Text Box 7">
          <a:extLst>
            <a:ext uri="{FF2B5EF4-FFF2-40B4-BE49-F238E27FC236}">
              <a16:creationId xmlns:a16="http://schemas.microsoft.com/office/drawing/2014/main" id="{0EDBF72A-F634-4CC0-8E70-0BB980852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60" name="Text Box 7">
          <a:extLst>
            <a:ext uri="{FF2B5EF4-FFF2-40B4-BE49-F238E27FC236}">
              <a16:creationId xmlns:a16="http://schemas.microsoft.com/office/drawing/2014/main" id="{883CAB89-A013-4F98-BBE3-A0489E5DCF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61" name="Text Box 7">
          <a:extLst>
            <a:ext uri="{FF2B5EF4-FFF2-40B4-BE49-F238E27FC236}">
              <a16:creationId xmlns:a16="http://schemas.microsoft.com/office/drawing/2014/main" id="{A4075FB1-CD97-4C13-A30F-723120D518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62" name="Text Box 7">
          <a:extLst>
            <a:ext uri="{FF2B5EF4-FFF2-40B4-BE49-F238E27FC236}">
              <a16:creationId xmlns:a16="http://schemas.microsoft.com/office/drawing/2014/main" id="{D6573CD5-7DDB-4B6F-9888-2F0C30BE8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63" name="Text Box 7">
          <a:extLst>
            <a:ext uri="{FF2B5EF4-FFF2-40B4-BE49-F238E27FC236}">
              <a16:creationId xmlns:a16="http://schemas.microsoft.com/office/drawing/2014/main" id="{9AC5B7D1-9FC2-42E2-BBA4-01CC6AA29A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64" name="Text Box 7">
          <a:extLst>
            <a:ext uri="{FF2B5EF4-FFF2-40B4-BE49-F238E27FC236}">
              <a16:creationId xmlns:a16="http://schemas.microsoft.com/office/drawing/2014/main" id="{01A242DA-FDE9-427B-8EF4-67C8CD43A1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65" name="Text Box 7">
          <a:extLst>
            <a:ext uri="{FF2B5EF4-FFF2-40B4-BE49-F238E27FC236}">
              <a16:creationId xmlns:a16="http://schemas.microsoft.com/office/drawing/2014/main" id="{AF3305D6-E176-424E-B2DA-132462FE47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66" name="Text Box 7">
          <a:extLst>
            <a:ext uri="{FF2B5EF4-FFF2-40B4-BE49-F238E27FC236}">
              <a16:creationId xmlns:a16="http://schemas.microsoft.com/office/drawing/2014/main" id="{EFDBDBF2-F5A3-468F-9D0B-0B7DB404F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67" name="Text Box 7">
          <a:extLst>
            <a:ext uri="{FF2B5EF4-FFF2-40B4-BE49-F238E27FC236}">
              <a16:creationId xmlns:a16="http://schemas.microsoft.com/office/drawing/2014/main" id="{26043DE9-47E3-4C68-B1D0-8750211515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68" name="Text Box 7">
          <a:extLst>
            <a:ext uri="{FF2B5EF4-FFF2-40B4-BE49-F238E27FC236}">
              <a16:creationId xmlns:a16="http://schemas.microsoft.com/office/drawing/2014/main" id="{A6C9DBB9-E937-4404-A4E3-855F3E6800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69" name="Text Box 7">
          <a:extLst>
            <a:ext uri="{FF2B5EF4-FFF2-40B4-BE49-F238E27FC236}">
              <a16:creationId xmlns:a16="http://schemas.microsoft.com/office/drawing/2014/main" id="{D2D8900F-CED1-49F8-A18D-D9C55A2B67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70" name="Text Box 7">
          <a:extLst>
            <a:ext uri="{FF2B5EF4-FFF2-40B4-BE49-F238E27FC236}">
              <a16:creationId xmlns:a16="http://schemas.microsoft.com/office/drawing/2014/main" id="{D842B759-48DF-4ACB-BDFF-B0F4AA26F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71" name="Text Box 7">
          <a:extLst>
            <a:ext uri="{FF2B5EF4-FFF2-40B4-BE49-F238E27FC236}">
              <a16:creationId xmlns:a16="http://schemas.microsoft.com/office/drawing/2014/main" id="{657F79E9-27BA-4751-8B30-F4A7DF6F8D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72" name="Text Box 7">
          <a:extLst>
            <a:ext uri="{FF2B5EF4-FFF2-40B4-BE49-F238E27FC236}">
              <a16:creationId xmlns:a16="http://schemas.microsoft.com/office/drawing/2014/main" id="{10D7876F-C265-41D0-8CBE-BA9254A76A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73" name="Text Box 7">
          <a:extLst>
            <a:ext uri="{FF2B5EF4-FFF2-40B4-BE49-F238E27FC236}">
              <a16:creationId xmlns:a16="http://schemas.microsoft.com/office/drawing/2014/main" id="{49F6D1E6-AB77-40CC-86C0-09108CE68D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74" name="Text Box 7">
          <a:extLst>
            <a:ext uri="{FF2B5EF4-FFF2-40B4-BE49-F238E27FC236}">
              <a16:creationId xmlns:a16="http://schemas.microsoft.com/office/drawing/2014/main" id="{6DDC45AE-73A8-4143-9519-7AE2C646CD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75" name="Text Box 7">
          <a:extLst>
            <a:ext uri="{FF2B5EF4-FFF2-40B4-BE49-F238E27FC236}">
              <a16:creationId xmlns:a16="http://schemas.microsoft.com/office/drawing/2014/main" id="{A523B3CA-67B8-4A2A-9987-F0DCF18F7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76" name="Text Box 7">
          <a:extLst>
            <a:ext uri="{FF2B5EF4-FFF2-40B4-BE49-F238E27FC236}">
              <a16:creationId xmlns:a16="http://schemas.microsoft.com/office/drawing/2014/main" id="{F685AF26-D37C-4184-8EC0-6EAF41B067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77" name="Text Box 7">
          <a:extLst>
            <a:ext uri="{FF2B5EF4-FFF2-40B4-BE49-F238E27FC236}">
              <a16:creationId xmlns:a16="http://schemas.microsoft.com/office/drawing/2014/main" id="{A615DC00-6F1C-47DE-A20D-B2E70C5222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78" name="Text Box 7">
          <a:extLst>
            <a:ext uri="{FF2B5EF4-FFF2-40B4-BE49-F238E27FC236}">
              <a16:creationId xmlns:a16="http://schemas.microsoft.com/office/drawing/2014/main" id="{4F1F7386-B423-45C5-AF2A-9E6E8F9DD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79" name="Text Box 7">
          <a:extLst>
            <a:ext uri="{FF2B5EF4-FFF2-40B4-BE49-F238E27FC236}">
              <a16:creationId xmlns:a16="http://schemas.microsoft.com/office/drawing/2014/main" id="{EA5EF338-5DEB-4099-A86E-1E26B11A1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80" name="Text Box 7">
          <a:extLst>
            <a:ext uri="{FF2B5EF4-FFF2-40B4-BE49-F238E27FC236}">
              <a16:creationId xmlns:a16="http://schemas.microsoft.com/office/drawing/2014/main" id="{1E7E2269-0B1B-4B85-A86A-404CEC4923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81" name="Text Box 7">
          <a:extLst>
            <a:ext uri="{FF2B5EF4-FFF2-40B4-BE49-F238E27FC236}">
              <a16:creationId xmlns:a16="http://schemas.microsoft.com/office/drawing/2014/main" id="{002AE767-17EE-4F81-B1DC-C2EAC8E26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82" name="Text Box 7">
          <a:extLst>
            <a:ext uri="{FF2B5EF4-FFF2-40B4-BE49-F238E27FC236}">
              <a16:creationId xmlns:a16="http://schemas.microsoft.com/office/drawing/2014/main" id="{E22504D4-1886-42B3-B403-7869D52069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83" name="Text Box 7">
          <a:extLst>
            <a:ext uri="{FF2B5EF4-FFF2-40B4-BE49-F238E27FC236}">
              <a16:creationId xmlns:a16="http://schemas.microsoft.com/office/drawing/2014/main" id="{5B55B5F2-7233-4DE9-BF8A-E6AD70DBF3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84" name="Text Box 7">
          <a:extLst>
            <a:ext uri="{FF2B5EF4-FFF2-40B4-BE49-F238E27FC236}">
              <a16:creationId xmlns:a16="http://schemas.microsoft.com/office/drawing/2014/main" id="{3F560838-F90E-4284-AB4C-0ECBD7286C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85" name="Text Box 7">
          <a:extLst>
            <a:ext uri="{FF2B5EF4-FFF2-40B4-BE49-F238E27FC236}">
              <a16:creationId xmlns:a16="http://schemas.microsoft.com/office/drawing/2014/main" id="{45FC51B0-3125-4E8E-B246-E02183A2F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86" name="Text Box 7">
          <a:extLst>
            <a:ext uri="{FF2B5EF4-FFF2-40B4-BE49-F238E27FC236}">
              <a16:creationId xmlns:a16="http://schemas.microsoft.com/office/drawing/2014/main" id="{E2C44158-8D8E-4C93-AA76-D4CB0E192D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87" name="Text Box 7">
          <a:extLst>
            <a:ext uri="{FF2B5EF4-FFF2-40B4-BE49-F238E27FC236}">
              <a16:creationId xmlns:a16="http://schemas.microsoft.com/office/drawing/2014/main" id="{656214A8-9D84-4DDD-BC28-313C0AD07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88" name="Text Box 7">
          <a:extLst>
            <a:ext uri="{FF2B5EF4-FFF2-40B4-BE49-F238E27FC236}">
              <a16:creationId xmlns:a16="http://schemas.microsoft.com/office/drawing/2014/main" id="{41589D50-B61A-480C-9BD3-3CADBD204F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89" name="Text Box 7">
          <a:extLst>
            <a:ext uri="{FF2B5EF4-FFF2-40B4-BE49-F238E27FC236}">
              <a16:creationId xmlns:a16="http://schemas.microsoft.com/office/drawing/2014/main" id="{3537541A-E293-462C-A486-C63D01A3B0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90" name="Text Box 7">
          <a:extLst>
            <a:ext uri="{FF2B5EF4-FFF2-40B4-BE49-F238E27FC236}">
              <a16:creationId xmlns:a16="http://schemas.microsoft.com/office/drawing/2014/main" id="{93244DF5-7D24-41B7-AB17-847DF0CFF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91" name="Text Box 7">
          <a:extLst>
            <a:ext uri="{FF2B5EF4-FFF2-40B4-BE49-F238E27FC236}">
              <a16:creationId xmlns:a16="http://schemas.microsoft.com/office/drawing/2014/main" id="{99F48663-CAB6-47E1-845F-AFA969DE5F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92" name="Text Box 7">
          <a:extLst>
            <a:ext uri="{FF2B5EF4-FFF2-40B4-BE49-F238E27FC236}">
              <a16:creationId xmlns:a16="http://schemas.microsoft.com/office/drawing/2014/main" id="{195DBF47-083F-48A7-9D57-22DB43D22D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93" name="Text Box 7">
          <a:extLst>
            <a:ext uri="{FF2B5EF4-FFF2-40B4-BE49-F238E27FC236}">
              <a16:creationId xmlns:a16="http://schemas.microsoft.com/office/drawing/2014/main" id="{0A35C81F-CFCE-45FF-8F3F-6E0EF09065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94" name="Text Box 7">
          <a:extLst>
            <a:ext uri="{FF2B5EF4-FFF2-40B4-BE49-F238E27FC236}">
              <a16:creationId xmlns:a16="http://schemas.microsoft.com/office/drawing/2014/main" id="{71F23B75-22A8-4578-8D0D-E74A46C6D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95" name="Text Box 7">
          <a:extLst>
            <a:ext uri="{FF2B5EF4-FFF2-40B4-BE49-F238E27FC236}">
              <a16:creationId xmlns:a16="http://schemas.microsoft.com/office/drawing/2014/main" id="{5D9A8B21-B723-414D-91CE-B9AC784C5F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96" name="Text Box 7">
          <a:extLst>
            <a:ext uri="{FF2B5EF4-FFF2-40B4-BE49-F238E27FC236}">
              <a16:creationId xmlns:a16="http://schemas.microsoft.com/office/drawing/2014/main" id="{A96CE141-8151-4746-9D7C-4C1EB0497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97" name="Text Box 7">
          <a:extLst>
            <a:ext uri="{FF2B5EF4-FFF2-40B4-BE49-F238E27FC236}">
              <a16:creationId xmlns:a16="http://schemas.microsoft.com/office/drawing/2014/main" id="{73ED7772-0DA2-45C6-BA70-56EE20C890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98" name="Text Box 7">
          <a:extLst>
            <a:ext uri="{FF2B5EF4-FFF2-40B4-BE49-F238E27FC236}">
              <a16:creationId xmlns:a16="http://schemas.microsoft.com/office/drawing/2014/main" id="{39814088-1A0D-4469-B486-65020F345E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199" name="Text Box 7">
          <a:extLst>
            <a:ext uri="{FF2B5EF4-FFF2-40B4-BE49-F238E27FC236}">
              <a16:creationId xmlns:a16="http://schemas.microsoft.com/office/drawing/2014/main" id="{D20F6B5F-C8EF-40BD-9503-DC4162EAD8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00" name="Text Box 7">
          <a:extLst>
            <a:ext uri="{FF2B5EF4-FFF2-40B4-BE49-F238E27FC236}">
              <a16:creationId xmlns:a16="http://schemas.microsoft.com/office/drawing/2014/main" id="{758CD9E5-87C6-4D9B-9F4F-CB0758A8A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01" name="Text Box 7">
          <a:extLst>
            <a:ext uri="{FF2B5EF4-FFF2-40B4-BE49-F238E27FC236}">
              <a16:creationId xmlns:a16="http://schemas.microsoft.com/office/drawing/2014/main" id="{395BC7A9-8656-4E44-822D-377BE05C7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02" name="Text Box 7">
          <a:extLst>
            <a:ext uri="{FF2B5EF4-FFF2-40B4-BE49-F238E27FC236}">
              <a16:creationId xmlns:a16="http://schemas.microsoft.com/office/drawing/2014/main" id="{096ACDBF-87D9-4493-8D07-457D8CC19A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03" name="Text Box 7">
          <a:extLst>
            <a:ext uri="{FF2B5EF4-FFF2-40B4-BE49-F238E27FC236}">
              <a16:creationId xmlns:a16="http://schemas.microsoft.com/office/drawing/2014/main" id="{BBA34EA5-AA98-46BA-8D2D-1A10BAD1C9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04" name="Text Box 7">
          <a:extLst>
            <a:ext uri="{FF2B5EF4-FFF2-40B4-BE49-F238E27FC236}">
              <a16:creationId xmlns:a16="http://schemas.microsoft.com/office/drawing/2014/main" id="{5C16AD83-6396-480E-8404-7780C02CF0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05" name="Text Box 7">
          <a:extLst>
            <a:ext uri="{FF2B5EF4-FFF2-40B4-BE49-F238E27FC236}">
              <a16:creationId xmlns:a16="http://schemas.microsoft.com/office/drawing/2014/main" id="{C0F9B944-3103-44F4-92FD-1E1EA4B0B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06" name="Text Box 7">
          <a:extLst>
            <a:ext uri="{FF2B5EF4-FFF2-40B4-BE49-F238E27FC236}">
              <a16:creationId xmlns:a16="http://schemas.microsoft.com/office/drawing/2014/main" id="{50C23D4E-C450-4EBE-B46F-D0C099FFC7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07" name="Text Box 7">
          <a:extLst>
            <a:ext uri="{FF2B5EF4-FFF2-40B4-BE49-F238E27FC236}">
              <a16:creationId xmlns:a16="http://schemas.microsoft.com/office/drawing/2014/main" id="{5A3A1433-54A5-4523-9509-5D7E293D3E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08" name="Text Box 7">
          <a:extLst>
            <a:ext uri="{FF2B5EF4-FFF2-40B4-BE49-F238E27FC236}">
              <a16:creationId xmlns:a16="http://schemas.microsoft.com/office/drawing/2014/main" id="{0CA6B7C2-187F-4751-9B98-AA3ED9323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09" name="Text Box 7">
          <a:extLst>
            <a:ext uri="{FF2B5EF4-FFF2-40B4-BE49-F238E27FC236}">
              <a16:creationId xmlns:a16="http://schemas.microsoft.com/office/drawing/2014/main" id="{0DEE33D6-E356-46DD-9F9F-80861ABA0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10" name="Text Box 7">
          <a:extLst>
            <a:ext uri="{FF2B5EF4-FFF2-40B4-BE49-F238E27FC236}">
              <a16:creationId xmlns:a16="http://schemas.microsoft.com/office/drawing/2014/main" id="{57A79956-ECA2-4CD4-AA2F-88D6CC0B19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11" name="Text Box 7">
          <a:extLst>
            <a:ext uri="{FF2B5EF4-FFF2-40B4-BE49-F238E27FC236}">
              <a16:creationId xmlns:a16="http://schemas.microsoft.com/office/drawing/2014/main" id="{A8E46BA6-DFA8-4E71-AA86-4436D0986E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12" name="Text Box 7">
          <a:extLst>
            <a:ext uri="{FF2B5EF4-FFF2-40B4-BE49-F238E27FC236}">
              <a16:creationId xmlns:a16="http://schemas.microsoft.com/office/drawing/2014/main" id="{B98C88E7-CAD7-4E6A-924D-365C8D289D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13" name="Text Box 7">
          <a:extLst>
            <a:ext uri="{FF2B5EF4-FFF2-40B4-BE49-F238E27FC236}">
              <a16:creationId xmlns:a16="http://schemas.microsoft.com/office/drawing/2014/main" id="{F8FB1810-8A53-4FA2-B49C-1261C38AC7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14" name="Text Box 7">
          <a:extLst>
            <a:ext uri="{FF2B5EF4-FFF2-40B4-BE49-F238E27FC236}">
              <a16:creationId xmlns:a16="http://schemas.microsoft.com/office/drawing/2014/main" id="{A3475E6A-1D34-48A9-88BC-3CF466A4FB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15" name="Text Box 7">
          <a:extLst>
            <a:ext uri="{FF2B5EF4-FFF2-40B4-BE49-F238E27FC236}">
              <a16:creationId xmlns:a16="http://schemas.microsoft.com/office/drawing/2014/main" id="{3A4C97C6-6B12-47CB-99E3-7C55A00BD0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16" name="Text Box 7">
          <a:extLst>
            <a:ext uri="{FF2B5EF4-FFF2-40B4-BE49-F238E27FC236}">
              <a16:creationId xmlns:a16="http://schemas.microsoft.com/office/drawing/2014/main" id="{77451C57-ABCC-426B-BA49-2A54C70C0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17" name="Text Box 7">
          <a:extLst>
            <a:ext uri="{FF2B5EF4-FFF2-40B4-BE49-F238E27FC236}">
              <a16:creationId xmlns:a16="http://schemas.microsoft.com/office/drawing/2014/main" id="{DB9ABCB8-72D4-46A2-9934-D35D0AD7C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18" name="Text Box 7">
          <a:extLst>
            <a:ext uri="{FF2B5EF4-FFF2-40B4-BE49-F238E27FC236}">
              <a16:creationId xmlns:a16="http://schemas.microsoft.com/office/drawing/2014/main" id="{841C2BB9-95F1-4E28-A1E9-4DFBD13AD8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19" name="Text Box 7">
          <a:extLst>
            <a:ext uri="{FF2B5EF4-FFF2-40B4-BE49-F238E27FC236}">
              <a16:creationId xmlns:a16="http://schemas.microsoft.com/office/drawing/2014/main" id="{6BFD7C4B-DEAB-48F5-9A3B-64A69A3510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20" name="Text Box 7">
          <a:extLst>
            <a:ext uri="{FF2B5EF4-FFF2-40B4-BE49-F238E27FC236}">
              <a16:creationId xmlns:a16="http://schemas.microsoft.com/office/drawing/2014/main" id="{0007FE11-6553-4F5D-BA8D-A9DFCA82D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21" name="Text Box 7">
          <a:extLst>
            <a:ext uri="{FF2B5EF4-FFF2-40B4-BE49-F238E27FC236}">
              <a16:creationId xmlns:a16="http://schemas.microsoft.com/office/drawing/2014/main" id="{E58F9ACC-3070-4E8C-87FE-4A3BA1C0B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22" name="Text Box 7">
          <a:extLst>
            <a:ext uri="{FF2B5EF4-FFF2-40B4-BE49-F238E27FC236}">
              <a16:creationId xmlns:a16="http://schemas.microsoft.com/office/drawing/2014/main" id="{5BBD2F36-431A-4C30-BCC7-4B1C5C5C51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23" name="Text Box 7">
          <a:extLst>
            <a:ext uri="{FF2B5EF4-FFF2-40B4-BE49-F238E27FC236}">
              <a16:creationId xmlns:a16="http://schemas.microsoft.com/office/drawing/2014/main" id="{3162040F-023E-4E1B-9C09-EC75A6632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24" name="Text Box 7">
          <a:extLst>
            <a:ext uri="{FF2B5EF4-FFF2-40B4-BE49-F238E27FC236}">
              <a16:creationId xmlns:a16="http://schemas.microsoft.com/office/drawing/2014/main" id="{5860A501-AD2D-4B22-BD5B-49C1838B4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25" name="Text Box 7">
          <a:extLst>
            <a:ext uri="{FF2B5EF4-FFF2-40B4-BE49-F238E27FC236}">
              <a16:creationId xmlns:a16="http://schemas.microsoft.com/office/drawing/2014/main" id="{312DD27C-8DF0-4478-8611-F151736D4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26" name="Text Box 7">
          <a:extLst>
            <a:ext uri="{FF2B5EF4-FFF2-40B4-BE49-F238E27FC236}">
              <a16:creationId xmlns:a16="http://schemas.microsoft.com/office/drawing/2014/main" id="{32D54469-FFAB-496D-BBFF-06B2A25DF7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27" name="Text Box 7">
          <a:extLst>
            <a:ext uri="{FF2B5EF4-FFF2-40B4-BE49-F238E27FC236}">
              <a16:creationId xmlns:a16="http://schemas.microsoft.com/office/drawing/2014/main" id="{75BBBF80-15E5-44AB-B1E7-1DC5DF65B8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28" name="Text Box 7">
          <a:extLst>
            <a:ext uri="{FF2B5EF4-FFF2-40B4-BE49-F238E27FC236}">
              <a16:creationId xmlns:a16="http://schemas.microsoft.com/office/drawing/2014/main" id="{138C66C3-F4C9-4B01-9EAA-55ED9DC287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29" name="Text Box 7">
          <a:extLst>
            <a:ext uri="{FF2B5EF4-FFF2-40B4-BE49-F238E27FC236}">
              <a16:creationId xmlns:a16="http://schemas.microsoft.com/office/drawing/2014/main" id="{3713378D-C397-4861-A1D7-ABC419778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30" name="Text Box 7">
          <a:extLst>
            <a:ext uri="{FF2B5EF4-FFF2-40B4-BE49-F238E27FC236}">
              <a16:creationId xmlns:a16="http://schemas.microsoft.com/office/drawing/2014/main" id="{1674E4BA-F7C5-44B2-8BEC-FB10C0048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31" name="Text Box 7">
          <a:extLst>
            <a:ext uri="{FF2B5EF4-FFF2-40B4-BE49-F238E27FC236}">
              <a16:creationId xmlns:a16="http://schemas.microsoft.com/office/drawing/2014/main" id="{7B660FFE-7213-4E8D-AC1F-3745C859A5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32" name="Text Box 7">
          <a:extLst>
            <a:ext uri="{FF2B5EF4-FFF2-40B4-BE49-F238E27FC236}">
              <a16:creationId xmlns:a16="http://schemas.microsoft.com/office/drawing/2014/main" id="{7BF6AD69-6429-4474-83B3-2E29EE1B51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33" name="Text Box 7">
          <a:extLst>
            <a:ext uri="{FF2B5EF4-FFF2-40B4-BE49-F238E27FC236}">
              <a16:creationId xmlns:a16="http://schemas.microsoft.com/office/drawing/2014/main" id="{952918AB-C3D6-4A21-9BD3-0CBCDB00B5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34" name="Text Box 7">
          <a:extLst>
            <a:ext uri="{FF2B5EF4-FFF2-40B4-BE49-F238E27FC236}">
              <a16:creationId xmlns:a16="http://schemas.microsoft.com/office/drawing/2014/main" id="{9D3DAFE8-8058-4D13-A036-41F7BFCC1F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35" name="Text Box 7">
          <a:extLst>
            <a:ext uri="{FF2B5EF4-FFF2-40B4-BE49-F238E27FC236}">
              <a16:creationId xmlns:a16="http://schemas.microsoft.com/office/drawing/2014/main" id="{D3D002F7-CA12-4A7A-B7B2-0879B6E7A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36" name="Text Box 7">
          <a:extLst>
            <a:ext uri="{FF2B5EF4-FFF2-40B4-BE49-F238E27FC236}">
              <a16:creationId xmlns:a16="http://schemas.microsoft.com/office/drawing/2014/main" id="{7364A389-2677-46E5-9F58-14DF1D5D91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37" name="Text Box 7">
          <a:extLst>
            <a:ext uri="{FF2B5EF4-FFF2-40B4-BE49-F238E27FC236}">
              <a16:creationId xmlns:a16="http://schemas.microsoft.com/office/drawing/2014/main" id="{8957546F-E33C-42B2-8941-04F597314F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38" name="Text Box 7">
          <a:extLst>
            <a:ext uri="{FF2B5EF4-FFF2-40B4-BE49-F238E27FC236}">
              <a16:creationId xmlns:a16="http://schemas.microsoft.com/office/drawing/2014/main" id="{58D3B040-9F7D-4460-B676-B3E157AE54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39" name="Text Box 7">
          <a:extLst>
            <a:ext uri="{FF2B5EF4-FFF2-40B4-BE49-F238E27FC236}">
              <a16:creationId xmlns:a16="http://schemas.microsoft.com/office/drawing/2014/main" id="{899D003D-5139-4E7B-89E2-F6630A32D5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40" name="Text Box 7">
          <a:extLst>
            <a:ext uri="{FF2B5EF4-FFF2-40B4-BE49-F238E27FC236}">
              <a16:creationId xmlns:a16="http://schemas.microsoft.com/office/drawing/2014/main" id="{49697443-7D24-4629-880F-B67C437971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41" name="Text Box 7">
          <a:extLst>
            <a:ext uri="{FF2B5EF4-FFF2-40B4-BE49-F238E27FC236}">
              <a16:creationId xmlns:a16="http://schemas.microsoft.com/office/drawing/2014/main" id="{B2AABF7A-D5B4-4038-AE2F-B37E1C4241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42" name="Text Box 7">
          <a:extLst>
            <a:ext uri="{FF2B5EF4-FFF2-40B4-BE49-F238E27FC236}">
              <a16:creationId xmlns:a16="http://schemas.microsoft.com/office/drawing/2014/main" id="{04155825-DC51-4BCB-A731-03A725093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43" name="Text Box 7">
          <a:extLst>
            <a:ext uri="{FF2B5EF4-FFF2-40B4-BE49-F238E27FC236}">
              <a16:creationId xmlns:a16="http://schemas.microsoft.com/office/drawing/2014/main" id="{F629B81A-40C4-460D-9DCD-4BBEBAC478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44" name="Text Box 7">
          <a:extLst>
            <a:ext uri="{FF2B5EF4-FFF2-40B4-BE49-F238E27FC236}">
              <a16:creationId xmlns:a16="http://schemas.microsoft.com/office/drawing/2014/main" id="{9622666D-BFB5-430C-ABFB-422EAA4FF8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45" name="Text Box 7">
          <a:extLst>
            <a:ext uri="{FF2B5EF4-FFF2-40B4-BE49-F238E27FC236}">
              <a16:creationId xmlns:a16="http://schemas.microsoft.com/office/drawing/2014/main" id="{5F5278F9-3452-46ED-B473-9030304E9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46" name="Text Box 7">
          <a:extLst>
            <a:ext uri="{FF2B5EF4-FFF2-40B4-BE49-F238E27FC236}">
              <a16:creationId xmlns:a16="http://schemas.microsoft.com/office/drawing/2014/main" id="{47E8924C-CAC0-49B6-BEF0-3732C2B82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47" name="Text Box 7">
          <a:extLst>
            <a:ext uri="{FF2B5EF4-FFF2-40B4-BE49-F238E27FC236}">
              <a16:creationId xmlns:a16="http://schemas.microsoft.com/office/drawing/2014/main" id="{093743FA-F8A6-4D98-8D54-30EE9D6C1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48" name="Text Box 7">
          <a:extLst>
            <a:ext uri="{FF2B5EF4-FFF2-40B4-BE49-F238E27FC236}">
              <a16:creationId xmlns:a16="http://schemas.microsoft.com/office/drawing/2014/main" id="{B60410DE-7FFE-4C8C-B225-6F27301A51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49" name="Text Box 7">
          <a:extLst>
            <a:ext uri="{FF2B5EF4-FFF2-40B4-BE49-F238E27FC236}">
              <a16:creationId xmlns:a16="http://schemas.microsoft.com/office/drawing/2014/main" id="{65688A2A-961A-491E-A21E-B79C9D3444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50" name="Text Box 7">
          <a:extLst>
            <a:ext uri="{FF2B5EF4-FFF2-40B4-BE49-F238E27FC236}">
              <a16:creationId xmlns:a16="http://schemas.microsoft.com/office/drawing/2014/main" id="{FC3C0EE4-8944-4715-8A65-0041A9A774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51" name="Text Box 7">
          <a:extLst>
            <a:ext uri="{FF2B5EF4-FFF2-40B4-BE49-F238E27FC236}">
              <a16:creationId xmlns:a16="http://schemas.microsoft.com/office/drawing/2014/main" id="{9A39B010-3DA4-42C3-9D55-0645C16286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52" name="Text Box 7">
          <a:extLst>
            <a:ext uri="{FF2B5EF4-FFF2-40B4-BE49-F238E27FC236}">
              <a16:creationId xmlns:a16="http://schemas.microsoft.com/office/drawing/2014/main" id="{8B38A080-2108-4638-AFFE-6F9BFDA0A0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53" name="Text Box 7">
          <a:extLst>
            <a:ext uri="{FF2B5EF4-FFF2-40B4-BE49-F238E27FC236}">
              <a16:creationId xmlns:a16="http://schemas.microsoft.com/office/drawing/2014/main" id="{B818F8CD-3918-4DE3-9342-4683BA52CB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54" name="Text Box 7">
          <a:extLst>
            <a:ext uri="{FF2B5EF4-FFF2-40B4-BE49-F238E27FC236}">
              <a16:creationId xmlns:a16="http://schemas.microsoft.com/office/drawing/2014/main" id="{8D68A00F-12C8-4272-A6AA-EAAB18826F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55" name="Text Box 7">
          <a:extLst>
            <a:ext uri="{FF2B5EF4-FFF2-40B4-BE49-F238E27FC236}">
              <a16:creationId xmlns:a16="http://schemas.microsoft.com/office/drawing/2014/main" id="{529ED089-D4C0-444B-9A05-7C8B62C0C6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56" name="Text Box 7">
          <a:extLst>
            <a:ext uri="{FF2B5EF4-FFF2-40B4-BE49-F238E27FC236}">
              <a16:creationId xmlns:a16="http://schemas.microsoft.com/office/drawing/2014/main" id="{77DABB1F-FE2A-49AF-B01A-EB02F938CD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57" name="Text Box 7">
          <a:extLst>
            <a:ext uri="{FF2B5EF4-FFF2-40B4-BE49-F238E27FC236}">
              <a16:creationId xmlns:a16="http://schemas.microsoft.com/office/drawing/2014/main" id="{A2969C43-1FAE-4125-95F8-5AD2FAEFA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58" name="Text Box 7">
          <a:extLst>
            <a:ext uri="{FF2B5EF4-FFF2-40B4-BE49-F238E27FC236}">
              <a16:creationId xmlns:a16="http://schemas.microsoft.com/office/drawing/2014/main" id="{A1AD2724-C6C9-4774-9569-589F7C3C0F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59" name="Text Box 7">
          <a:extLst>
            <a:ext uri="{FF2B5EF4-FFF2-40B4-BE49-F238E27FC236}">
              <a16:creationId xmlns:a16="http://schemas.microsoft.com/office/drawing/2014/main" id="{81C4F852-678D-4272-9A83-EF8E11069D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60" name="Text Box 7">
          <a:extLst>
            <a:ext uri="{FF2B5EF4-FFF2-40B4-BE49-F238E27FC236}">
              <a16:creationId xmlns:a16="http://schemas.microsoft.com/office/drawing/2014/main" id="{70D3AFBB-87DC-4B00-B1B0-DBA2EDDB38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61" name="Text Box 7">
          <a:extLst>
            <a:ext uri="{FF2B5EF4-FFF2-40B4-BE49-F238E27FC236}">
              <a16:creationId xmlns:a16="http://schemas.microsoft.com/office/drawing/2014/main" id="{A2259204-008B-46D0-82BC-5DD6D6E70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62" name="Text Box 7">
          <a:extLst>
            <a:ext uri="{FF2B5EF4-FFF2-40B4-BE49-F238E27FC236}">
              <a16:creationId xmlns:a16="http://schemas.microsoft.com/office/drawing/2014/main" id="{60FDD78F-ADC3-4787-967E-0EAF2898F8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63" name="Text Box 7">
          <a:extLst>
            <a:ext uri="{FF2B5EF4-FFF2-40B4-BE49-F238E27FC236}">
              <a16:creationId xmlns:a16="http://schemas.microsoft.com/office/drawing/2014/main" id="{E5D88489-514B-498E-8DAA-8F2B65F3DC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64" name="Text Box 7">
          <a:extLst>
            <a:ext uri="{FF2B5EF4-FFF2-40B4-BE49-F238E27FC236}">
              <a16:creationId xmlns:a16="http://schemas.microsoft.com/office/drawing/2014/main" id="{B86331CD-0936-48FB-A1B5-D875ACA299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65" name="Text Box 7">
          <a:extLst>
            <a:ext uri="{FF2B5EF4-FFF2-40B4-BE49-F238E27FC236}">
              <a16:creationId xmlns:a16="http://schemas.microsoft.com/office/drawing/2014/main" id="{BE33AE37-7526-4E30-8AF6-DD8FD6DAF5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66" name="Text Box 7">
          <a:extLst>
            <a:ext uri="{FF2B5EF4-FFF2-40B4-BE49-F238E27FC236}">
              <a16:creationId xmlns:a16="http://schemas.microsoft.com/office/drawing/2014/main" id="{A99F5ECF-21A1-4E10-8112-F3D55D598C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67" name="Text Box 7">
          <a:extLst>
            <a:ext uri="{FF2B5EF4-FFF2-40B4-BE49-F238E27FC236}">
              <a16:creationId xmlns:a16="http://schemas.microsoft.com/office/drawing/2014/main" id="{AE0C1881-8253-4250-8691-4666B51484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68" name="Text Box 7">
          <a:extLst>
            <a:ext uri="{FF2B5EF4-FFF2-40B4-BE49-F238E27FC236}">
              <a16:creationId xmlns:a16="http://schemas.microsoft.com/office/drawing/2014/main" id="{9F7A7B0C-18D5-458F-863A-500991BC89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69" name="Text Box 7">
          <a:extLst>
            <a:ext uri="{FF2B5EF4-FFF2-40B4-BE49-F238E27FC236}">
              <a16:creationId xmlns:a16="http://schemas.microsoft.com/office/drawing/2014/main" id="{05C5DEBA-0011-4514-89BE-76653A4FF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70" name="Text Box 7">
          <a:extLst>
            <a:ext uri="{FF2B5EF4-FFF2-40B4-BE49-F238E27FC236}">
              <a16:creationId xmlns:a16="http://schemas.microsoft.com/office/drawing/2014/main" id="{9F036F11-1CCC-4C5A-8A45-B4E318938E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71" name="Text Box 7">
          <a:extLst>
            <a:ext uri="{FF2B5EF4-FFF2-40B4-BE49-F238E27FC236}">
              <a16:creationId xmlns:a16="http://schemas.microsoft.com/office/drawing/2014/main" id="{1E9C3A10-E05F-4552-92CD-CD861EFE1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72" name="Text Box 7">
          <a:extLst>
            <a:ext uri="{FF2B5EF4-FFF2-40B4-BE49-F238E27FC236}">
              <a16:creationId xmlns:a16="http://schemas.microsoft.com/office/drawing/2014/main" id="{380A68DA-CBF7-4D97-8BEF-E9C83E4095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73" name="Text Box 7">
          <a:extLst>
            <a:ext uri="{FF2B5EF4-FFF2-40B4-BE49-F238E27FC236}">
              <a16:creationId xmlns:a16="http://schemas.microsoft.com/office/drawing/2014/main" id="{65E5B0DD-1556-4753-9397-AD89B4F2C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74" name="Text Box 7">
          <a:extLst>
            <a:ext uri="{FF2B5EF4-FFF2-40B4-BE49-F238E27FC236}">
              <a16:creationId xmlns:a16="http://schemas.microsoft.com/office/drawing/2014/main" id="{C7313CDC-28AB-40AA-85D8-56F8EF26D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75" name="Text Box 7">
          <a:extLst>
            <a:ext uri="{FF2B5EF4-FFF2-40B4-BE49-F238E27FC236}">
              <a16:creationId xmlns:a16="http://schemas.microsoft.com/office/drawing/2014/main" id="{B2D06E9A-C8E3-4F00-AD61-71860687E7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76" name="Text Box 7">
          <a:extLst>
            <a:ext uri="{FF2B5EF4-FFF2-40B4-BE49-F238E27FC236}">
              <a16:creationId xmlns:a16="http://schemas.microsoft.com/office/drawing/2014/main" id="{7AF8AAD4-5811-4447-B268-C31510257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77" name="Text Box 7">
          <a:extLst>
            <a:ext uri="{FF2B5EF4-FFF2-40B4-BE49-F238E27FC236}">
              <a16:creationId xmlns:a16="http://schemas.microsoft.com/office/drawing/2014/main" id="{EC983DE5-68B1-499B-85DB-8AFC92DA99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4278" name="Text Box 7">
          <a:extLst>
            <a:ext uri="{FF2B5EF4-FFF2-40B4-BE49-F238E27FC236}">
              <a16:creationId xmlns:a16="http://schemas.microsoft.com/office/drawing/2014/main" id="{5CF1EB1B-D2D0-4045-8774-43215F6DA2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79" name="Text Box 7">
          <a:extLst>
            <a:ext uri="{FF2B5EF4-FFF2-40B4-BE49-F238E27FC236}">
              <a16:creationId xmlns:a16="http://schemas.microsoft.com/office/drawing/2014/main" id="{2D717B50-7C7B-4754-A991-C5F235B7AE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80" name="Text Box 7">
          <a:extLst>
            <a:ext uri="{FF2B5EF4-FFF2-40B4-BE49-F238E27FC236}">
              <a16:creationId xmlns:a16="http://schemas.microsoft.com/office/drawing/2014/main" id="{D5A075F8-5257-408F-962F-1DBBF1ABC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81" name="Text Box 7">
          <a:extLst>
            <a:ext uri="{FF2B5EF4-FFF2-40B4-BE49-F238E27FC236}">
              <a16:creationId xmlns:a16="http://schemas.microsoft.com/office/drawing/2014/main" id="{805612C0-35A3-4A93-93B3-49A5DB2996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82" name="Text Box 7">
          <a:extLst>
            <a:ext uri="{FF2B5EF4-FFF2-40B4-BE49-F238E27FC236}">
              <a16:creationId xmlns:a16="http://schemas.microsoft.com/office/drawing/2014/main" id="{DB6B2041-1B7B-49EE-A702-3F889CDCB2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83" name="Text Box 7">
          <a:extLst>
            <a:ext uri="{FF2B5EF4-FFF2-40B4-BE49-F238E27FC236}">
              <a16:creationId xmlns:a16="http://schemas.microsoft.com/office/drawing/2014/main" id="{3D84CABC-D69C-49D0-B05B-6E149FA92E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84" name="Text Box 7">
          <a:extLst>
            <a:ext uri="{FF2B5EF4-FFF2-40B4-BE49-F238E27FC236}">
              <a16:creationId xmlns:a16="http://schemas.microsoft.com/office/drawing/2014/main" id="{99831ADB-F649-4B38-8719-B5AB0DB3D6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85" name="Text Box 7">
          <a:extLst>
            <a:ext uri="{FF2B5EF4-FFF2-40B4-BE49-F238E27FC236}">
              <a16:creationId xmlns:a16="http://schemas.microsoft.com/office/drawing/2014/main" id="{8ED88900-6E5E-4D38-A21D-B959F1D02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86" name="Text Box 7">
          <a:extLst>
            <a:ext uri="{FF2B5EF4-FFF2-40B4-BE49-F238E27FC236}">
              <a16:creationId xmlns:a16="http://schemas.microsoft.com/office/drawing/2014/main" id="{388F6279-300C-4D8C-9586-10573AAE18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87" name="Text Box 7">
          <a:extLst>
            <a:ext uri="{FF2B5EF4-FFF2-40B4-BE49-F238E27FC236}">
              <a16:creationId xmlns:a16="http://schemas.microsoft.com/office/drawing/2014/main" id="{0A9C13A8-57B4-4250-ADA2-1199F36FB6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88" name="Text Box 7">
          <a:extLst>
            <a:ext uri="{FF2B5EF4-FFF2-40B4-BE49-F238E27FC236}">
              <a16:creationId xmlns:a16="http://schemas.microsoft.com/office/drawing/2014/main" id="{5927F6B7-EA66-4547-A66F-0225F5E2A6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89" name="Text Box 7">
          <a:extLst>
            <a:ext uri="{FF2B5EF4-FFF2-40B4-BE49-F238E27FC236}">
              <a16:creationId xmlns:a16="http://schemas.microsoft.com/office/drawing/2014/main" id="{5A620EAA-B352-462F-903E-F44EF1955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90" name="Text Box 7">
          <a:extLst>
            <a:ext uri="{FF2B5EF4-FFF2-40B4-BE49-F238E27FC236}">
              <a16:creationId xmlns:a16="http://schemas.microsoft.com/office/drawing/2014/main" id="{661AD27F-2F6E-4DC6-B04C-2B8719E4BA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91" name="Text Box 7">
          <a:extLst>
            <a:ext uri="{FF2B5EF4-FFF2-40B4-BE49-F238E27FC236}">
              <a16:creationId xmlns:a16="http://schemas.microsoft.com/office/drawing/2014/main" id="{B4AA6CF6-6AEB-4A77-A7EF-40D4A9F692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92" name="Text Box 7">
          <a:extLst>
            <a:ext uri="{FF2B5EF4-FFF2-40B4-BE49-F238E27FC236}">
              <a16:creationId xmlns:a16="http://schemas.microsoft.com/office/drawing/2014/main" id="{CD0C179B-8D52-4E0C-8C9F-9044881AE2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93" name="Text Box 7">
          <a:extLst>
            <a:ext uri="{FF2B5EF4-FFF2-40B4-BE49-F238E27FC236}">
              <a16:creationId xmlns:a16="http://schemas.microsoft.com/office/drawing/2014/main" id="{BFCCE3D4-7D64-4EE1-B21A-1E3BD190B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94" name="Text Box 7">
          <a:extLst>
            <a:ext uri="{FF2B5EF4-FFF2-40B4-BE49-F238E27FC236}">
              <a16:creationId xmlns:a16="http://schemas.microsoft.com/office/drawing/2014/main" id="{AA270983-FE40-4ADC-B262-638744AEF1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95" name="Text Box 7">
          <a:extLst>
            <a:ext uri="{FF2B5EF4-FFF2-40B4-BE49-F238E27FC236}">
              <a16:creationId xmlns:a16="http://schemas.microsoft.com/office/drawing/2014/main" id="{8D15C880-14FC-4C99-92CC-AA509D2925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96" name="Text Box 7">
          <a:extLst>
            <a:ext uri="{FF2B5EF4-FFF2-40B4-BE49-F238E27FC236}">
              <a16:creationId xmlns:a16="http://schemas.microsoft.com/office/drawing/2014/main" id="{8916AD97-A954-49C0-B395-1E840E7792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97" name="Text Box 7">
          <a:extLst>
            <a:ext uri="{FF2B5EF4-FFF2-40B4-BE49-F238E27FC236}">
              <a16:creationId xmlns:a16="http://schemas.microsoft.com/office/drawing/2014/main" id="{9AD772AD-B2DB-47BD-AE96-3A6CA02ED3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98" name="Text Box 7">
          <a:extLst>
            <a:ext uri="{FF2B5EF4-FFF2-40B4-BE49-F238E27FC236}">
              <a16:creationId xmlns:a16="http://schemas.microsoft.com/office/drawing/2014/main" id="{6A19E01F-A685-4938-99A7-79A2839BD3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299" name="Text Box 7">
          <a:extLst>
            <a:ext uri="{FF2B5EF4-FFF2-40B4-BE49-F238E27FC236}">
              <a16:creationId xmlns:a16="http://schemas.microsoft.com/office/drawing/2014/main" id="{EEDFA51B-7A12-43D9-8ECA-E3F54A852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00" name="Text Box 7">
          <a:extLst>
            <a:ext uri="{FF2B5EF4-FFF2-40B4-BE49-F238E27FC236}">
              <a16:creationId xmlns:a16="http://schemas.microsoft.com/office/drawing/2014/main" id="{DFDC94A3-C8BA-4EEE-B999-F3CFC1D176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01" name="Text Box 7">
          <a:extLst>
            <a:ext uri="{FF2B5EF4-FFF2-40B4-BE49-F238E27FC236}">
              <a16:creationId xmlns:a16="http://schemas.microsoft.com/office/drawing/2014/main" id="{D27CC24D-12BB-4A06-AEBA-F5228ADC18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02" name="Text Box 7">
          <a:extLst>
            <a:ext uri="{FF2B5EF4-FFF2-40B4-BE49-F238E27FC236}">
              <a16:creationId xmlns:a16="http://schemas.microsoft.com/office/drawing/2014/main" id="{4DAE5F73-CC1A-4D48-AF72-707907872C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03" name="Text Box 7">
          <a:extLst>
            <a:ext uri="{FF2B5EF4-FFF2-40B4-BE49-F238E27FC236}">
              <a16:creationId xmlns:a16="http://schemas.microsoft.com/office/drawing/2014/main" id="{6681630A-8668-4965-827E-2F9CB4A5BA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04" name="Text Box 7">
          <a:extLst>
            <a:ext uri="{FF2B5EF4-FFF2-40B4-BE49-F238E27FC236}">
              <a16:creationId xmlns:a16="http://schemas.microsoft.com/office/drawing/2014/main" id="{475D690D-884D-4391-B355-602270276A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05" name="Text Box 7">
          <a:extLst>
            <a:ext uri="{FF2B5EF4-FFF2-40B4-BE49-F238E27FC236}">
              <a16:creationId xmlns:a16="http://schemas.microsoft.com/office/drawing/2014/main" id="{4AF965E1-7928-4636-B9A3-A0B77F28A3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06" name="Text Box 7">
          <a:extLst>
            <a:ext uri="{FF2B5EF4-FFF2-40B4-BE49-F238E27FC236}">
              <a16:creationId xmlns:a16="http://schemas.microsoft.com/office/drawing/2014/main" id="{93D3696B-AAC9-4723-ACCC-96614DC0AD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07" name="Text Box 7">
          <a:extLst>
            <a:ext uri="{FF2B5EF4-FFF2-40B4-BE49-F238E27FC236}">
              <a16:creationId xmlns:a16="http://schemas.microsoft.com/office/drawing/2014/main" id="{957D8283-EFD1-4518-9885-27ECA0F51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08" name="Text Box 7">
          <a:extLst>
            <a:ext uri="{FF2B5EF4-FFF2-40B4-BE49-F238E27FC236}">
              <a16:creationId xmlns:a16="http://schemas.microsoft.com/office/drawing/2014/main" id="{F4544534-6BE4-4DC3-9148-CBF18B0C54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09" name="Text Box 7">
          <a:extLst>
            <a:ext uri="{FF2B5EF4-FFF2-40B4-BE49-F238E27FC236}">
              <a16:creationId xmlns:a16="http://schemas.microsoft.com/office/drawing/2014/main" id="{11D14DC8-BE5D-4720-B49A-094F073088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10" name="Text Box 7">
          <a:extLst>
            <a:ext uri="{FF2B5EF4-FFF2-40B4-BE49-F238E27FC236}">
              <a16:creationId xmlns:a16="http://schemas.microsoft.com/office/drawing/2014/main" id="{ECAA6C67-35FB-4399-934E-14D3D3F0E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11" name="Text Box 7">
          <a:extLst>
            <a:ext uri="{FF2B5EF4-FFF2-40B4-BE49-F238E27FC236}">
              <a16:creationId xmlns:a16="http://schemas.microsoft.com/office/drawing/2014/main" id="{8289EF2E-906B-45FC-AA90-C693909C0B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12" name="Text Box 7">
          <a:extLst>
            <a:ext uri="{FF2B5EF4-FFF2-40B4-BE49-F238E27FC236}">
              <a16:creationId xmlns:a16="http://schemas.microsoft.com/office/drawing/2014/main" id="{2796138F-AC9F-48AB-A665-0044474A2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13" name="Text Box 7">
          <a:extLst>
            <a:ext uri="{FF2B5EF4-FFF2-40B4-BE49-F238E27FC236}">
              <a16:creationId xmlns:a16="http://schemas.microsoft.com/office/drawing/2014/main" id="{AB7F78DC-C1FE-418D-B927-94558CB6C7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14" name="Text Box 7">
          <a:extLst>
            <a:ext uri="{FF2B5EF4-FFF2-40B4-BE49-F238E27FC236}">
              <a16:creationId xmlns:a16="http://schemas.microsoft.com/office/drawing/2014/main" id="{6ABBA000-D799-4E31-874C-C304FDABCA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15" name="Text Box 7">
          <a:extLst>
            <a:ext uri="{FF2B5EF4-FFF2-40B4-BE49-F238E27FC236}">
              <a16:creationId xmlns:a16="http://schemas.microsoft.com/office/drawing/2014/main" id="{EB230E89-DB51-4935-8365-E14EB73436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16" name="Text Box 7">
          <a:extLst>
            <a:ext uri="{FF2B5EF4-FFF2-40B4-BE49-F238E27FC236}">
              <a16:creationId xmlns:a16="http://schemas.microsoft.com/office/drawing/2014/main" id="{9715E2E8-B84E-4729-A400-E65F2E586B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17" name="Text Box 7">
          <a:extLst>
            <a:ext uri="{FF2B5EF4-FFF2-40B4-BE49-F238E27FC236}">
              <a16:creationId xmlns:a16="http://schemas.microsoft.com/office/drawing/2014/main" id="{29286E39-A1C6-46F9-8602-6202F0296F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18" name="Text Box 7">
          <a:extLst>
            <a:ext uri="{FF2B5EF4-FFF2-40B4-BE49-F238E27FC236}">
              <a16:creationId xmlns:a16="http://schemas.microsoft.com/office/drawing/2014/main" id="{66250CFD-C6B0-40CB-9F93-EDACA67FB6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19" name="Text Box 7">
          <a:extLst>
            <a:ext uri="{FF2B5EF4-FFF2-40B4-BE49-F238E27FC236}">
              <a16:creationId xmlns:a16="http://schemas.microsoft.com/office/drawing/2014/main" id="{317B45D2-4C19-4DF4-A1F9-7780C51ACD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20" name="Text Box 7">
          <a:extLst>
            <a:ext uri="{FF2B5EF4-FFF2-40B4-BE49-F238E27FC236}">
              <a16:creationId xmlns:a16="http://schemas.microsoft.com/office/drawing/2014/main" id="{9BB1DE98-CE89-4083-930C-F86ADEDEC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21" name="Text Box 7">
          <a:extLst>
            <a:ext uri="{FF2B5EF4-FFF2-40B4-BE49-F238E27FC236}">
              <a16:creationId xmlns:a16="http://schemas.microsoft.com/office/drawing/2014/main" id="{918F6899-D5BA-48D6-8285-881B68149C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22" name="Text Box 7">
          <a:extLst>
            <a:ext uri="{FF2B5EF4-FFF2-40B4-BE49-F238E27FC236}">
              <a16:creationId xmlns:a16="http://schemas.microsoft.com/office/drawing/2014/main" id="{87A1305F-C59F-4CD7-B208-7ADE1C4C2A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23" name="Text Box 7">
          <a:extLst>
            <a:ext uri="{FF2B5EF4-FFF2-40B4-BE49-F238E27FC236}">
              <a16:creationId xmlns:a16="http://schemas.microsoft.com/office/drawing/2014/main" id="{D05D2111-45C9-4F48-B9B8-1E42A9083E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24" name="Text Box 7">
          <a:extLst>
            <a:ext uri="{FF2B5EF4-FFF2-40B4-BE49-F238E27FC236}">
              <a16:creationId xmlns:a16="http://schemas.microsoft.com/office/drawing/2014/main" id="{C3A3DF45-27AA-4B74-AFF9-A6189A4889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25" name="Text Box 7">
          <a:extLst>
            <a:ext uri="{FF2B5EF4-FFF2-40B4-BE49-F238E27FC236}">
              <a16:creationId xmlns:a16="http://schemas.microsoft.com/office/drawing/2014/main" id="{FE893113-52ED-4D78-BE8E-6C10F0AE2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26" name="Text Box 7">
          <a:extLst>
            <a:ext uri="{FF2B5EF4-FFF2-40B4-BE49-F238E27FC236}">
              <a16:creationId xmlns:a16="http://schemas.microsoft.com/office/drawing/2014/main" id="{632978C4-1F48-476A-B52E-027F10A71B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27" name="Text Box 7">
          <a:extLst>
            <a:ext uri="{FF2B5EF4-FFF2-40B4-BE49-F238E27FC236}">
              <a16:creationId xmlns:a16="http://schemas.microsoft.com/office/drawing/2014/main" id="{CF4B2E57-AE98-4D0B-B5AA-FD226C115F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28" name="Text Box 7">
          <a:extLst>
            <a:ext uri="{FF2B5EF4-FFF2-40B4-BE49-F238E27FC236}">
              <a16:creationId xmlns:a16="http://schemas.microsoft.com/office/drawing/2014/main" id="{BBCE674C-698F-4BF3-ADAD-A4B120F77C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29" name="Text Box 7">
          <a:extLst>
            <a:ext uri="{FF2B5EF4-FFF2-40B4-BE49-F238E27FC236}">
              <a16:creationId xmlns:a16="http://schemas.microsoft.com/office/drawing/2014/main" id="{6C710AA9-5B59-47E3-A0AE-4D332D9382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30" name="Text Box 7">
          <a:extLst>
            <a:ext uri="{FF2B5EF4-FFF2-40B4-BE49-F238E27FC236}">
              <a16:creationId xmlns:a16="http://schemas.microsoft.com/office/drawing/2014/main" id="{C07513F8-A60C-42E7-9176-8E6411E083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31" name="Text Box 7">
          <a:extLst>
            <a:ext uri="{FF2B5EF4-FFF2-40B4-BE49-F238E27FC236}">
              <a16:creationId xmlns:a16="http://schemas.microsoft.com/office/drawing/2014/main" id="{B5C4610D-47C2-4EF0-9D15-07CE1418C2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32" name="Text Box 7">
          <a:extLst>
            <a:ext uri="{FF2B5EF4-FFF2-40B4-BE49-F238E27FC236}">
              <a16:creationId xmlns:a16="http://schemas.microsoft.com/office/drawing/2014/main" id="{ED32F239-65BB-43FF-9CE6-6703FBA44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33" name="Text Box 7">
          <a:extLst>
            <a:ext uri="{FF2B5EF4-FFF2-40B4-BE49-F238E27FC236}">
              <a16:creationId xmlns:a16="http://schemas.microsoft.com/office/drawing/2014/main" id="{0166F744-879A-487F-96DE-78B4BDBB2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34" name="Text Box 7">
          <a:extLst>
            <a:ext uri="{FF2B5EF4-FFF2-40B4-BE49-F238E27FC236}">
              <a16:creationId xmlns:a16="http://schemas.microsoft.com/office/drawing/2014/main" id="{72845ECF-2A73-4384-AA22-5CC395EFB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35" name="Text Box 7">
          <a:extLst>
            <a:ext uri="{FF2B5EF4-FFF2-40B4-BE49-F238E27FC236}">
              <a16:creationId xmlns:a16="http://schemas.microsoft.com/office/drawing/2014/main" id="{0A54732A-68A7-4CED-9267-28F495843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36" name="Text Box 7">
          <a:extLst>
            <a:ext uri="{FF2B5EF4-FFF2-40B4-BE49-F238E27FC236}">
              <a16:creationId xmlns:a16="http://schemas.microsoft.com/office/drawing/2014/main" id="{22888E66-94AD-4307-888C-CECDB7CA4E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37" name="Text Box 7">
          <a:extLst>
            <a:ext uri="{FF2B5EF4-FFF2-40B4-BE49-F238E27FC236}">
              <a16:creationId xmlns:a16="http://schemas.microsoft.com/office/drawing/2014/main" id="{69CABF81-B2B3-439A-9D5A-71965F85EF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38" name="Text Box 7">
          <a:extLst>
            <a:ext uri="{FF2B5EF4-FFF2-40B4-BE49-F238E27FC236}">
              <a16:creationId xmlns:a16="http://schemas.microsoft.com/office/drawing/2014/main" id="{79116632-7F57-41D8-A8EF-CC378BB456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39" name="Text Box 7">
          <a:extLst>
            <a:ext uri="{FF2B5EF4-FFF2-40B4-BE49-F238E27FC236}">
              <a16:creationId xmlns:a16="http://schemas.microsoft.com/office/drawing/2014/main" id="{E52A4F8F-AA50-401A-BD6A-C5A9C8A540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40" name="Text Box 7">
          <a:extLst>
            <a:ext uri="{FF2B5EF4-FFF2-40B4-BE49-F238E27FC236}">
              <a16:creationId xmlns:a16="http://schemas.microsoft.com/office/drawing/2014/main" id="{51F8E501-8B43-44DC-B38D-FC8FD7B70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41" name="Text Box 7">
          <a:extLst>
            <a:ext uri="{FF2B5EF4-FFF2-40B4-BE49-F238E27FC236}">
              <a16:creationId xmlns:a16="http://schemas.microsoft.com/office/drawing/2014/main" id="{23BF5CB7-B04F-47BA-A125-ABB894C57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42" name="Text Box 7">
          <a:extLst>
            <a:ext uri="{FF2B5EF4-FFF2-40B4-BE49-F238E27FC236}">
              <a16:creationId xmlns:a16="http://schemas.microsoft.com/office/drawing/2014/main" id="{219C9D25-C51E-47ED-959C-24BF9C7E17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43" name="Text Box 7">
          <a:extLst>
            <a:ext uri="{FF2B5EF4-FFF2-40B4-BE49-F238E27FC236}">
              <a16:creationId xmlns:a16="http://schemas.microsoft.com/office/drawing/2014/main" id="{E0909435-C7E4-414B-9CC6-EAD75A9153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44" name="Text Box 7">
          <a:extLst>
            <a:ext uri="{FF2B5EF4-FFF2-40B4-BE49-F238E27FC236}">
              <a16:creationId xmlns:a16="http://schemas.microsoft.com/office/drawing/2014/main" id="{628E225F-C327-437B-A80C-4AB3D3C1F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45" name="Text Box 7">
          <a:extLst>
            <a:ext uri="{FF2B5EF4-FFF2-40B4-BE49-F238E27FC236}">
              <a16:creationId xmlns:a16="http://schemas.microsoft.com/office/drawing/2014/main" id="{46EBA570-0236-4E25-8668-533BE86060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46" name="Text Box 7">
          <a:extLst>
            <a:ext uri="{FF2B5EF4-FFF2-40B4-BE49-F238E27FC236}">
              <a16:creationId xmlns:a16="http://schemas.microsoft.com/office/drawing/2014/main" id="{C38909CE-3568-49FF-9712-C515D12BA3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47" name="Text Box 7">
          <a:extLst>
            <a:ext uri="{FF2B5EF4-FFF2-40B4-BE49-F238E27FC236}">
              <a16:creationId xmlns:a16="http://schemas.microsoft.com/office/drawing/2014/main" id="{7C1C1A1E-F46C-4F53-9450-E623130DB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48" name="Text Box 7">
          <a:extLst>
            <a:ext uri="{FF2B5EF4-FFF2-40B4-BE49-F238E27FC236}">
              <a16:creationId xmlns:a16="http://schemas.microsoft.com/office/drawing/2014/main" id="{06BA706D-9435-4AED-B314-794778EBF8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49" name="Text Box 7">
          <a:extLst>
            <a:ext uri="{FF2B5EF4-FFF2-40B4-BE49-F238E27FC236}">
              <a16:creationId xmlns:a16="http://schemas.microsoft.com/office/drawing/2014/main" id="{FD85F4D2-93BA-43BD-8B2E-8C75863CF1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50" name="Text Box 7">
          <a:extLst>
            <a:ext uri="{FF2B5EF4-FFF2-40B4-BE49-F238E27FC236}">
              <a16:creationId xmlns:a16="http://schemas.microsoft.com/office/drawing/2014/main" id="{12998190-176B-414C-8EDE-C63163B4F2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51" name="Text Box 7">
          <a:extLst>
            <a:ext uri="{FF2B5EF4-FFF2-40B4-BE49-F238E27FC236}">
              <a16:creationId xmlns:a16="http://schemas.microsoft.com/office/drawing/2014/main" id="{CBF7D003-72A9-4A0F-AE2A-793EDCB6AD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52" name="Text Box 7">
          <a:extLst>
            <a:ext uri="{FF2B5EF4-FFF2-40B4-BE49-F238E27FC236}">
              <a16:creationId xmlns:a16="http://schemas.microsoft.com/office/drawing/2014/main" id="{9AE56E1E-52E3-4937-9C25-BB8A21055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53" name="Text Box 7">
          <a:extLst>
            <a:ext uri="{FF2B5EF4-FFF2-40B4-BE49-F238E27FC236}">
              <a16:creationId xmlns:a16="http://schemas.microsoft.com/office/drawing/2014/main" id="{E5C75400-065A-4C4F-B7FC-F9808DDB8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54" name="Text Box 7">
          <a:extLst>
            <a:ext uri="{FF2B5EF4-FFF2-40B4-BE49-F238E27FC236}">
              <a16:creationId xmlns:a16="http://schemas.microsoft.com/office/drawing/2014/main" id="{54EDB3AA-726B-4E97-A420-8E06C48EAF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55" name="Text Box 7">
          <a:extLst>
            <a:ext uri="{FF2B5EF4-FFF2-40B4-BE49-F238E27FC236}">
              <a16:creationId xmlns:a16="http://schemas.microsoft.com/office/drawing/2014/main" id="{40C096B6-A388-441E-8787-B7010E620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56" name="Text Box 7">
          <a:extLst>
            <a:ext uri="{FF2B5EF4-FFF2-40B4-BE49-F238E27FC236}">
              <a16:creationId xmlns:a16="http://schemas.microsoft.com/office/drawing/2014/main" id="{F10F1F8D-F251-4956-AA54-DB321B074B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57" name="Text Box 7">
          <a:extLst>
            <a:ext uri="{FF2B5EF4-FFF2-40B4-BE49-F238E27FC236}">
              <a16:creationId xmlns:a16="http://schemas.microsoft.com/office/drawing/2014/main" id="{88DEB4AC-3B08-4475-A602-BD86398AA3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58" name="Text Box 7">
          <a:extLst>
            <a:ext uri="{FF2B5EF4-FFF2-40B4-BE49-F238E27FC236}">
              <a16:creationId xmlns:a16="http://schemas.microsoft.com/office/drawing/2014/main" id="{98293F6D-1163-46A4-8CFC-8188242799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59" name="Text Box 7">
          <a:extLst>
            <a:ext uri="{FF2B5EF4-FFF2-40B4-BE49-F238E27FC236}">
              <a16:creationId xmlns:a16="http://schemas.microsoft.com/office/drawing/2014/main" id="{962E0FFB-5967-4E0F-8166-C41A7FF277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60" name="Text Box 7">
          <a:extLst>
            <a:ext uri="{FF2B5EF4-FFF2-40B4-BE49-F238E27FC236}">
              <a16:creationId xmlns:a16="http://schemas.microsoft.com/office/drawing/2014/main" id="{91DECC72-4BE8-4659-9BB4-C9D469546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61" name="Text Box 7">
          <a:extLst>
            <a:ext uri="{FF2B5EF4-FFF2-40B4-BE49-F238E27FC236}">
              <a16:creationId xmlns:a16="http://schemas.microsoft.com/office/drawing/2014/main" id="{7FC3C4E1-0FFD-4304-BF70-09842F7B59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62" name="Text Box 7">
          <a:extLst>
            <a:ext uri="{FF2B5EF4-FFF2-40B4-BE49-F238E27FC236}">
              <a16:creationId xmlns:a16="http://schemas.microsoft.com/office/drawing/2014/main" id="{FFF8784C-91E1-4C0B-8427-8E83BBD8DB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63" name="Text Box 7">
          <a:extLst>
            <a:ext uri="{FF2B5EF4-FFF2-40B4-BE49-F238E27FC236}">
              <a16:creationId xmlns:a16="http://schemas.microsoft.com/office/drawing/2014/main" id="{D878DDAF-292D-405F-8D46-10622EF510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64" name="Text Box 7">
          <a:extLst>
            <a:ext uri="{FF2B5EF4-FFF2-40B4-BE49-F238E27FC236}">
              <a16:creationId xmlns:a16="http://schemas.microsoft.com/office/drawing/2014/main" id="{7F9FA19C-9111-4F30-8B49-6EF25A9D3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65" name="Text Box 7">
          <a:extLst>
            <a:ext uri="{FF2B5EF4-FFF2-40B4-BE49-F238E27FC236}">
              <a16:creationId xmlns:a16="http://schemas.microsoft.com/office/drawing/2014/main" id="{B1F0F3CC-D35F-4735-AD57-311BA34CB0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66" name="Text Box 7">
          <a:extLst>
            <a:ext uri="{FF2B5EF4-FFF2-40B4-BE49-F238E27FC236}">
              <a16:creationId xmlns:a16="http://schemas.microsoft.com/office/drawing/2014/main" id="{48CEAD66-AD27-4063-A216-D276FAE1B3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67" name="Text Box 7">
          <a:extLst>
            <a:ext uri="{FF2B5EF4-FFF2-40B4-BE49-F238E27FC236}">
              <a16:creationId xmlns:a16="http://schemas.microsoft.com/office/drawing/2014/main" id="{A025871E-185B-40F3-914E-400CE9E6EF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68" name="Text Box 7">
          <a:extLst>
            <a:ext uri="{FF2B5EF4-FFF2-40B4-BE49-F238E27FC236}">
              <a16:creationId xmlns:a16="http://schemas.microsoft.com/office/drawing/2014/main" id="{5DF04D0C-1F62-4904-AC97-283715675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69" name="Text Box 7">
          <a:extLst>
            <a:ext uri="{FF2B5EF4-FFF2-40B4-BE49-F238E27FC236}">
              <a16:creationId xmlns:a16="http://schemas.microsoft.com/office/drawing/2014/main" id="{59656067-1218-4D58-A990-AEF5F89FB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70" name="Text Box 7">
          <a:extLst>
            <a:ext uri="{FF2B5EF4-FFF2-40B4-BE49-F238E27FC236}">
              <a16:creationId xmlns:a16="http://schemas.microsoft.com/office/drawing/2014/main" id="{8774658B-921D-4289-8ACC-35776814FC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71" name="Text Box 7">
          <a:extLst>
            <a:ext uri="{FF2B5EF4-FFF2-40B4-BE49-F238E27FC236}">
              <a16:creationId xmlns:a16="http://schemas.microsoft.com/office/drawing/2014/main" id="{DF9D7CB7-6636-41B5-AEB1-E1A403002F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72" name="Text Box 7">
          <a:extLst>
            <a:ext uri="{FF2B5EF4-FFF2-40B4-BE49-F238E27FC236}">
              <a16:creationId xmlns:a16="http://schemas.microsoft.com/office/drawing/2014/main" id="{2422A388-CF09-4637-823B-9915717E77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73" name="Text Box 7">
          <a:extLst>
            <a:ext uri="{FF2B5EF4-FFF2-40B4-BE49-F238E27FC236}">
              <a16:creationId xmlns:a16="http://schemas.microsoft.com/office/drawing/2014/main" id="{008765CB-BF9D-46A1-A6A3-FDEA9F3FD1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74" name="Text Box 7">
          <a:extLst>
            <a:ext uri="{FF2B5EF4-FFF2-40B4-BE49-F238E27FC236}">
              <a16:creationId xmlns:a16="http://schemas.microsoft.com/office/drawing/2014/main" id="{8D2DC530-6EEF-4B90-80B3-5B895BA19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75" name="Text Box 7">
          <a:extLst>
            <a:ext uri="{FF2B5EF4-FFF2-40B4-BE49-F238E27FC236}">
              <a16:creationId xmlns:a16="http://schemas.microsoft.com/office/drawing/2014/main" id="{D6B603E4-A2C9-4968-8BEC-A25ED1245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76" name="Text Box 7">
          <a:extLst>
            <a:ext uri="{FF2B5EF4-FFF2-40B4-BE49-F238E27FC236}">
              <a16:creationId xmlns:a16="http://schemas.microsoft.com/office/drawing/2014/main" id="{BDA11B42-E5C3-4624-9371-1F0D8D432A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77" name="Text Box 7">
          <a:extLst>
            <a:ext uri="{FF2B5EF4-FFF2-40B4-BE49-F238E27FC236}">
              <a16:creationId xmlns:a16="http://schemas.microsoft.com/office/drawing/2014/main" id="{33CBE5EB-301B-46BB-9FA5-CE31256AC2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78" name="Text Box 7">
          <a:extLst>
            <a:ext uri="{FF2B5EF4-FFF2-40B4-BE49-F238E27FC236}">
              <a16:creationId xmlns:a16="http://schemas.microsoft.com/office/drawing/2014/main" id="{8C31EBB2-376E-415A-A4B8-87F4AFF05F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79" name="Text Box 7">
          <a:extLst>
            <a:ext uri="{FF2B5EF4-FFF2-40B4-BE49-F238E27FC236}">
              <a16:creationId xmlns:a16="http://schemas.microsoft.com/office/drawing/2014/main" id="{398A5222-6F72-46EF-A024-A3265CE776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80" name="Text Box 7">
          <a:extLst>
            <a:ext uri="{FF2B5EF4-FFF2-40B4-BE49-F238E27FC236}">
              <a16:creationId xmlns:a16="http://schemas.microsoft.com/office/drawing/2014/main" id="{ED1690BC-9344-4EA7-9175-68B4FADED6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81" name="Text Box 7">
          <a:extLst>
            <a:ext uri="{FF2B5EF4-FFF2-40B4-BE49-F238E27FC236}">
              <a16:creationId xmlns:a16="http://schemas.microsoft.com/office/drawing/2014/main" id="{A5AF2C90-DBAF-44D2-A42D-95E0E2553D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82" name="Text Box 7">
          <a:extLst>
            <a:ext uri="{FF2B5EF4-FFF2-40B4-BE49-F238E27FC236}">
              <a16:creationId xmlns:a16="http://schemas.microsoft.com/office/drawing/2014/main" id="{59CE4D3D-06A3-4CC0-A69A-43C6FF0CC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83" name="Text Box 7">
          <a:extLst>
            <a:ext uri="{FF2B5EF4-FFF2-40B4-BE49-F238E27FC236}">
              <a16:creationId xmlns:a16="http://schemas.microsoft.com/office/drawing/2014/main" id="{118A93E7-A539-4863-8B00-42B136E90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84" name="Text Box 7">
          <a:extLst>
            <a:ext uri="{FF2B5EF4-FFF2-40B4-BE49-F238E27FC236}">
              <a16:creationId xmlns:a16="http://schemas.microsoft.com/office/drawing/2014/main" id="{0A3EC13D-7D27-4F42-AB6D-0835D801D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85" name="Text Box 7">
          <a:extLst>
            <a:ext uri="{FF2B5EF4-FFF2-40B4-BE49-F238E27FC236}">
              <a16:creationId xmlns:a16="http://schemas.microsoft.com/office/drawing/2014/main" id="{2D6040CD-D925-4C98-A464-67D3AE4475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86" name="Text Box 7">
          <a:extLst>
            <a:ext uri="{FF2B5EF4-FFF2-40B4-BE49-F238E27FC236}">
              <a16:creationId xmlns:a16="http://schemas.microsoft.com/office/drawing/2014/main" id="{B1FE2F0A-9181-4597-9A83-5F42138D1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87" name="Text Box 7">
          <a:extLst>
            <a:ext uri="{FF2B5EF4-FFF2-40B4-BE49-F238E27FC236}">
              <a16:creationId xmlns:a16="http://schemas.microsoft.com/office/drawing/2014/main" id="{6AFDF71C-FE24-49C9-9073-717D9338E3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88" name="Text Box 7">
          <a:extLst>
            <a:ext uri="{FF2B5EF4-FFF2-40B4-BE49-F238E27FC236}">
              <a16:creationId xmlns:a16="http://schemas.microsoft.com/office/drawing/2014/main" id="{91D3277D-3744-4EE7-90E8-DA9D01BA9D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89" name="Text Box 7">
          <a:extLst>
            <a:ext uri="{FF2B5EF4-FFF2-40B4-BE49-F238E27FC236}">
              <a16:creationId xmlns:a16="http://schemas.microsoft.com/office/drawing/2014/main" id="{D5696E17-27F9-4674-9BDF-08A39B1544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90" name="Text Box 7">
          <a:extLst>
            <a:ext uri="{FF2B5EF4-FFF2-40B4-BE49-F238E27FC236}">
              <a16:creationId xmlns:a16="http://schemas.microsoft.com/office/drawing/2014/main" id="{7F2F04B9-C670-443E-B2F1-0141EE244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91" name="Text Box 7">
          <a:extLst>
            <a:ext uri="{FF2B5EF4-FFF2-40B4-BE49-F238E27FC236}">
              <a16:creationId xmlns:a16="http://schemas.microsoft.com/office/drawing/2014/main" id="{B964B9D9-73C6-4A2D-947B-31CF9E25CA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92" name="Text Box 7">
          <a:extLst>
            <a:ext uri="{FF2B5EF4-FFF2-40B4-BE49-F238E27FC236}">
              <a16:creationId xmlns:a16="http://schemas.microsoft.com/office/drawing/2014/main" id="{D08A1B91-1E36-436A-9A65-31A8BCF38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93" name="Text Box 7">
          <a:extLst>
            <a:ext uri="{FF2B5EF4-FFF2-40B4-BE49-F238E27FC236}">
              <a16:creationId xmlns:a16="http://schemas.microsoft.com/office/drawing/2014/main" id="{0D161D89-EA93-4E33-9329-373AACD207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94" name="Text Box 7">
          <a:extLst>
            <a:ext uri="{FF2B5EF4-FFF2-40B4-BE49-F238E27FC236}">
              <a16:creationId xmlns:a16="http://schemas.microsoft.com/office/drawing/2014/main" id="{0BF001C7-F158-4766-B9F0-FC12D30AA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95" name="Text Box 7">
          <a:extLst>
            <a:ext uri="{FF2B5EF4-FFF2-40B4-BE49-F238E27FC236}">
              <a16:creationId xmlns:a16="http://schemas.microsoft.com/office/drawing/2014/main" id="{4E4CA3D9-1F07-416A-AE37-8CBAE88FDB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96" name="Text Box 7">
          <a:extLst>
            <a:ext uri="{FF2B5EF4-FFF2-40B4-BE49-F238E27FC236}">
              <a16:creationId xmlns:a16="http://schemas.microsoft.com/office/drawing/2014/main" id="{57454E80-88C1-4F6A-B53E-D5DEE2C5C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97" name="Text Box 7">
          <a:extLst>
            <a:ext uri="{FF2B5EF4-FFF2-40B4-BE49-F238E27FC236}">
              <a16:creationId xmlns:a16="http://schemas.microsoft.com/office/drawing/2014/main" id="{06A0E6C7-2D5C-43B9-B588-7142E3F6C0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98" name="Text Box 7">
          <a:extLst>
            <a:ext uri="{FF2B5EF4-FFF2-40B4-BE49-F238E27FC236}">
              <a16:creationId xmlns:a16="http://schemas.microsoft.com/office/drawing/2014/main" id="{26F474F4-088E-44F0-A9E3-8F413E7EC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399" name="Text Box 7">
          <a:extLst>
            <a:ext uri="{FF2B5EF4-FFF2-40B4-BE49-F238E27FC236}">
              <a16:creationId xmlns:a16="http://schemas.microsoft.com/office/drawing/2014/main" id="{4E680EF8-70BA-49A4-A5B1-B21B6EF1F8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00" name="Text Box 7">
          <a:extLst>
            <a:ext uri="{FF2B5EF4-FFF2-40B4-BE49-F238E27FC236}">
              <a16:creationId xmlns:a16="http://schemas.microsoft.com/office/drawing/2014/main" id="{E3E9FB78-0CC1-4CA0-A240-EA828DA85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01" name="Text Box 7">
          <a:extLst>
            <a:ext uri="{FF2B5EF4-FFF2-40B4-BE49-F238E27FC236}">
              <a16:creationId xmlns:a16="http://schemas.microsoft.com/office/drawing/2014/main" id="{D4228E2D-6060-42A4-9597-2B6A9B410D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02" name="Text Box 7">
          <a:extLst>
            <a:ext uri="{FF2B5EF4-FFF2-40B4-BE49-F238E27FC236}">
              <a16:creationId xmlns:a16="http://schemas.microsoft.com/office/drawing/2014/main" id="{4B839485-CB3A-46E0-ABFD-59247E1BB9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03" name="Text Box 7">
          <a:extLst>
            <a:ext uri="{FF2B5EF4-FFF2-40B4-BE49-F238E27FC236}">
              <a16:creationId xmlns:a16="http://schemas.microsoft.com/office/drawing/2014/main" id="{84A1CD4D-1657-4862-9356-EC91B90C1E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04" name="Text Box 7">
          <a:extLst>
            <a:ext uri="{FF2B5EF4-FFF2-40B4-BE49-F238E27FC236}">
              <a16:creationId xmlns:a16="http://schemas.microsoft.com/office/drawing/2014/main" id="{48AA6807-0989-4253-A2A7-D0C4492251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05" name="Text Box 7">
          <a:extLst>
            <a:ext uri="{FF2B5EF4-FFF2-40B4-BE49-F238E27FC236}">
              <a16:creationId xmlns:a16="http://schemas.microsoft.com/office/drawing/2014/main" id="{4538A7A7-0C95-4E43-B400-3FC4015ACD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06" name="Text Box 7">
          <a:extLst>
            <a:ext uri="{FF2B5EF4-FFF2-40B4-BE49-F238E27FC236}">
              <a16:creationId xmlns:a16="http://schemas.microsoft.com/office/drawing/2014/main" id="{B45E5CBC-91A0-4C35-B089-3428C96457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07" name="Text Box 7">
          <a:extLst>
            <a:ext uri="{FF2B5EF4-FFF2-40B4-BE49-F238E27FC236}">
              <a16:creationId xmlns:a16="http://schemas.microsoft.com/office/drawing/2014/main" id="{4FF793E4-0610-4442-816B-0883F1B6B9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08" name="Text Box 7">
          <a:extLst>
            <a:ext uri="{FF2B5EF4-FFF2-40B4-BE49-F238E27FC236}">
              <a16:creationId xmlns:a16="http://schemas.microsoft.com/office/drawing/2014/main" id="{9BB9A541-5DC6-4543-BBAE-52BD7FD96A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09" name="Text Box 7">
          <a:extLst>
            <a:ext uri="{FF2B5EF4-FFF2-40B4-BE49-F238E27FC236}">
              <a16:creationId xmlns:a16="http://schemas.microsoft.com/office/drawing/2014/main" id="{041F3653-B7A4-44CE-93BF-E74A40149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10" name="Text Box 7">
          <a:extLst>
            <a:ext uri="{FF2B5EF4-FFF2-40B4-BE49-F238E27FC236}">
              <a16:creationId xmlns:a16="http://schemas.microsoft.com/office/drawing/2014/main" id="{E6036AC2-96A5-4559-ACB3-EB71EAFA34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11" name="Text Box 7">
          <a:extLst>
            <a:ext uri="{FF2B5EF4-FFF2-40B4-BE49-F238E27FC236}">
              <a16:creationId xmlns:a16="http://schemas.microsoft.com/office/drawing/2014/main" id="{E9AE7500-35EA-4BC4-AB17-8A6672B924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12" name="Text Box 7">
          <a:extLst>
            <a:ext uri="{FF2B5EF4-FFF2-40B4-BE49-F238E27FC236}">
              <a16:creationId xmlns:a16="http://schemas.microsoft.com/office/drawing/2014/main" id="{C5A3FF43-B177-4268-AD9D-82B5957B99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13" name="Text Box 7">
          <a:extLst>
            <a:ext uri="{FF2B5EF4-FFF2-40B4-BE49-F238E27FC236}">
              <a16:creationId xmlns:a16="http://schemas.microsoft.com/office/drawing/2014/main" id="{93E03FDA-CBCC-4E40-97BA-CC89D9334E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14" name="Text Box 7">
          <a:extLst>
            <a:ext uri="{FF2B5EF4-FFF2-40B4-BE49-F238E27FC236}">
              <a16:creationId xmlns:a16="http://schemas.microsoft.com/office/drawing/2014/main" id="{57782E3E-74A8-48C2-91CA-9DD96D853C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15" name="Text Box 7">
          <a:extLst>
            <a:ext uri="{FF2B5EF4-FFF2-40B4-BE49-F238E27FC236}">
              <a16:creationId xmlns:a16="http://schemas.microsoft.com/office/drawing/2014/main" id="{FF231E1E-04C0-4A2C-BB3C-FB92B92F7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16" name="Text Box 7">
          <a:extLst>
            <a:ext uri="{FF2B5EF4-FFF2-40B4-BE49-F238E27FC236}">
              <a16:creationId xmlns:a16="http://schemas.microsoft.com/office/drawing/2014/main" id="{26EBCDA5-5270-40BF-B3AF-53A5B1E53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17" name="Text Box 7">
          <a:extLst>
            <a:ext uri="{FF2B5EF4-FFF2-40B4-BE49-F238E27FC236}">
              <a16:creationId xmlns:a16="http://schemas.microsoft.com/office/drawing/2014/main" id="{0DD3E450-E253-4269-BDAE-D2D1920E7F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18" name="Text Box 7">
          <a:extLst>
            <a:ext uri="{FF2B5EF4-FFF2-40B4-BE49-F238E27FC236}">
              <a16:creationId xmlns:a16="http://schemas.microsoft.com/office/drawing/2014/main" id="{968C5E38-A5A0-4FD1-90CE-5D4D5583D8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19" name="Text Box 7">
          <a:extLst>
            <a:ext uri="{FF2B5EF4-FFF2-40B4-BE49-F238E27FC236}">
              <a16:creationId xmlns:a16="http://schemas.microsoft.com/office/drawing/2014/main" id="{EDC2D18D-5451-468E-8BD1-D44BCAAC9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20" name="Text Box 7">
          <a:extLst>
            <a:ext uri="{FF2B5EF4-FFF2-40B4-BE49-F238E27FC236}">
              <a16:creationId xmlns:a16="http://schemas.microsoft.com/office/drawing/2014/main" id="{27748C7A-0160-4C47-B138-B9C1209A0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21" name="Text Box 7">
          <a:extLst>
            <a:ext uri="{FF2B5EF4-FFF2-40B4-BE49-F238E27FC236}">
              <a16:creationId xmlns:a16="http://schemas.microsoft.com/office/drawing/2014/main" id="{5724F19E-85ED-4D68-8451-7D7FE6380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22" name="Text Box 7">
          <a:extLst>
            <a:ext uri="{FF2B5EF4-FFF2-40B4-BE49-F238E27FC236}">
              <a16:creationId xmlns:a16="http://schemas.microsoft.com/office/drawing/2014/main" id="{6EBD97CB-A408-40F0-A923-4784C58703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23" name="Text Box 7">
          <a:extLst>
            <a:ext uri="{FF2B5EF4-FFF2-40B4-BE49-F238E27FC236}">
              <a16:creationId xmlns:a16="http://schemas.microsoft.com/office/drawing/2014/main" id="{68D0DDB9-160A-440D-8145-B53C47ECEC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24" name="Text Box 7">
          <a:extLst>
            <a:ext uri="{FF2B5EF4-FFF2-40B4-BE49-F238E27FC236}">
              <a16:creationId xmlns:a16="http://schemas.microsoft.com/office/drawing/2014/main" id="{C007D6C8-CBBE-46AE-8C19-034CC0482C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25" name="Text Box 7">
          <a:extLst>
            <a:ext uri="{FF2B5EF4-FFF2-40B4-BE49-F238E27FC236}">
              <a16:creationId xmlns:a16="http://schemas.microsoft.com/office/drawing/2014/main" id="{CBCB341D-CB46-4F57-A096-1CFB3BD39E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26" name="Text Box 7">
          <a:extLst>
            <a:ext uri="{FF2B5EF4-FFF2-40B4-BE49-F238E27FC236}">
              <a16:creationId xmlns:a16="http://schemas.microsoft.com/office/drawing/2014/main" id="{0B90FC16-456D-443D-8BC8-E859EB36AD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27" name="Text Box 7">
          <a:extLst>
            <a:ext uri="{FF2B5EF4-FFF2-40B4-BE49-F238E27FC236}">
              <a16:creationId xmlns:a16="http://schemas.microsoft.com/office/drawing/2014/main" id="{EB4DDEAD-595E-4DC6-89B6-52164913AA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28" name="Text Box 7">
          <a:extLst>
            <a:ext uri="{FF2B5EF4-FFF2-40B4-BE49-F238E27FC236}">
              <a16:creationId xmlns:a16="http://schemas.microsoft.com/office/drawing/2014/main" id="{A491DDCE-CF66-4E92-812B-7B38F621E0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29" name="Text Box 7">
          <a:extLst>
            <a:ext uri="{FF2B5EF4-FFF2-40B4-BE49-F238E27FC236}">
              <a16:creationId xmlns:a16="http://schemas.microsoft.com/office/drawing/2014/main" id="{C6511810-98B6-4704-BE92-84613854F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30" name="Text Box 7">
          <a:extLst>
            <a:ext uri="{FF2B5EF4-FFF2-40B4-BE49-F238E27FC236}">
              <a16:creationId xmlns:a16="http://schemas.microsoft.com/office/drawing/2014/main" id="{DDBAB500-48DE-4D66-A076-89C38B53C4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31" name="Text Box 7">
          <a:extLst>
            <a:ext uri="{FF2B5EF4-FFF2-40B4-BE49-F238E27FC236}">
              <a16:creationId xmlns:a16="http://schemas.microsoft.com/office/drawing/2014/main" id="{77320E12-4CEF-4CF8-9BC4-F1D9652AF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32" name="Text Box 7">
          <a:extLst>
            <a:ext uri="{FF2B5EF4-FFF2-40B4-BE49-F238E27FC236}">
              <a16:creationId xmlns:a16="http://schemas.microsoft.com/office/drawing/2014/main" id="{6E576902-1637-4CD9-A92D-D4EF9133DA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33" name="Text Box 7">
          <a:extLst>
            <a:ext uri="{FF2B5EF4-FFF2-40B4-BE49-F238E27FC236}">
              <a16:creationId xmlns:a16="http://schemas.microsoft.com/office/drawing/2014/main" id="{3D441E2B-2940-4CBF-B913-6F2220311C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34" name="Text Box 7">
          <a:extLst>
            <a:ext uri="{FF2B5EF4-FFF2-40B4-BE49-F238E27FC236}">
              <a16:creationId xmlns:a16="http://schemas.microsoft.com/office/drawing/2014/main" id="{EE26EC85-1E57-4CC3-B9D4-062AAD55FD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35" name="Text Box 7">
          <a:extLst>
            <a:ext uri="{FF2B5EF4-FFF2-40B4-BE49-F238E27FC236}">
              <a16:creationId xmlns:a16="http://schemas.microsoft.com/office/drawing/2014/main" id="{F869B3BE-A2D8-41D6-8E3C-19F132306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36" name="Text Box 7">
          <a:extLst>
            <a:ext uri="{FF2B5EF4-FFF2-40B4-BE49-F238E27FC236}">
              <a16:creationId xmlns:a16="http://schemas.microsoft.com/office/drawing/2014/main" id="{C3415650-C568-4837-8CCC-A4BC7543D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37" name="Text Box 7">
          <a:extLst>
            <a:ext uri="{FF2B5EF4-FFF2-40B4-BE49-F238E27FC236}">
              <a16:creationId xmlns:a16="http://schemas.microsoft.com/office/drawing/2014/main" id="{89ECBB32-628B-4EDE-B64B-C1BED8470A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38" name="Text Box 7">
          <a:extLst>
            <a:ext uri="{FF2B5EF4-FFF2-40B4-BE49-F238E27FC236}">
              <a16:creationId xmlns:a16="http://schemas.microsoft.com/office/drawing/2014/main" id="{0B7D16E8-B36B-4594-942E-23A92BA3F2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39" name="Text Box 7">
          <a:extLst>
            <a:ext uri="{FF2B5EF4-FFF2-40B4-BE49-F238E27FC236}">
              <a16:creationId xmlns:a16="http://schemas.microsoft.com/office/drawing/2014/main" id="{F08831C0-A44F-4063-825D-FB8E6407F9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40" name="Text Box 7">
          <a:extLst>
            <a:ext uri="{FF2B5EF4-FFF2-40B4-BE49-F238E27FC236}">
              <a16:creationId xmlns:a16="http://schemas.microsoft.com/office/drawing/2014/main" id="{0D96750E-37E5-4CF8-9FD9-1A447FE4F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41" name="Text Box 7">
          <a:extLst>
            <a:ext uri="{FF2B5EF4-FFF2-40B4-BE49-F238E27FC236}">
              <a16:creationId xmlns:a16="http://schemas.microsoft.com/office/drawing/2014/main" id="{E11806A0-332B-40A8-A5A3-D4F6955D3E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42" name="Text Box 7">
          <a:extLst>
            <a:ext uri="{FF2B5EF4-FFF2-40B4-BE49-F238E27FC236}">
              <a16:creationId xmlns:a16="http://schemas.microsoft.com/office/drawing/2014/main" id="{2E72C641-F0D3-40C3-BB20-EE62106C7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43" name="Text Box 7">
          <a:extLst>
            <a:ext uri="{FF2B5EF4-FFF2-40B4-BE49-F238E27FC236}">
              <a16:creationId xmlns:a16="http://schemas.microsoft.com/office/drawing/2014/main" id="{721DB16F-920E-4F85-9E4B-4C9AA953DB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44" name="Text Box 7">
          <a:extLst>
            <a:ext uri="{FF2B5EF4-FFF2-40B4-BE49-F238E27FC236}">
              <a16:creationId xmlns:a16="http://schemas.microsoft.com/office/drawing/2014/main" id="{D4EA2BDE-A86E-45FD-926C-A518EB1F4E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45" name="Text Box 7">
          <a:extLst>
            <a:ext uri="{FF2B5EF4-FFF2-40B4-BE49-F238E27FC236}">
              <a16:creationId xmlns:a16="http://schemas.microsoft.com/office/drawing/2014/main" id="{7FFA9E1F-410B-4D0C-8E09-202815C4BC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46" name="Text Box 7">
          <a:extLst>
            <a:ext uri="{FF2B5EF4-FFF2-40B4-BE49-F238E27FC236}">
              <a16:creationId xmlns:a16="http://schemas.microsoft.com/office/drawing/2014/main" id="{22A1D81C-9794-4829-8764-3F094A7CDC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47" name="Text Box 7">
          <a:extLst>
            <a:ext uri="{FF2B5EF4-FFF2-40B4-BE49-F238E27FC236}">
              <a16:creationId xmlns:a16="http://schemas.microsoft.com/office/drawing/2014/main" id="{19964368-525E-4F1F-BBD4-15E5ABB2C7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48" name="Text Box 7">
          <a:extLst>
            <a:ext uri="{FF2B5EF4-FFF2-40B4-BE49-F238E27FC236}">
              <a16:creationId xmlns:a16="http://schemas.microsoft.com/office/drawing/2014/main" id="{121864B5-F163-4201-B455-CA12763424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49" name="Text Box 7">
          <a:extLst>
            <a:ext uri="{FF2B5EF4-FFF2-40B4-BE49-F238E27FC236}">
              <a16:creationId xmlns:a16="http://schemas.microsoft.com/office/drawing/2014/main" id="{56FC1D36-0D6B-4847-94AF-686B20ED0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50" name="Text Box 7">
          <a:extLst>
            <a:ext uri="{FF2B5EF4-FFF2-40B4-BE49-F238E27FC236}">
              <a16:creationId xmlns:a16="http://schemas.microsoft.com/office/drawing/2014/main" id="{81F71A1B-8AA6-4D92-8BF0-AE3B51BA90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51" name="Text Box 7">
          <a:extLst>
            <a:ext uri="{FF2B5EF4-FFF2-40B4-BE49-F238E27FC236}">
              <a16:creationId xmlns:a16="http://schemas.microsoft.com/office/drawing/2014/main" id="{FF3D098E-71DE-4F8F-9623-8BF02B83A7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52" name="Text Box 7">
          <a:extLst>
            <a:ext uri="{FF2B5EF4-FFF2-40B4-BE49-F238E27FC236}">
              <a16:creationId xmlns:a16="http://schemas.microsoft.com/office/drawing/2014/main" id="{9023255E-823B-49B2-BE9A-B7F5F1B89B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53" name="Text Box 7">
          <a:extLst>
            <a:ext uri="{FF2B5EF4-FFF2-40B4-BE49-F238E27FC236}">
              <a16:creationId xmlns:a16="http://schemas.microsoft.com/office/drawing/2014/main" id="{02AD9186-FFE1-40A0-A181-B9D8FF1D7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54" name="Text Box 7">
          <a:extLst>
            <a:ext uri="{FF2B5EF4-FFF2-40B4-BE49-F238E27FC236}">
              <a16:creationId xmlns:a16="http://schemas.microsoft.com/office/drawing/2014/main" id="{30EFF4F4-445B-4372-AF27-FC14B92626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55" name="Text Box 7">
          <a:extLst>
            <a:ext uri="{FF2B5EF4-FFF2-40B4-BE49-F238E27FC236}">
              <a16:creationId xmlns:a16="http://schemas.microsoft.com/office/drawing/2014/main" id="{019FF6C5-595C-4231-96C1-B2AD406FA0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56" name="Text Box 7">
          <a:extLst>
            <a:ext uri="{FF2B5EF4-FFF2-40B4-BE49-F238E27FC236}">
              <a16:creationId xmlns:a16="http://schemas.microsoft.com/office/drawing/2014/main" id="{BCDD5A9F-F907-4CF5-B3B9-B41D7C49C0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57" name="Text Box 7">
          <a:extLst>
            <a:ext uri="{FF2B5EF4-FFF2-40B4-BE49-F238E27FC236}">
              <a16:creationId xmlns:a16="http://schemas.microsoft.com/office/drawing/2014/main" id="{57717F12-D7C6-4A07-818A-3512A32B51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58" name="Text Box 7">
          <a:extLst>
            <a:ext uri="{FF2B5EF4-FFF2-40B4-BE49-F238E27FC236}">
              <a16:creationId xmlns:a16="http://schemas.microsoft.com/office/drawing/2014/main" id="{1EA82AE5-1875-43B3-A059-EFCC2A8052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59" name="Text Box 7">
          <a:extLst>
            <a:ext uri="{FF2B5EF4-FFF2-40B4-BE49-F238E27FC236}">
              <a16:creationId xmlns:a16="http://schemas.microsoft.com/office/drawing/2014/main" id="{AFEA285C-B83B-48D5-A934-AB7C2E5A1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460" name="Text Box 7">
          <a:extLst>
            <a:ext uri="{FF2B5EF4-FFF2-40B4-BE49-F238E27FC236}">
              <a16:creationId xmlns:a16="http://schemas.microsoft.com/office/drawing/2014/main" id="{0BBEE578-9313-4F67-B697-69469011AC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4461" name="Text Box 7">
          <a:extLst>
            <a:ext uri="{FF2B5EF4-FFF2-40B4-BE49-F238E27FC236}">
              <a16:creationId xmlns:a16="http://schemas.microsoft.com/office/drawing/2014/main" id="{47BD74F6-0A38-407F-850B-DA13CA7EB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2" name="Text Box 7">
          <a:extLst>
            <a:ext uri="{FF2B5EF4-FFF2-40B4-BE49-F238E27FC236}">
              <a16:creationId xmlns:a16="http://schemas.microsoft.com/office/drawing/2014/main" id="{71B1E5C2-6746-4222-91CF-BEEBA7A608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3" name="Text Box 7">
          <a:extLst>
            <a:ext uri="{FF2B5EF4-FFF2-40B4-BE49-F238E27FC236}">
              <a16:creationId xmlns:a16="http://schemas.microsoft.com/office/drawing/2014/main" id="{D31FA0CB-DF86-484F-B617-62BD98585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4" name="Text Box 7">
          <a:extLst>
            <a:ext uri="{FF2B5EF4-FFF2-40B4-BE49-F238E27FC236}">
              <a16:creationId xmlns:a16="http://schemas.microsoft.com/office/drawing/2014/main" id="{4FA3FE17-ACDE-42E7-8115-C02315846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5" name="Text Box 7">
          <a:extLst>
            <a:ext uri="{FF2B5EF4-FFF2-40B4-BE49-F238E27FC236}">
              <a16:creationId xmlns:a16="http://schemas.microsoft.com/office/drawing/2014/main" id="{F55E9D2E-55F2-4BAE-B761-3E7E8CE7BB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6" name="Text Box 7">
          <a:extLst>
            <a:ext uri="{FF2B5EF4-FFF2-40B4-BE49-F238E27FC236}">
              <a16:creationId xmlns:a16="http://schemas.microsoft.com/office/drawing/2014/main" id="{2B8EC7BE-55D9-4AC5-A06B-7F59AEBDE9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7" name="Text Box 7">
          <a:extLst>
            <a:ext uri="{FF2B5EF4-FFF2-40B4-BE49-F238E27FC236}">
              <a16:creationId xmlns:a16="http://schemas.microsoft.com/office/drawing/2014/main" id="{D6D4E6AE-4A80-4FB4-876A-39D15B102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8" name="Text Box 7">
          <a:extLst>
            <a:ext uri="{FF2B5EF4-FFF2-40B4-BE49-F238E27FC236}">
              <a16:creationId xmlns:a16="http://schemas.microsoft.com/office/drawing/2014/main" id="{03C88312-2C92-4866-B780-87E2A436C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69" name="Text Box 7">
          <a:extLst>
            <a:ext uri="{FF2B5EF4-FFF2-40B4-BE49-F238E27FC236}">
              <a16:creationId xmlns:a16="http://schemas.microsoft.com/office/drawing/2014/main" id="{36596A2F-E226-407A-9EE5-A69605CF27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0" name="Text Box 7">
          <a:extLst>
            <a:ext uri="{FF2B5EF4-FFF2-40B4-BE49-F238E27FC236}">
              <a16:creationId xmlns:a16="http://schemas.microsoft.com/office/drawing/2014/main" id="{68CEA8C1-C337-417B-A40B-007FD038A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1" name="Text Box 7">
          <a:extLst>
            <a:ext uri="{FF2B5EF4-FFF2-40B4-BE49-F238E27FC236}">
              <a16:creationId xmlns:a16="http://schemas.microsoft.com/office/drawing/2014/main" id="{212E0F89-56F7-442D-A1C1-7E46263E1F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2" name="Text Box 7">
          <a:extLst>
            <a:ext uri="{FF2B5EF4-FFF2-40B4-BE49-F238E27FC236}">
              <a16:creationId xmlns:a16="http://schemas.microsoft.com/office/drawing/2014/main" id="{794291D2-BAD0-48E0-A44E-89F36C13D2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3" name="Text Box 7">
          <a:extLst>
            <a:ext uri="{FF2B5EF4-FFF2-40B4-BE49-F238E27FC236}">
              <a16:creationId xmlns:a16="http://schemas.microsoft.com/office/drawing/2014/main" id="{A94CB6A7-99CA-48C8-9F01-9BF217CBD0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4" name="Text Box 7">
          <a:extLst>
            <a:ext uri="{FF2B5EF4-FFF2-40B4-BE49-F238E27FC236}">
              <a16:creationId xmlns:a16="http://schemas.microsoft.com/office/drawing/2014/main" id="{011D1F8A-7B81-437B-831A-15ABB4CBD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5" name="Text Box 7">
          <a:extLst>
            <a:ext uri="{FF2B5EF4-FFF2-40B4-BE49-F238E27FC236}">
              <a16:creationId xmlns:a16="http://schemas.microsoft.com/office/drawing/2014/main" id="{4C4B9EA2-D907-4696-8A54-E99318E33C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6" name="Text Box 7">
          <a:extLst>
            <a:ext uri="{FF2B5EF4-FFF2-40B4-BE49-F238E27FC236}">
              <a16:creationId xmlns:a16="http://schemas.microsoft.com/office/drawing/2014/main" id="{9D768140-93FD-4373-B01B-49BBE47877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7" name="Text Box 7">
          <a:extLst>
            <a:ext uri="{FF2B5EF4-FFF2-40B4-BE49-F238E27FC236}">
              <a16:creationId xmlns:a16="http://schemas.microsoft.com/office/drawing/2014/main" id="{45BC4111-92AC-45D0-9AFA-DC448FD7C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8" name="Text Box 7">
          <a:extLst>
            <a:ext uri="{FF2B5EF4-FFF2-40B4-BE49-F238E27FC236}">
              <a16:creationId xmlns:a16="http://schemas.microsoft.com/office/drawing/2014/main" id="{2788841B-5B43-42AE-BA99-C75A548085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79" name="Text Box 7">
          <a:extLst>
            <a:ext uri="{FF2B5EF4-FFF2-40B4-BE49-F238E27FC236}">
              <a16:creationId xmlns:a16="http://schemas.microsoft.com/office/drawing/2014/main" id="{69C0BC4D-24C9-40FC-A72A-CEC3754F39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0" name="Text Box 7">
          <a:extLst>
            <a:ext uri="{FF2B5EF4-FFF2-40B4-BE49-F238E27FC236}">
              <a16:creationId xmlns:a16="http://schemas.microsoft.com/office/drawing/2014/main" id="{ADCD2BA3-A1D7-4D35-9467-A7F2F2DF41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1" name="Text Box 7">
          <a:extLst>
            <a:ext uri="{FF2B5EF4-FFF2-40B4-BE49-F238E27FC236}">
              <a16:creationId xmlns:a16="http://schemas.microsoft.com/office/drawing/2014/main" id="{974C3E8E-F594-490F-9FB4-F9E4727D2D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2" name="Text Box 7">
          <a:extLst>
            <a:ext uri="{FF2B5EF4-FFF2-40B4-BE49-F238E27FC236}">
              <a16:creationId xmlns:a16="http://schemas.microsoft.com/office/drawing/2014/main" id="{AD048E34-4019-49D8-8111-7871C72C4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3" name="Text Box 7">
          <a:extLst>
            <a:ext uri="{FF2B5EF4-FFF2-40B4-BE49-F238E27FC236}">
              <a16:creationId xmlns:a16="http://schemas.microsoft.com/office/drawing/2014/main" id="{74634A86-0788-407A-9924-B1C5680BB1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4" name="Text Box 7">
          <a:extLst>
            <a:ext uri="{FF2B5EF4-FFF2-40B4-BE49-F238E27FC236}">
              <a16:creationId xmlns:a16="http://schemas.microsoft.com/office/drawing/2014/main" id="{77B0DF5F-895F-415F-99B3-C3CB91EDF3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5" name="Text Box 7">
          <a:extLst>
            <a:ext uri="{FF2B5EF4-FFF2-40B4-BE49-F238E27FC236}">
              <a16:creationId xmlns:a16="http://schemas.microsoft.com/office/drawing/2014/main" id="{FC40AD1A-14CC-4301-9EEE-AFDD4F84FB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6" name="Text Box 7">
          <a:extLst>
            <a:ext uri="{FF2B5EF4-FFF2-40B4-BE49-F238E27FC236}">
              <a16:creationId xmlns:a16="http://schemas.microsoft.com/office/drawing/2014/main" id="{33A0F0C9-4F70-46AB-BF64-8F91AEE2F4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7" name="Text Box 7">
          <a:extLst>
            <a:ext uri="{FF2B5EF4-FFF2-40B4-BE49-F238E27FC236}">
              <a16:creationId xmlns:a16="http://schemas.microsoft.com/office/drawing/2014/main" id="{3154593F-1CB0-45C7-980B-54B114BA9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8" name="Text Box 7">
          <a:extLst>
            <a:ext uri="{FF2B5EF4-FFF2-40B4-BE49-F238E27FC236}">
              <a16:creationId xmlns:a16="http://schemas.microsoft.com/office/drawing/2014/main" id="{25F97812-9825-47D1-9A54-FF8E5D294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89" name="Text Box 7">
          <a:extLst>
            <a:ext uri="{FF2B5EF4-FFF2-40B4-BE49-F238E27FC236}">
              <a16:creationId xmlns:a16="http://schemas.microsoft.com/office/drawing/2014/main" id="{77462FC2-EE8A-479E-9CBD-82F549D8A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0" name="Text Box 7">
          <a:extLst>
            <a:ext uri="{FF2B5EF4-FFF2-40B4-BE49-F238E27FC236}">
              <a16:creationId xmlns:a16="http://schemas.microsoft.com/office/drawing/2014/main" id="{73593730-2172-4E60-BFF2-2B03EB0C1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1" name="Text Box 7">
          <a:extLst>
            <a:ext uri="{FF2B5EF4-FFF2-40B4-BE49-F238E27FC236}">
              <a16:creationId xmlns:a16="http://schemas.microsoft.com/office/drawing/2014/main" id="{6DEA61E1-AD73-4065-A927-D2E16CFA8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2" name="Text Box 7">
          <a:extLst>
            <a:ext uri="{FF2B5EF4-FFF2-40B4-BE49-F238E27FC236}">
              <a16:creationId xmlns:a16="http://schemas.microsoft.com/office/drawing/2014/main" id="{0F8C9767-4E33-4DBF-8900-6DFE0D970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3" name="Text Box 7">
          <a:extLst>
            <a:ext uri="{FF2B5EF4-FFF2-40B4-BE49-F238E27FC236}">
              <a16:creationId xmlns:a16="http://schemas.microsoft.com/office/drawing/2014/main" id="{5B94A099-7BBD-4ED4-A297-30CE457A0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4" name="Text Box 7">
          <a:extLst>
            <a:ext uri="{FF2B5EF4-FFF2-40B4-BE49-F238E27FC236}">
              <a16:creationId xmlns:a16="http://schemas.microsoft.com/office/drawing/2014/main" id="{D064D2D0-699B-4E68-84DD-2BE320AD10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5" name="Text Box 7">
          <a:extLst>
            <a:ext uri="{FF2B5EF4-FFF2-40B4-BE49-F238E27FC236}">
              <a16:creationId xmlns:a16="http://schemas.microsoft.com/office/drawing/2014/main" id="{D4FA569A-F081-4981-906F-84C0209D32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6" name="Text Box 7">
          <a:extLst>
            <a:ext uri="{FF2B5EF4-FFF2-40B4-BE49-F238E27FC236}">
              <a16:creationId xmlns:a16="http://schemas.microsoft.com/office/drawing/2014/main" id="{E45001B0-1DD6-4FEC-9CA4-16DC6DC06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7" name="Text Box 7">
          <a:extLst>
            <a:ext uri="{FF2B5EF4-FFF2-40B4-BE49-F238E27FC236}">
              <a16:creationId xmlns:a16="http://schemas.microsoft.com/office/drawing/2014/main" id="{74F3C1BF-9A15-463D-8C6D-F57939252F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8" name="Text Box 7">
          <a:extLst>
            <a:ext uri="{FF2B5EF4-FFF2-40B4-BE49-F238E27FC236}">
              <a16:creationId xmlns:a16="http://schemas.microsoft.com/office/drawing/2014/main" id="{7B7C90A9-1929-4C63-83F1-38CB7D7A51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499" name="Text Box 7">
          <a:extLst>
            <a:ext uri="{FF2B5EF4-FFF2-40B4-BE49-F238E27FC236}">
              <a16:creationId xmlns:a16="http://schemas.microsoft.com/office/drawing/2014/main" id="{A8CB0CD3-8419-4F9B-BD7A-145B4AFC2B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0" name="Text Box 7">
          <a:extLst>
            <a:ext uri="{FF2B5EF4-FFF2-40B4-BE49-F238E27FC236}">
              <a16:creationId xmlns:a16="http://schemas.microsoft.com/office/drawing/2014/main" id="{1F3198A0-52FB-4EA1-B1A1-849A8FB6FF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1" name="Text Box 7">
          <a:extLst>
            <a:ext uri="{FF2B5EF4-FFF2-40B4-BE49-F238E27FC236}">
              <a16:creationId xmlns:a16="http://schemas.microsoft.com/office/drawing/2014/main" id="{8DE729FE-55F3-41E2-B4F8-533D6B18F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2" name="Text Box 7">
          <a:extLst>
            <a:ext uri="{FF2B5EF4-FFF2-40B4-BE49-F238E27FC236}">
              <a16:creationId xmlns:a16="http://schemas.microsoft.com/office/drawing/2014/main" id="{B5ACF417-3237-4EB8-BD4F-C8990A004E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3" name="Text Box 7">
          <a:extLst>
            <a:ext uri="{FF2B5EF4-FFF2-40B4-BE49-F238E27FC236}">
              <a16:creationId xmlns:a16="http://schemas.microsoft.com/office/drawing/2014/main" id="{EC0C69F2-83AE-4A90-B555-1B8CCC7BE9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4" name="Text Box 7">
          <a:extLst>
            <a:ext uri="{FF2B5EF4-FFF2-40B4-BE49-F238E27FC236}">
              <a16:creationId xmlns:a16="http://schemas.microsoft.com/office/drawing/2014/main" id="{181905CD-BDA3-41D4-B2C6-2CACFCF92F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5" name="Text Box 7">
          <a:extLst>
            <a:ext uri="{FF2B5EF4-FFF2-40B4-BE49-F238E27FC236}">
              <a16:creationId xmlns:a16="http://schemas.microsoft.com/office/drawing/2014/main" id="{A94659D2-2759-4AB0-94A6-A774FE92B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6" name="Text Box 7">
          <a:extLst>
            <a:ext uri="{FF2B5EF4-FFF2-40B4-BE49-F238E27FC236}">
              <a16:creationId xmlns:a16="http://schemas.microsoft.com/office/drawing/2014/main" id="{98F80BBD-DD40-4EEE-960E-7F448AF493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7" name="Text Box 7">
          <a:extLst>
            <a:ext uri="{FF2B5EF4-FFF2-40B4-BE49-F238E27FC236}">
              <a16:creationId xmlns:a16="http://schemas.microsoft.com/office/drawing/2014/main" id="{B05B2017-7B8C-4CF8-80F6-E42CB42CE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8" name="Text Box 7">
          <a:extLst>
            <a:ext uri="{FF2B5EF4-FFF2-40B4-BE49-F238E27FC236}">
              <a16:creationId xmlns:a16="http://schemas.microsoft.com/office/drawing/2014/main" id="{851FF2EA-F301-4538-992B-336C9AA188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09" name="Text Box 7">
          <a:extLst>
            <a:ext uri="{FF2B5EF4-FFF2-40B4-BE49-F238E27FC236}">
              <a16:creationId xmlns:a16="http://schemas.microsoft.com/office/drawing/2014/main" id="{B56F83F8-2211-4F53-BECF-6FF165DDA8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0" name="Text Box 7">
          <a:extLst>
            <a:ext uri="{FF2B5EF4-FFF2-40B4-BE49-F238E27FC236}">
              <a16:creationId xmlns:a16="http://schemas.microsoft.com/office/drawing/2014/main" id="{C83285F7-C94C-4A9F-BEB4-4888C04EBE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1" name="Text Box 7">
          <a:extLst>
            <a:ext uri="{FF2B5EF4-FFF2-40B4-BE49-F238E27FC236}">
              <a16:creationId xmlns:a16="http://schemas.microsoft.com/office/drawing/2014/main" id="{15322DF6-2936-4EE8-9D5F-34411402D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2" name="Text Box 7">
          <a:extLst>
            <a:ext uri="{FF2B5EF4-FFF2-40B4-BE49-F238E27FC236}">
              <a16:creationId xmlns:a16="http://schemas.microsoft.com/office/drawing/2014/main" id="{3BDA8C2E-E38C-4436-827F-8E9596E890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3" name="Text Box 7">
          <a:extLst>
            <a:ext uri="{FF2B5EF4-FFF2-40B4-BE49-F238E27FC236}">
              <a16:creationId xmlns:a16="http://schemas.microsoft.com/office/drawing/2014/main" id="{7374C6AC-9E1D-4B50-8A15-672B6085D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4" name="Text Box 7">
          <a:extLst>
            <a:ext uri="{FF2B5EF4-FFF2-40B4-BE49-F238E27FC236}">
              <a16:creationId xmlns:a16="http://schemas.microsoft.com/office/drawing/2014/main" id="{2C51BD87-4FCB-4A85-90C8-BF8137A8AF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5" name="Text Box 7">
          <a:extLst>
            <a:ext uri="{FF2B5EF4-FFF2-40B4-BE49-F238E27FC236}">
              <a16:creationId xmlns:a16="http://schemas.microsoft.com/office/drawing/2014/main" id="{2B0C15E2-7FD2-4B96-8E99-A496AFFA3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6" name="Text Box 7">
          <a:extLst>
            <a:ext uri="{FF2B5EF4-FFF2-40B4-BE49-F238E27FC236}">
              <a16:creationId xmlns:a16="http://schemas.microsoft.com/office/drawing/2014/main" id="{F3C190DA-2F2B-45D3-87B8-5F252B559A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7" name="Text Box 7">
          <a:extLst>
            <a:ext uri="{FF2B5EF4-FFF2-40B4-BE49-F238E27FC236}">
              <a16:creationId xmlns:a16="http://schemas.microsoft.com/office/drawing/2014/main" id="{380BE114-305C-4F6D-B582-C55A43DD6D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8" name="Text Box 7">
          <a:extLst>
            <a:ext uri="{FF2B5EF4-FFF2-40B4-BE49-F238E27FC236}">
              <a16:creationId xmlns:a16="http://schemas.microsoft.com/office/drawing/2014/main" id="{35BAAD20-C44C-4D29-BA1E-39CA9BD9EC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19" name="Text Box 7">
          <a:extLst>
            <a:ext uri="{FF2B5EF4-FFF2-40B4-BE49-F238E27FC236}">
              <a16:creationId xmlns:a16="http://schemas.microsoft.com/office/drawing/2014/main" id="{4521612C-B179-4069-86AD-24EC94589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0" name="Text Box 7">
          <a:extLst>
            <a:ext uri="{FF2B5EF4-FFF2-40B4-BE49-F238E27FC236}">
              <a16:creationId xmlns:a16="http://schemas.microsoft.com/office/drawing/2014/main" id="{07F499D6-D1D3-4CE9-9C3F-D4FCDD87D2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1" name="Text Box 7">
          <a:extLst>
            <a:ext uri="{FF2B5EF4-FFF2-40B4-BE49-F238E27FC236}">
              <a16:creationId xmlns:a16="http://schemas.microsoft.com/office/drawing/2014/main" id="{85B7872F-AC4C-4AF3-963F-8586093BF4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2" name="Text Box 7">
          <a:extLst>
            <a:ext uri="{FF2B5EF4-FFF2-40B4-BE49-F238E27FC236}">
              <a16:creationId xmlns:a16="http://schemas.microsoft.com/office/drawing/2014/main" id="{A9615841-A984-4236-9A87-8C0C780F47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3" name="Text Box 7">
          <a:extLst>
            <a:ext uri="{FF2B5EF4-FFF2-40B4-BE49-F238E27FC236}">
              <a16:creationId xmlns:a16="http://schemas.microsoft.com/office/drawing/2014/main" id="{AEDF22E8-CC17-4757-9EC2-3EC1F1FD9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4" name="Text Box 7">
          <a:extLst>
            <a:ext uri="{FF2B5EF4-FFF2-40B4-BE49-F238E27FC236}">
              <a16:creationId xmlns:a16="http://schemas.microsoft.com/office/drawing/2014/main" id="{185822AC-CE79-4104-AE86-A53EA47A02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5" name="Text Box 7">
          <a:extLst>
            <a:ext uri="{FF2B5EF4-FFF2-40B4-BE49-F238E27FC236}">
              <a16:creationId xmlns:a16="http://schemas.microsoft.com/office/drawing/2014/main" id="{1453E3A6-D360-4E1E-B2FB-06305951F4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6" name="Text Box 7">
          <a:extLst>
            <a:ext uri="{FF2B5EF4-FFF2-40B4-BE49-F238E27FC236}">
              <a16:creationId xmlns:a16="http://schemas.microsoft.com/office/drawing/2014/main" id="{83D0279A-6362-4DDF-8FB7-94CEEE98E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7" name="Text Box 7">
          <a:extLst>
            <a:ext uri="{FF2B5EF4-FFF2-40B4-BE49-F238E27FC236}">
              <a16:creationId xmlns:a16="http://schemas.microsoft.com/office/drawing/2014/main" id="{8F687E9E-2AD6-4EA8-A09A-8203E702CE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8" name="Text Box 7">
          <a:extLst>
            <a:ext uri="{FF2B5EF4-FFF2-40B4-BE49-F238E27FC236}">
              <a16:creationId xmlns:a16="http://schemas.microsoft.com/office/drawing/2014/main" id="{F125A59A-20B2-417B-A2F0-84BB753F59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29" name="Text Box 7">
          <a:extLst>
            <a:ext uri="{FF2B5EF4-FFF2-40B4-BE49-F238E27FC236}">
              <a16:creationId xmlns:a16="http://schemas.microsoft.com/office/drawing/2014/main" id="{A43ECFBE-AA78-44D3-8710-7A1062713A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0" name="Text Box 7">
          <a:extLst>
            <a:ext uri="{FF2B5EF4-FFF2-40B4-BE49-F238E27FC236}">
              <a16:creationId xmlns:a16="http://schemas.microsoft.com/office/drawing/2014/main" id="{BA7FF072-5F10-4F07-903F-FBF2FB02DB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1" name="Text Box 7">
          <a:extLst>
            <a:ext uri="{FF2B5EF4-FFF2-40B4-BE49-F238E27FC236}">
              <a16:creationId xmlns:a16="http://schemas.microsoft.com/office/drawing/2014/main" id="{09E4EF26-CD7E-4F40-9D13-A55C445C69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2" name="Text Box 7">
          <a:extLst>
            <a:ext uri="{FF2B5EF4-FFF2-40B4-BE49-F238E27FC236}">
              <a16:creationId xmlns:a16="http://schemas.microsoft.com/office/drawing/2014/main" id="{459BA4C9-4375-44A2-9F3D-694D19978B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3" name="Text Box 7">
          <a:extLst>
            <a:ext uri="{FF2B5EF4-FFF2-40B4-BE49-F238E27FC236}">
              <a16:creationId xmlns:a16="http://schemas.microsoft.com/office/drawing/2014/main" id="{DC8F4604-4DA0-4001-B728-A36B9628C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4" name="Text Box 7">
          <a:extLst>
            <a:ext uri="{FF2B5EF4-FFF2-40B4-BE49-F238E27FC236}">
              <a16:creationId xmlns:a16="http://schemas.microsoft.com/office/drawing/2014/main" id="{A50F46BB-8AA7-4A5F-84F4-CDEB38DBDE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5" name="Text Box 7">
          <a:extLst>
            <a:ext uri="{FF2B5EF4-FFF2-40B4-BE49-F238E27FC236}">
              <a16:creationId xmlns:a16="http://schemas.microsoft.com/office/drawing/2014/main" id="{548F9C1F-CFAD-4039-A1A3-07F6ABB20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6" name="Text Box 7">
          <a:extLst>
            <a:ext uri="{FF2B5EF4-FFF2-40B4-BE49-F238E27FC236}">
              <a16:creationId xmlns:a16="http://schemas.microsoft.com/office/drawing/2014/main" id="{32E2C945-F293-4FCF-9264-DC8AF89768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7" name="Text Box 7">
          <a:extLst>
            <a:ext uri="{FF2B5EF4-FFF2-40B4-BE49-F238E27FC236}">
              <a16:creationId xmlns:a16="http://schemas.microsoft.com/office/drawing/2014/main" id="{7D3DA6AD-C3E3-45AB-83BE-EC2597038B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8" name="Text Box 7">
          <a:extLst>
            <a:ext uri="{FF2B5EF4-FFF2-40B4-BE49-F238E27FC236}">
              <a16:creationId xmlns:a16="http://schemas.microsoft.com/office/drawing/2014/main" id="{4E6386DF-88F4-4B17-8C5E-83BCD12677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39" name="Text Box 7">
          <a:extLst>
            <a:ext uri="{FF2B5EF4-FFF2-40B4-BE49-F238E27FC236}">
              <a16:creationId xmlns:a16="http://schemas.microsoft.com/office/drawing/2014/main" id="{09371E5A-4F4C-42A4-B808-5326A6E139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0" name="Text Box 7">
          <a:extLst>
            <a:ext uri="{FF2B5EF4-FFF2-40B4-BE49-F238E27FC236}">
              <a16:creationId xmlns:a16="http://schemas.microsoft.com/office/drawing/2014/main" id="{052BFD31-874A-4064-9349-9E153BB3E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1" name="Text Box 7">
          <a:extLst>
            <a:ext uri="{FF2B5EF4-FFF2-40B4-BE49-F238E27FC236}">
              <a16:creationId xmlns:a16="http://schemas.microsoft.com/office/drawing/2014/main" id="{CAEC87EC-F803-45AF-887C-DAD5C3F4C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2" name="Text Box 7">
          <a:extLst>
            <a:ext uri="{FF2B5EF4-FFF2-40B4-BE49-F238E27FC236}">
              <a16:creationId xmlns:a16="http://schemas.microsoft.com/office/drawing/2014/main" id="{C1760CFF-0906-41E0-8888-23723310B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3" name="Text Box 7">
          <a:extLst>
            <a:ext uri="{FF2B5EF4-FFF2-40B4-BE49-F238E27FC236}">
              <a16:creationId xmlns:a16="http://schemas.microsoft.com/office/drawing/2014/main" id="{C04F2430-7ED6-4D1E-BDBD-4BC8146D4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4" name="Text Box 7">
          <a:extLst>
            <a:ext uri="{FF2B5EF4-FFF2-40B4-BE49-F238E27FC236}">
              <a16:creationId xmlns:a16="http://schemas.microsoft.com/office/drawing/2014/main" id="{6CC22C4A-BFAF-42E1-811B-3E65C9257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5" name="Text Box 7">
          <a:extLst>
            <a:ext uri="{FF2B5EF4-FFF2-40B4-BE49-F238E27FC236}">
              <a16:creationId xmlns:a16="http://schemas.microsoft.com/office/drawing/2014/main" id="{1C485AF8-136A-462C-9760-83DFB2F384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6" name="Text Box 7">
          <a:extLst>
            <a:ext uri="{FF2B5EF4-FFF2-40B4-BE49-F238E27FC236}">
              <a16:creationId xmlns:a16="http://schemas.microsoft.com/office/drawing/2014/main" id="{73FFA505-5B29-461F-BA45-4861ADE44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7" name="Text Box 7">
          <a:extLst>
            <a:ext uri="{FF2B5EF4-FFF2-40B4-BE49-F238E27FC236}">
              <a16:creationId xmlns:a16="http://schemas.microsoft.com/office/drawing/2014/main" id="{8BC1C988-8C94-4055-B1F9-D8FDCAE32B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8" name="Text Box 7">
          <a:extLst>
            <a:ext uri="{FF2B5EF4-FFF2-40B4-BE49-F238E27FC236}">
              <a16:creationId xmlns:a16="http://schemas.microsoft.com/office/drawing/2014/main" id="{68F9B7CB-4949-4456-898C-FF137530D1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49" name="Text Box 7">
          <a:extLst>
            <a:ext uri="{FF2B5EF4-FFF2-40B4-BE49-F238E27FC236}">
              <a16:creationId xmlns:a16="http://schemas.microsoft.com/office/drawing/2014/main" id="{BE1C06B0-443F-42F2-99FA-6D20DC1D00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50" name="Text Box 7">
          <a:extLst>
            <a:ext uri="{FF2B5EF4-FFF2-40B4-BE49-F238E27FC236}">
              <a16:creationId xmlns:a16="http://schemas.microsoft.com/office/drawing/2014/main" id="{52B93D7E-8180-482C-8DB5-8EF574D356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51" name="Text Box 7">
          <a:extLst>
            <a:ext uri="{FF2B5EF4-FFF2-40B4-BE49-F238E27FC236}">
              <a16:creationId xmlns:a16="http://schemas.microsoft.com/office/drawing/2014/main" id="{6901F654-FEEE-470D-A2F6-CDD59829EA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4552" name="Text Box 7">
          <a:extLst>
            <a:ext uri="{FF2B5EF4-FFF2-40B4-BE49-F238E27FC236}">
              <a16:creationId xmlns:a16="http://schemas.microsoft.com/office/drawing/2014/main" id="{3D6A0753-8A0E-45DF-9964-584EFFB6D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53" name="Text Box 7">
          <a:extLst>
            <a:ext uri="{FF2B5EF4-FFF2-40B4-BE49-F238E27FC236}">
              <a16:creationId xmlns:a16="http://schemas.microsoft.com/office/drawing/2014/main" id="{4F1C70C7-A7A0-4928-96DB-A19258C95E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54" name="Text Box 7">
          <a:extLst>
            <a:ext uri="{FF2B5EF4-FFF2-40B4-BE49-F238E27FC236}">
              <a16:creationId xmlns:a16="http://schemas.microsoft.com/office/drawing/2014/main" id="{0283C7FE-48F8-4194-9807-A0F1E75B6B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55" name="Text Box 7">
          <a:extLst>
            <a:ext uri="{FF2B5EF4-FFF2-40B4-BE49-F238E27FC236}">
              <a16:creationId xmlns:a16="http://schemas.microsoft.com/office/drawing/2014/main" id="{27BFAADC-BD6A-4334-BE9F-928597C240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56" name="Text Box 7">
          <a:extLst>
            <a:ext uri="{FF2B5EF4-FFF2-40B4-BE49-F238E27FC236}">
              <a16:creationId xmlns:a16="http://schemas.microsoft.com/office/drawing/2014/main" id="{B445DEC6-214E-486A-B800-E95FA6D367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57" name="Text Box 7">
          <a:extLst>
            <a:ext uri="{FF2B5EF4-FFF2-40B4-BE49-F238E27FC236}">
              <a16:creationId xmlns:a16="http://schemas.microsoft.com/office/drawing/2014/main" id="{B6CB81DD-6DE0-479F-A29A-EC0D35336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58" name="Text Box 7">
          <a:extLst>
            <a:ext uri="{FF2B5EF4-FFF2-40B4-BE49-F238E27FC236}">
              <a16:creationId xmlns:a16="http://schemas.microsoft.com/office/drawing/2014/main" id="{2DC52256-FAB8-422C-90DA-82E20380B8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59" name="Text Box 7">
          <a:extLst>
            <a:ext uri="{FF2B5EF4-FFF2-40B4-BE49-F238E27FC236}">
              <a16:creationId xmlns:a16="http://schemas.microsoft.com/office/drawing/2014/main" id="{74C762E3-FF52-4F15-995D-B4AF86938D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60" name="Text Box 7">
          <a:extLst>
            <a:ext uri="{FF2B5EF4-FFF2-40B4-BE49-F238E27FC236}">
              <a16:creationId xmlns:a16="http://schemas.microsoft.com/office/drawing/2014/main" id="{EEA0C72F-B2F3-404C-AA05-EDE7185979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61" name="Text Box 7">
          <a:extLst>
            <a:ext uri="{FF2B5EF4-FFF2-40B4-BE49-F238E27FC236}">
              <a16:creationId xmlns:a16="http://schemas.microsoft.com/office/drawing/2014/main" id="{424100AC-E7E4-45A0-8899-AC52006236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62" name="Text Box 7">
          <a:extLst>
            <a:ext uri="{FF2B5EF4-FFF2-40B4-BE49-F238E27FC236}">
              <a16:creationId xmlns:a16="http://schemas.microsoft.com/office/drawing/2014/main" id="{7501639B-3077-4534-983C-5BBFF3B6AA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63" name="Text Box 7">
          <a:extLst>
            <a:ext uri="{FF2B5EF4-FFF2-40B4-BE49-F238E27FC236}">
              <a16:creationId xmlns:a16="http://schemas.microsoft.com/office/drawing/2014/main" id="{640BB46A-EE65-4FD3-800B-529A230F0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64" name="Text Box 7">
          <a:extLst>
            <a:ext uri="{FF2B5EF4-FFF2-40B4-BE49-F238E27FC236}">
              <a16:creationId xmlns:a16="http://schemas.microsoft.com/office/drawing/2014/main" id="{33D4DFB4-F949-4C56-B685-4BDE3F91B4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65" name="Text Box 7">
          <a:extLst>
            <a:ext uri="{FF2B5EF4-FFF2-40B4-BE49-F238E27FC236}">
              <a16:creationId xmlns:a16="http://schemas.microsoft.com/office/drawing/2014/main" id="{8A2A64C9-97D9-4C72-B255-10EB070EEC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66" name="Text Box 7">
          <a:extLst>
            <a:ext uri="{FF2B5EF4-FFF2-40B4-BE49-F238E27FC236}">
              <a16:creationId xmlns:a16="http://schemas.microsoft.com/office/drawing/2014/main" id="{FA3553E1-C484-4A7D-8631-24EFB6948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67" name="Text Box 7">
          <a:extLst>
            <a:ext uri="{FF2B5EF4-FFF2-40B4-BE49-F238E27FC236}">
              <a16:creationId xmlns:a16="http://schemas.microsoft.com/office/drawing/2014/main" id="{F1BE3CD3-9DA1-4470-A11C-946B32D79C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68" name="Text Box 7">
          <a:extLst>
            <a:ext uri="{FF2B5EF4-FFF2-40B4-BE49-F238E27FC236}">
              <a16:creationId xmlns:a16="http://schemas.microsoft.com/office/drawing/2014/main" id="{C97F8890-ADE5-4E12-B313-ECD65EDFC0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69" name="Text Box 7">
          <a:extLst>
            <a:ext uri="{FF2B5EF4-FFF2-40B4-BE49-F238E27FC236}">
              <a16:creationId xmlns:a16="http://schemas.microsoft.com/office/drawing/2014/main" id="{5A7D777A-453E-492F-B0BE-9F852BAAB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70" name="Text Box 7">
          <a:extLst>
            <a:ext uri="{FF2B5EF4-FFF2-40B4-BE49-F238E27FC236}">
              <a16:creationId xmlns:a16="http://schemas.microsoft.com/office/drawing/2014/main" id="{1DCFFC2F-3CD1-439B-8795-E07BEA6F6B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71" name="Text Box 7">
          <a:extLst>
            <a:ext uri="{FF2B5EF4-FFF2-40B4-BE49-F238E27FC236}">
              <a16:creationId xmlns:a16="http://schemas.microsoft.com/office/drawing/2014/main" id="{E08B1178-BC32-4203-9F0E-AFB092EAC7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72" name="Text Box 7">
          <a:extLst>
            <a:ext uri="{FF2B5EF4-FFF2-40B4-BE49-F238E27FC236}">
              <a16:creationId xmlns:a16="http://schemas.microsoft.com/office/drawing/2014/main" id="{3A8DA057-E962-427A-A8AC-D47DC12613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73" name="Text Box 7">
          <a:extLst>
            <a:ext uri="{FF2B5EF4-FFF2-40B4-BE49-F238E27FC236}">
              <a16:creationId xmlns:a16="http://schemas.microsoft.com/office/drawing/2014/main" id="{398761DA-FE6E-4AF1-A12E-4079BCD529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74" name="Text Box 7">
          <a:extLst>
            <a:ext uri="{FF2B5EF4-FFF2-40B4-BE49-F238E27FC236}">
              <a16:creationId xmlns:a16="http://schemas.microsoft.com/office/drawing/2014/main" id="{4DF6821E-8E36-4BAF-8C74-424E4B8FB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75" name="Text Box 7">
          <a:extLst>
            <a:ext uri="{FF2B5EF4-FFF2-40B4-BE49-F238E27FC236}">
              <a16:creationId xmlns:a16="http://schemas.microsoft.com/office/drawing/2014/main" id="{33514BC9-91DF-4113-B270-E1D0D59B36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76" name="Text Box 7">
          <a:extLst>
            <a:ext uri="{FF2B5EF4-FFF2-40B4-BE49-F238E27FC236}">
              <a16:creationId xmlns:a16="http://schemas.microsoft.com/office/drawing/2014/main" id="{1DC45244-D48A-4B7A-A8AE-C796B95ED5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77" name="Text Box 7">
          <a:extLst>
            <a:ext uri="{FF2B5EF4-FFF2-40B4-BE49-F238E27FC236}">
              <a16:creationId xmlns:a16="http://schemas.microsoft.com/office/drawing/2014/main" id="{F9C7F044-D665-4E17-BBE3-C47913675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78" name="Text Box 7">
          <a:extLst>
            <a:ext uri="{FF2B5EF4-FFF2-40B4-BE49-F238E27FC236}">
              <a16:creationId xmlns:a16="http://schemas.microsoft.com/office/drawing/2014/main" id="{2E61D00F-CF9E-42D0-B717-CD1A9AB5E9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79" name="Text Box 7">
          <a:extLst>
            <a:ext uri="{FF2B5EF4-FFF2-40B4-BE49-F238E27FC236}">
              <a16:creationId xmlns:a16="http://schemas.microsoft.com/office/drawing/2014/main" id="{15CCBD5F-80D0-42D3-8219-C1008902FA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80" name="Text Box 7">
          <a:extLst>
            <a:ext uri="{FF2B5EF4-FFF2-40B4-BE49-F238E27FC236}">
              <a16:creationId xmlns:a16="http://schemas.microsoft.com/office/drawing/2014/main" id="{D1B607FA-C357-4D4B-9581-6E36E71336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81" name="Text Box 7">
          <a:extLst>
            <a:ext uri="{FF2B5EF4-FFF2-40B4-BE49-F238E27FC236}">
              <a16:creationId xmlns:a16="http://schemas.microsoft.com/office/drawing/2014/main" id="{052172F1-ACB8-4BE4-9456-45579F6341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82" name="Text Box 7">
          <a:extLst>
            <a:ext uri="{FF2B5EF4-FFF2-40B4-BE49-F238E27FC236}">
              <a16:creationId xmlns:a16="http://schemas.microsoft.com/office/drawing/2014/main" id="{B6F9D99C-5B96-4D14-B47F-67B825A354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83" name="Text Box 7">
          <a:extLst>
            <a:ext uri="{FF2B5EF4-FFF2-40B4-BE49-F238E27FC236}">
              <a16:creationId xmlns:a16="http://schemas.microsoft.com/office/drawing/2014/main" id="{8D38E363-72E5-4A53-B698-802FDDF31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84" name="Text Box 7">
          <a:extLst>
            <a:ext uri="{FF2B5EF4-FFF2-40B4-BE49-F238E27FC236}">
              <a16:creationId xmlns:a16="http://schemas.microsoft.com/office/drawing/2014/main" id="{10DA66D8-578A-4C92-922A-30BEB45B23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85" name="Text Box 7">
          <a:extLst>
            <a:ext uri="{FF2B5EF4-FFF2-40B4-BE49-F238E27FC236}">
              <a16:creationId xmlns:a16="http://schemas.microsoft.com/office/drawing/2014/main" id="{3FEAEE75-BF5E-45B5-8EA1-AA72908B36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86" name="Text Box 7">
          <a:extLst>
            <a:ext uri="{FF2B5EF4-FFF2-40B4-BE49-F238E27FC236}">
              <a16:creationId xmlns:a16="http://schemas.microsoft.com/office/drawing/2014/main" id="{7839ED79-86F6-47D3-8DF0-6EC5E4350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87" name="Text Box 7">
          <a:extLst>
            <a:ext uri="{FF2B5EF4-FFF2-40B4-BE49-F238E27FC236}">
              <a16:creationId xmlns:a16="http://schemas.microsoft.com/office/drawing/2014/main" id="{EEC65827-43D1-45D1-88FF-0374B178A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88" name="Text Box 7">
          <a:extLst>
            <a:ext uri="{FF2B5EF4-FFF2-40B4-BE49-F238E27FC236}">
              <a16:creationId xmlns:a16="http://schemas.microsoft.com/office/drawing/2014/main" id="{A7AF5125-B8E1-44BE-B5DC-68AF7D339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89" name="Text Box 7">
          <a:extLst>
            <a:ext uri="{FF2B5EF4-FFF2-40B4-BE49-F238E27FC236}">
              <a16:creationId xmlns:a16="http://schemas.microsoft.com/office/drawing/2014/main" id="{9AF71D34-A924-48A6-BFB3-0C973C35F5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90" name="Text Box 7">
          <a:extLst>
            <a:ext uri="{FF2B5EF4-FFF2-40B4-BE49-F238E27FC236}">
              <a16:creationId xmlns:a16="http://schemas.microsoft.com/office/drawing/2014/main" id="{1DCCDB6A-9B14-49DA-8BFF-ADEB678CD8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91" name="Text Box 7">
          <a:extLst>
            <a:ext uri="{FF2B5EF4-FFF2-40B4-BE49-F238E27FC236}">
              <a16:creationId xmlns:a16="http://schemas.microsoft.com/office/drawing/2014/main" id="{4A817594-4B6D-42F7-8284-2ADAB2F968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92" name="Text Box 7">
          <a:extLst>
            <a:ext uri="{FF2B5EF4-FFF2-40B4-BE49-F238E27FC236}">
              <a16:creationId xmlns:a16="http://schemas.microsoft.com/office/drawing/2014/main" id="{514B5D78-CBB7-4AB0-AB94-1BF82DBBD5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93" name="Text Box 7">
          <a:extLst>
            <a:ext uri="{FF2B5EF4-FFF2-40B4-BE49-F238E27FC236}">
              <a16:creationId xmlns:a16="http://schemas.microsoft.com/office/drawing/2014/main" id="{978293B0-B2B6-42D9-B155-4969567C3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94" name="Text Box 7">
          <a:extLst>
            <a:ext uri="{FF2B5EF4-FFF2-40B4-BE49-F238E27FC236}">
              <a16:creationId xmlns:a16="http://schemas.microsoft.com/office/drawing/2014/main" id="{0A9449A2-E069-437F-B915-C9DF9AD53E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95" name="Text Box 7">
          <a:extLst>
            <a:ext uri="{FF2B5EF4-FFF2-40B4-BE49-F238E27FC236}">
              <a16:creationId xmlns:a16="http://schemas.microsoft.com/office/drawing/2014/main" id="{0B9478EF-4466-46DA-B8BA-F31B1E3A6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96" name="Text Box 7">
          <a:extLst>
            <a:ext uri="{FF2B5EF4-FFF2-40B4-BE49-F238E27FC236}">
              <a16:creationId xmlns:a16="http://schemas.microsoft.com/office/drawing/2014/main" id="{5B04CBB8-11A8-43AA-BAFA-AA615CC56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97" name="Text Box 7">
          <a:extLst>
            <a:ext uri="{FF2B5EF4-FFF2-40B4-BE49-F238E27FC236}">
              <a16:creationId xmlns:a16="http://schemas.microsoft.com/office/drawing/2014/main" id="{F00BE8C6-032B-4373-8903-E2AFDF63E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98" name="Text Box 7">
          <a:extLst>
            <a:ext uri="{FF2B5EF4-FFF2-40B4-BE49-F238E27FC236}">
              <a16:creationId xmlns:a16="http://schemas.microsoft.com/office/drawing/2014/main" id="{03D6672A-852F-4D70-9BD0-6E7250F5E2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599" name="Text Box 7">
          <a:extLst>
            <a:ext uri="{FF2B5EF4-FFF2-40B4-BE49-F238E27FC236}">
              <a16:creationId xmlns:a16="http://schemas.microsoft.com/office/drawing/2014/main" id="{491CC24D-19FE-4D23-BCC2-4C5627DC53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00" name="Text Box 7">
          <a:extLst>
            <a:ext uri="{FF2B5EF4-FFF2-40B4-BE49-F238E27FC236}">
              <a16:creationId xmlns:a16="http://schemas.microsoft.com/office/drawing/2014/main" id="{643D1B40-89D4-4B25-AB02-F68C5F4B48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01" name="Text Box 7">
          <a:extLst>
            <a:ext uri="{FF2B5EF4-FFF2-40B4-BE49-F238E27FC236}">
              <a16:creationId xmlns:a16="http://schemas.microsoft.com/office/drawing/2014/main" id="{26D29599-0D7C-4101-BE70-758801E3ED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02" name="Text Box 7">
          <a:extLst>
            <a:ext uri="{FF2B5EF4-FFF2-40B4-BE49-F238E27FC236}">
              <a16:creationId xmlns:a16="http://schemas.microsoft.com/office/drawing/2014/main" id="{56C22EFF-4E6B-4D8F-89D8-C758807F83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03" name="Text Box 7">
          <a:extLst>
            <a:ext uri="{FF2B5EF4-FFF2-40B4-BE49-F238E27FC236}">
              <a16:creationId xmlns:a16="http://schemas.microsoft.com/office/drawing/2014/main" id="{AA98CA55-A929-4139-9A03-BA96AF9C5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04" name="Text Box 7">
          <a:extLst>
            <a:ext uri="{FF2B5EF4-FFF2-40B4-BE49-F238E27FC236}">
              <a16:creationId xmlns:a16="http://schemas.microsoft.com/office/drawing/2014/main" id="{66C15A56-68AE-4F99-8CDF-6F5735A395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05" name="Text Box 7">
          <a:extLst>
            <a:ext uri="{FF2B5EF4-FFF2-40B4-BE49-F238E27FC236}">
              <a16:creationId xmlns:a16="http://schemas.microsoft.com/office/drawing/2014/main" id="{9A1497E4-51EA-47BF-AF45-F5B15B967D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06" name="Text Box 7">
          <a:extLst>
            <a:ext uri="{FF2B5EF4-FFF2-40B4-BE49-F238E27FC236}">
              <a16:creationId xmlns:a16="http://schemas.microsoft.com/office/drawing/2014/main" id="{4332C7B9-193B-4260-8600-120FE0B889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07" name="Text Box 7">
          <a:extLst>
            <a:ext uri="{FF2B5EF4-FFF2-40B4-BE49-F238E27FC236}">
              <a16:creationId xmlns:a16="http://schemas.microsoft.com/office/drawing/2014/main" id="{8871A7AD-145E-4599-AE2D-05388A48C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08" name="Text Box 7">
          <a:extLst>
            <a:ext uri="{FF2B5EF4-FFF2-40B4-BE49-F238E27FC236}">
              <a16:creationId xmlns:a16="http://schemas.microsoft.com/office/drawing/2014/main" id="{17094F9D-5B44-450D-A6F4-94C8BB127F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09" name="Text Box 7">
          <a:extLst>
            <a:ext uri="{FF2B5EF4-FFF2-40B4-BE49-F238E27FC236}">
              <a16:creationId xmlns:a16="http://schemas.microsoft.com/office/drawing/2014/main" id="{1ED984FA-21E8-4012-94CB-28949E41A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10" name="Text Box 7">
          <a:extLst>
            <a:ext uri="{FF2B5EF4-FFF2-40B4-BE49-F238E27FC236}">
              <a16:creationId xmlns:a16="http://schemas.microsoft.com/office/drawing/2014/main" id="{691D6617-B6CF-4620-BCD4-E0C3F368C0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11" name="Text Box 7">
          <a:extLst>
            <a:ext uri="{FF2B5EF4-FFF2-40B4-BE49-F238E27FC236}">
              <a16:creationId xmlns:a16="http://schemas.microsoft.com/office/drawing/2014/main" id="{94D59D8A-238A-418E-953C-36103A5EB2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12" name="Text Box 7">
          <a:extLst>
            <a:ext uri="{FF2B5EF4-FFF2-40B4-BE49-F238E27FC236}">
              <a16:creationId xmlns:a16="http://schemas.microsoft.com/office/drawing/2014/main" id="{B04B5D71-2E6C-4EF8-867F-645668B51F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13" name="Text Box 7">
          <a:extLst>
            <a:ext uri="{FF2B5EF4-FFF2-40B4-BE49-F238E27FC236}">
              <a16:creationId xmlns:a16="http://schemas.microsoft.com/office/drawing/2014/main" id="{6127DDB8-6106-44D6-B15B-5D491661F0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14" name="Text Box 7">
          <a:extLst>
            <a:ext uri="{FF2B5EF4-FFF2-40B4-BE49-F238E27FC236}">
              <a16:creationId xmlns:a16="http://schemas.microsoft.com/office/drawing/2014/main" id="{A4148BEF-2AF9-404D-BB4B-612A1DBDC5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15" name="Text Box 7">
          <a:extLst>
            <a:ext uri="{FF2B5EF4-FFF2-40B4-BE49-F238E27FC236}">
              <a16:creationId xmlns:a16="http://schemas.microsoft.com/office/drawing/2014/main" id="{A9E3B961-C22C-41A3-9AB6-CEC14BFEC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16" name="Text Box 7">
          <a:extLst>
            <a:ext uri="{FF2B5EF4-FFF2-40B4-BE49-F238E27FC236}">
              <a16:creationId xmlns:a16="http://schemas.microsoft.com/office/drawing/2014/main" id="{E7A3BEB5-677E-442F-BCF4-914F682CA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17" name="Text Box 7">
          <a:extLst>
            <a:ext uri="{FF2B5EF4-FFF2-40B4-BE49-F238E27FC236}">
              <a16:creationId xmlns:a16="http://schemas.microsoft.com/office/drawing/2014/main" id="{D36DA145-4363-4A4E-B197-70E69654E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18" name="Text Box 7">
          <a:extLst>
            <a:ext uri="{FF2B5EF4-FFF2-40B4-BE49-F238E27FC236}">
              <a16:creationId xmlns:a16="http://schemas.microsoft.com/office/drawing/2014/main" id="{4B92B989-8A3A-4878-BCCA-752FE7671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19" name="Text Box 7">
          <a:extLst>
            <a:ext uri="{FF2B5EF4-FFF2-40B4-BE49-F238E27FC236}">
              <a16:creationId xmlns:a16="http://schemas.microsoft.com/office/drawing/2014/main" id="{56E89D2E-0EA5-470D-8E83-61E8404217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20" name="Text Box 7">
          <a:extLst>
            <a:ext uri="{FF2B5EF4-FFF2-40B4-BE49-F238E27FC236}">
              <a16:creationId xmlns:a16="http://schemas.microsoft.com/office/drawing/2014/main" id="{5387D61B-C15D-4D5C-B041-7273F40096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21" name="Text Box 7">
          <a:extLst>
            <a:ext uri="{FF2B5EF4-FFF2-40B4-BE49-F238E27FC236}">
              <a16:creationId xmlns:a16="http://schemas.microsoft.com/office/drawing/2014/main" id="{8EA5C354-F246-4168-8CB2-0E557C50D4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22" name="Text Box 7">
          <a:extLst>
            <a:ext uri="{FF2B5EF4-FFF2-40B4-BE49-F238E27FC236}">
              <a16:creationId xmlns:a16="http://schemas.microsoft.com/office/drawing/2014/main" id="{64463C12-C038-4C21-97EF-1BFBC4F296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23" name="Text Box 7">
          <a:extLst>
            <a:ext uri="{FF2B5EF4-FFF2-40B4-BE49-F238E27FC236}">
              <a16:creationId xmlns:a16="http://schemas.microsoft.com/office/drawing/2014/main" id="{25CFEA8B-7F8E-43D3-8032-8176D0F981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24" name="Text Box 7">
          <a:extLst>
            <a:ext uri="{FF2B5EF4-FFF2-40B4-BE49-F238E27FC236}">
              <a16:creationId xmlns:a16="http://schemas.microsoft.com/office/drawing/2014/main" id="{8689B5E5-3202-407D-84F7-6E96E2A488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25" name="Text Box 7">
          <a:extLst>
            <a:ext uri="{FF2B5EF4-FFF2-40B4-BE49-F238E27FC236}">
              <a16:creationId xmlns:a16="http://schemas.microsoft.com/office/drawing/2014/main" id="{C4BA093C-0028-47F1-9584-2A21401474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26" name="Text Box 7">
          <a:extLst>
            <a:ext uri="{FF2B5EF4-FFF2-40B4-BE49-F238E27FC236}">
              <a16:creationId xmlns:a16="http://schemas.microsoft.com/office/drawing/2014/main" id="{7E3A431F-7037-4EFB-90F4-CA2EEFB842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27" name="Text Box 7">
          <a:extLst>
            <a:ext uri="{FF2B5EF4-FFF2-40B4-BE49-F238E27FC236}">
              <a16:creationId xmlns:a16="http://schemas.microsoft.com/office/drawing/2014/main" id="{9360D3D8-B7B7-4D9E-9372-572B210A9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28" name="Text Box 7">
          <a:extLst>
            <a:ext uri="{FF2B5EF4-FFF2-40B4-BE49-F238E27FC236}">
              <a16:creationId xmlns:a16="http://schemas.microsoft.com/office/drawing/2014/main" id="{DA5709B0-6FEE-45B5-8F53-9BCC4A78C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29" name="Text Box 7">
          <a:extLst>
            <a:ext uri="{FF2B5EF4-FFF2-40B4-BE49-F238E27FC236}">
              <a16:creationId xmlns:a16="http://schemas.microsoft.com/office/drawing/2014/main" id="{6972F86B-3D30-4DBF-ACD2-4637FF5BA7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30" name="Text Box 7">
          <a:extLst>
            <a:ext uri="{FF2B5EF4-FFF2-40B4-BE49-F238E27FC236}">
              <a16:creationId xmlns:a16="http://schemas.microsoft.com/office/drawing/2014/main" id="{D6D9C57E-FFF0-4E4E-B74F-35F1B2DB6A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31" name="Text Box 7">
          <a:extLst>
            <a:ext uri="{FF2B5EF4-FFF2-40B4-BE49-F238E27FC236}">
              <a16:creationId xmlns:a16="http://schemas.microsoft.com/office/drawing/2014/main" id="{6E4AF142-C259-4C4C-960D-7290185EA5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32" name="Text Box 7">
          <a:extLst>
            <a:ext uri="{FF2B5EF4-FFF2-40B4-BE49-F238E27FC236}">
              <a16:creationId xmlns:a16="http://schemas.microsoft.com/office/drawing/2014/main" id="{AC1144BC-C87A-435F-ADBA-8FF1588CDE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33" name="Text Box 7">
          <a:extLst>
            <a:ext uri="{FF2B5EF4-FFF2-40B4-BE49-F238E27FC236}">
              <a16:creationId xmlns:a16="http://schemas.microsoft.com/office/drawing/2014/main" id="{D7A2B7A6-5A5E-4B65-AA9B-4E62F554B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34" name="Text Box 7">
          <a:extLst>
            <a:ext uri="{FF2B5EF4-FFF2-40B4-BE49-F238E27FC236}">
              <a16:creationId xmlns:a16="http://schemas.microsoft.com/office/drawing/2014/main" id="{A1E70A2C-795C-47EA-A584-0B46841BEE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35" name="Text Box 7">
          <a:extLst>
            <a:ext uri="{FF2B5EF4-FFF2-40B4-BE49-F238E27FC236}">
              <a16:creationId xmlns:a16="http://schemas.microsoft.com/office/drawing/2014/main" id="{F4E6BD45-B4E2-44D8-A63B-6908629440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36" name="Text Box 7">
          <a:extLst>
            <a:ext uri="{FF2B5EF4-FFF2-40B4-BE49-F238E27FC236}">
              <a16:creationId xmlns:a16="http://schemas.microsoft.com/office/drawing/2014/main" id="{091AC9D1-F57E-4E79-A943-FA288189A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37" name="Text Box 7">
          <a:extLst>
            <a:ext uri="{FF2B5EF4-FFF2-40B4-BE49-F238E27FC236}">
              <a16:creationId xmlns:a16="http://schemas.microsoft.com/office/drawing/2014/main" id="{B090C73B-A8C4-4BA5-98DE-245685523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38" name="Text Box 7">
          <a:extLst>
            <a:ext uri="{FF2B5EF4-FFF2-40B4-BE49-F238E27FC236}">
              <a16:creationId xmlns:a16="http://schemas.microsoft.com/office/drawing/2014/main" id="{E23F3AEE-B010-4511-B096-E41E5C1D16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39" name="Text Box 7">
          <a:extLst>
            <a:ext uri="{FF2B5EF4-FFF2-40B4-BE49-F238E27FC236}">
              <a16:creationId xmlns:a16="http://schemas.microsoft.com/office/drawing/2014/main" id="{BEC0B12E-B455-40BC-AEF9-FA5F19E43B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40" name="Text Box 7">
          <a:extLst>
            <a:ext uri="{FF2B5EF4-FFF2-40B4-BE49-F238E27FC236}">
              <a16:creationId xmlns:a16="http://schemas.microsoft.com/office/drawing/2014/main" id="{360C32E8-3A8A-471B-9C69-8891B3A761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41" name="Text Box 7">
          <a:extLst>
            <a:ext uri="{FF2B5EF4-FFF2-40B4-BE49-F238E27FC236}">
              <a16:creationId xmlns:a16="http://schemas.microsoft.com/office/drawing/2014/main" id="{4F83D5C1-74AD-4AA0-86BA-7F9678F667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42" name="Text Box 7">
          <a:extLst>
            <a:ext uri="{FF2B5EF4-FFF2-40B4-BE49-F238E27FC236}">
              <a16:creationId xmlns:a16="http://schemas.microsoft.com/office/drawing/2014/main" id="{4D4ED9BE-1CF5-40E8-947F-92BAC17F8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43" name="Text Box 7">
          <a:extLst>
            <a:ext uri="{FF2B5EF4-FFF2-40B4-BE49-F238E27FC236}">
              <a16:creationId xmlns:a16="http://schemas.microsoft.com/office/drawing/2014/main" id="{75E16161-8F2C-41F8-89E6-386AB4A17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44" name="Text Box 7">
          <a:extLst>
            <a:ext uri="{FF2B5EF4-FFF2-40B4-BE49-F238E27FC236}">
              <a16:creationId xmlns:a16="http://schemas.microsoft.com/office/drawing/2014/main" id="{2C63EA6F-839E-47CA-94BB-8EB32B62B1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45" name="Text Box 7">
          <a:extLst>
            <a:ext uri="{FF2B5EF4-FFF2-40B4-BE49-F238E27FC236}">
              <a16:creationId xmlns:a16="http://schemas.microsoft.com/office/drawing/2014/main" id="{1C54B37C-C9E4-43B1-B752-386187E3C8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46" name="Text Box 7">
          <a:extLst>
            <a:ext uri="{FF2B5EF4-FFF2-40B4-BE49-F238E27FC236}">
              <a16:creationId xmlns:a16="http://schemas.microsoft.com/office/drawing/2014/main" id="{208796CB-97B9-440D-A765-CD4A57210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47" name="Text Box 7">
          <a:extLst>
            <a:ext uri="{FF2B5EF4-FFF2-40B4-BE49-F238E27FC236}">
              <a16:creationId xmlns:a16="http://schemas.microsoft.com/office/drawing/2014/main" id="{C4567FCF-7909-421E-8166-08E86EBBBF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48" name="Text Box 7">
          <a:extLst>
            <a:ext uri="{FF2B5EF4-FFF2-40B4-BE49-F238E27FC236}">
              <a16:creationId xmlns:a16="http://schemas.microsoft.com/office/drawing/2014/main" id="{BC70FCE5-5E75-4EA0-8B6B-0F897EB752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49" name="Text Box 7">
          <a:extLst>
            <a:ext uri="{FF2B5EF4-FFF2-40B4-BE49-F238E27FC236}">
              <a16:creationId xmlns:a16="http://schemas.microsoft.com/office/drawing/2014/main" id="{19D2C9B1-B40B-4D01-A202-E5B2154230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50" name="Text Box 7">
          <a:extLst>
            <a:ext uri="{FF2B5EF4-FFF2-40B4-BE49-F238E27FC236}">
              <a16:creationId xmlns:a16="http://schemas.microsoft.com/office/drawing/2014/main" id="{669C3F9D-6897-488C-8713-7F810EDCC7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51" name="Text Box 7">
          <a:extLst>
            <a:ext uri="{FF2B5EF4-FFF2-40B4-BE49-F238E27FC236}">
              <a16:creationId xmlns:a16="http://schemas.microsoft.com/office/drawing/2014/main" id="{B4211580-9E3A-4C3A-89F7-41D0D3FAC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52" name="Text Box 7">
          <a:extLst>
            <a:ext uri="{FF2B5EF4-FFF2-40B4-BE49-F238E27FC236}">
              <a16:creationId xmlns:a16="http://schemas.microsoft.com/office/drawing/2014/main" id="{CD7E306E-2C85-4AA0-89C5-0CC9F04E03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53" name="Text Box 7">
          <a:extLst>
            <a:ext uri="{FF2B5EF4-FFF2-40B4-BE49-F238E27FC236}">
              <a16:creationId xmlns:a16="http://schemas.microsoft.com/office/drawing/2014/main" id="{92518340-153D-4944-B86D-67DE81B8D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54" name="Text Box 7">
          <a:extLst>
            <a:ext uri="{FF2B5EF4-FFF2-40B4-BE49-F238E27FC236}">
              <a16:creationId xmlns:a16="http://schemas.microsoft.com/office/drawing/2014/main" id="{185DA315-5C95-461D-8DEA-4B0FB61007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55" name="Text Box 7">
          <a:extLst>
            <a:ext uri="{FF2B5EF4-FFF2-40B4-BE49-F238E27FC236}">
              <a16:creationId xmlns:a16="http://schemas.microsoft.com/office/drawing/2014/main" id="{F56F9BB5-1846-42F0-B38E-80C76E4062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56" name="Text Box 7">
          <a:extLst>
            <a:ext uri="{FF2B5EF4-FFF2-40B4-BE49-F238E27FC236}">
              <a16:creationId xmlns:a16="http://schemas.microsoft.com/office/drawing/2014/main" id="{5A8F2815-A468-470D-B0EE-C18249617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57" name="Text Box 7">
          <a:extLst>
            <a:ext uri="{FF2B5EF4-FFF2-40B4-BE49-F238E27FC236}">
              <a16:creationId xmlns:a16="http://schemas.microsoft.com/office/drawing/2014/main" id="{BC0B6070-677A-4AD0-84F8-A864ACD96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58" name="Text Box 7">
          <a:extLst>
            <a:ext uri="{FF2B5EF4-FFF2-40B4-BE49-F238E27FC236}">
              <a16:creationId xmlns:a16="http://schemas.microsoft.com/office/drawing/2014/main" id="{DCE8B1EE-E9BF-4B4B-971C-B8F4FDD4B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59" name="Text Box 7">
          <a:extLst>
            <a:ext uri="{FF2B5EF4-FFF2-40B4-BE49-F238E27FC236}">
              <a16:creationId xmlns:a16="http://schemas.microsoft.com/office/drawing/2014/main" id="{9F5A2930-57DD-48BA-ABEC-355C37501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60" name="Text Box 7">
          <a:extLst>
            <a:ext uri="{FF2B5EF4-FFF2-40B4-BE49-F238E27FC236}">
              <a16:creationId xmlns:a16="http://schemas.microsoft.com/office/drawing/2014/main" id="{2DB668E0-3F71-4D96-A49F-021D7F65B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61" name="Text Box 7">
          <a:extLst>
            <a:ext uri="{FF2B5EF4-FFF2-40B4-BE49-F238E27FC236}">
              <a16:creationId xmlns:a16="http://schemas.microsoft.com/office/drawing/2014/main" id="{E5A20856-4D0D-45A9-8873-2701BFEF7E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62" name="Text Box 7">
          <a:extLst>
            <a:ext uri="{FF2B5EF4-FFF2-40B4-BE49-F238E27FC236}">
              <a16:creationId xmlns:a16="http://schemas.microsoft.com/office/drawing/2014/main" id="{75153DB8-4EC5-4697-9DF0-16F981DCD5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63" name="Text Box 7">
          <a:extLst>
            <a:ext uri="{FF2B5EF4-FFF2-40B4-BE49-F238E27FC236}">
              <a16:creationId xmlns:a16="http://schemas.microsoft.com/office/drawing/2014/main" id="{75FC52B5-B1D5-4485-9A76-55252799AC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64" name="Text Box 7">
          <a:extLst>
            <a:ext uri="{FF2B5EF4-FFF2-40B4-BE49-F238E27FC236}">
              <a16:creationId xmlns:a16="http://schemas.microsoft.com/office/drawing/2014/main" id="{7CB1D9CF-45C4-4EC5-8385-6A0997ACC6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65" name="Text Box 7">
          <a:extLst>
            <a:ext uri="{FF2B5EF4-FFF2-40B4-BE49-F238E27FC236}">
              <a16:creationId xmlns:a16="http://schemas.microsoft.com/office/drawing/2014/main" id="{D0D6CAB6-5C83-47AC-8455-7A5878E5D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66" name="Text Box 7">
          <a:extLst>
            <a:ext uri="{FF2B5EF4-FFF2-40B4-BE49-F238E27FC236}">
              <a16:creationId xmlns:a16="http://schemas.microsoft.com/office/drawing/2014/main" id="{D5CA8DA3-FC36-4FF8-951B-C73C22878F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67" name="Text Box 7">
          <a:extLst>
            <a:ext uri="{FF2B5EF4-FFF2-40B4-BE49-F238E27FC236}">
              <a16:creationId xmlns:a16="http://schemas.microsoft.com/office/drawing/2014/main" id="{18C00E18-FF99-41BB-AB7C-FC529103C4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68" name="Text Box 7">
          <a:extLst>
            <a:ext uri="{FF2B5EF4-FFF2-40B4-BE49-F238E27FC236}">
              <a16:creationId xmlns:a16="http://schemas.microsoft.com/office/drawing/2014/main" id="{CA353173-BC65-4B28-BE88-B90B39A4EC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69" name="Text Box 7">
          <a:extLst>
            <a:ext uri="{FF2B5EF4-FFF2-40B4-BE49-F238E27FC236}">
              <a16:creationId xmlns:a16="http://schemas.microsoft.com/office/drawing/2014/main" id="{74230F3D-2F12-4BA8-9178-4E1B8C02BE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70" name="Text Box 7">
          <a:extLst>
            <a:ext uri="{FF2B5EF4-FFF2-40B4-BE49-F238E27FC236}">
              <a16:creationId xmlns:a16="http://schemas.microsoft.com/office/drawing/2014/main" id="{6301EC35-196B-4CAC-97F6-ED018F0EAB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71" name="Text Box 7">
          <a:extLst>
            <a:ext uri="{FF2B5EF4-FFF2-40B4-BE49-F238E27FC236}">
              <a16:creationId xmlns:a16="http://schemas.microsoft.com/office/drawing/2014/main" id="{94F57259-F588-48BD-A630-C37D9F38FD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72" name="Text Box 7">
          <a:extLst>
            <a:ext uri="{FF2B5EF4-FFF2-40B4-BE49-F238E27FC236}">
              <a16:creationId xmlns:a16="http://schemas.microsoft.com/office/drawing/2014/main" id="{D5D3ECA1-90AF-413A-ACF6-1BBE15A7D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73" name="Text Box 7">
          <a:extLst>
            <a:ext uri="{FF2B5EF4-FFF2-40B4-BE49-F238E27FC236}">
              <a16:creationId xmlns:a16="http://schemas.microsoft.com/office/drawing/2014/main" id="{85D14E52-B1D9-4412-83C7-6046D41486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74" name="Text Box 7">
          <a:extLst>
            <a:ext uri="{FF2B5EF4-FFF2-40B4-BE49-F238E27FC236}">
              <a16:creationId xmlns:a16="http://schemas.microsoft.com/office/drawing/2014/main" id="{FBA6E179-9E6D-43DA-93BF-DBBD908666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75" name="Text Box 7">
          <a:extLst>
            <a:ext uri="{FF2B5EF4-FFF2-40B4-BE49-F238E27FC236}">
              <a16:creationId xmlns:a16="http://schemas.microsoft.com/office/drawing/2014/main" id="{8F84EB3D-F8D4-423B-90C9-CAFE848E3E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76" name="Text Box 7">
          <a:extLst>
            <a:ext uri="{FF2B5EF4-FFF2-40B4-BE49-F238E27FC236}">
              <a16:creationId xmlns:a16="http://schemas.microsoft.com/office/drawing/2014/main" id="{38A3EEBD-EAA7-4AA0-B458-824D2CA7F0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77" name="Text Box 7">
          <a:extLst>
            <a:ext uri="{FF2B5EF4-FFF2-40B4-BE49-F238E27FC236}">
              <a16:creationId xmlns:a16="http://schemas.microsoft.com/office/drawing/2014/main" id="{841AB225-C912-4D34-A75B-5E6C27E115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78" name="Text Box 7">
          <a:extLst>
            <a:ext uri="{FF2B5EF4-FFF2-40B4-BE49-F238E27FC236}">
              <a16:creationId xmlns:a16="http://schemas.microsoft.com/office/drawing/2014/main" id="{C3577EC8-8923-45E8-ADD4-ECB5086B69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79" name="Text Box 7">
          <a:extLst>
            <a:ext uri="{FF2B5EF4-FFF2-40B4-BE49-F238E27FC236}">
              <a16:creationId xmlns:a16="http://schemas.microsoft.com/office/drawing/2014/main" id="{6DDBF586-2347-4661-A357-F7F9C79EA7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80" name="Text Box 7">
          <a:extLst>
            <a:ext uri="{FF2B5EF4-FFF2-40B4-BE49-F238E27FC236}">
              <a16:creationId xmlns:a16="http://schemas.microsoft.com/office/drawing/2014/main" id="{5F94E52D-8EEA-4C53-A50F-E501FA5791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81" name="Text Box 7">
          <a:extLst>
            <a:ext uri="{FF2B5EF4-FFF2-40B4-BE49-F238E27FC236}">
              <a16:creationId xmlns:a16="http://schemas.microsoft.com/office/drawing/2014/main" id="{45C6859B-8DB1-4637-9F25-F7C2E368E2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82" name="Text Box 7">
          <a:extLst>
            <a:ext uri="{FF2B5EF4-FFF2-40B4-BE49-F238E27FC236}">
              <a16:creationId xmlns:a16="http://schemas.microsoft.com/office/drawing/2014/main" id="{A415BB47-AB97-457E-A759-BF682B5234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83" name="Text Box 7">
          <a:extLst>
            <a:ext uri="{FF2B5EF4-FFF2-40B4-BE49-F238E27FC236}">
              <a16:creationId xmlns:a16="http://schemas.microsoft.com/office/drawing/2014/main" id="{9661E5B0-D93F-461F-9583-7F008E5E5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84" name="Text Box 7">
          <a:extLst>
            <a:ext uri="{FF2B5EF4-FFF2-40B4-BE49-F238E27FC236}">
              <a16:creationId xmlns:a16="http://schemas.microsoft.com/office/drawing/2014/main" id="{6BF45528-2630-4831-A52A-89EE320B1F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85" name="Text Box 7">
          <a:extLst>
            <a:ext uri="{FF2B5EF4-FFF2-40B4-BE49-F238E27FC236}">
              <a16:creationId xmlns:a16="http://schemas.microsoft.com/office/drawing/2014/main" id="{AEF3AF52-1A76-4AA4-9D5F-8FC071A9FF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86" name="Text Box 7">
          <a:extLst>
            <a:ext uri="{FF2B5EF4-FFF2-40B4-BE49-F238E27FC236}">
              <a16:creationId xmlns:a16="http://schemas.microsoft.com/office/drawing/2014/main" id="{B8790A63-8316-43C9-B5EA-8436540138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87" name="Text Box 7">
          <a:extLst>
            <a:ext uri="{FF2B5EF4-FFF2-40B4-BE49-F238E27FC236}">
              <a16:creationId xmlns:a16="http://schemas.microsoft.com/office/drawing/2014/main" id="{6CAD0F83-C5AB-4AA4-9128-954C1DD92B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88" name="Text Box 7">
          <a:extLst>
            <a:ext uri="{FF2B5EF4-FFF2-40B4-BE49-F238E27FC236}">
              <a16:creationId xmlns:a16="http://schemas.microsoft.com/office/drawing/2014/main" id="{AF656FA0-3AE9-4DE7-9A54-57E8617974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89" name="Text Box 7">
          <a:extLst>
            <a:ext uri="{FF2B5EF4-FFF2-40B4-BE49-F238E27FC236}">
              <a16:creationId xmlns:a16="http://schemas.microsoft.com/office/drawing/2014/main" id="{E321B4D3-D84F-4673-8B24-AA75C60CBE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90" name="Text Box 7">
          <a:extLst>
            <a:ext uri="{FF2B5EF4-FFF2-40B4-BE49-F238E27FC236}">
              <a16:creationId xmlns:a16="http://schemas.microsoft.com/office/drawing/2014/main" id="{ABBA3E1D-0A97-4927-9989-B083BFC27C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91" name="Text Box 7">
          <a:extLst>
            <a:ext uri="{FF2B5EF4-FFF2-40B4-BE49-F238E27FC236}">
              <a16:creationId xmlns:a16="http://schemas.microsoft.com/office/drawing/2014/main" id="{7319833F-DCBA-4CCC-B6F2-0F546D109E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92" name="Text Box 7">
          <a:extLst>
            <a:ext uri="{FF2B5EF4-FFF2-40B4-BE49-F238E27FC236}">
              <a16:creationId xmlns:a16="http://schemas.microsoft.com/office/drawing/2014/main" id="{051D6CB0-9C85-4846-91B0-24C100C8E6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93" name="Text Box 7">
          <a:extLst>
            <a:ext uri="{FF2B5EF4-FFF2-40B4-BE49-F238E27FC236}">
              <a16:creationId xmlns:a16="http://schemas.microsoft.com/office/drawing/2014/main" id="{7925EC38-EFE7-4143-840D-20B07B2167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94" name="Text Box 7">
          <a:extLst>
            <a:ext uri="{FF2B5EF4-FFF2-40B4-BE49-F238E27FC236}">
              <a16:creationId xmlns:a16="http://schemas.microsoft.com/office/drawing/2014/main" id="{9EF2ADA7-64E4-4D13-A811-B24A8B8EE2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95" name="Text Box 7">
          <a:extLst>
            <a:ext uri="{FF2B5EF4-FFF2-40B4-BE49-F238E27FC236}">
              <a16:creationId xmlns:a16="http://schemas.microsoft.com/office/drawing/2014/main" id="{0703BF76-2FEF-46F2-836C-98AA82A4C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96" name="Text Box 7">
          <a:extLst>
            <a:ext uri="{FF2B5EF4-FFF2-40B4-BE49-F238E27FC236}">
              <a16:creationId xmlns:a16="http://schemas.microsoft.com/office/drawing/2014/main" id="{11DCC910-BD84-4D32-BDB5-A5337084A5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97" name="Text Box 7">
          <a:extLst>
            <a:ext uri="{FF2B5EF4-FFF2-40B4-BE49-F238E27FC236}">
              <a16:creationId xmlns:a16="http://schemas.microsoft.com/office/drawing/2014/main" id="{A34BA52D-7B3A-4AB3-B347-72B0DE2707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98" name="Text Box 7">
          <a:extLst>
            <a:ext uri="{FF2B5EF4-FFF2-40B4-BE49-F238E27FC236}">
              <a16:creationId xmlns:a16="http://schemas.microsoft.com/office/drawing/2014/main" id="{C6B1FB7F-C775-4C13-A27B-35274ACDB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699" name="Text Box 7">
          <a:extLst>
            <a:ext uri="{FF2B5EF4-FFF2-40B4-BE49-F238E27FC236}">
              <a16:creationId xmlns:a16="http://schemas.microsoft.com/office/drawing/2014/main" id="{5150EF25-7FB3-4FA6-9B55-A034479851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00" name="Text Box 7">
          <a:extLst>
            <a:ext uri="{FF2B5EF4-FFF2-40B4-BE49-F238E27FC236}">
              <a16:creationId xmlns:a16="http://schemas.microsoft.com/office/drawing/2014/main" id="{3F3FC8F4-0564-47D2-9EB1-26A1B54EA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01" name="Text Box 7">
          <a:extLst>
            <a:ext uri="{FF2B5EF4-FFF2-40B4-BE49-F238E27FC236}">
              <a16:creationId xmlns:a16="http://schemas.microsoft.com/office/drawing/2014/main" id="{D438A2CD-F369-44F6-B890-8CA9176722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02" name="Text Box 7">
          <a:extLst>
            <a:ext uri="{FF2B5EF4-FFF2-40B4-BE49-F238E27FC236}">
              <a16:creationId xmlns:a16="http://schemas.microsoft.com/office/drawing/2014/main" id="{192AF7F1-EBB5-4D4C-A50C-664187C7C1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03" name="Text Box 7">
          <a:extLst>
            <a:ext uri="{FF2B5EF4-FFF2-40B4-BE49-F238E27FC236}">
              <a16:creationId xmlns:a16="http://schemas.microsoft.com/office/drawing/2014/main" id="{D018DC55-848F-4FFA-A204-7C134F0B86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04" name="Text Box 7">
          <a:extLst>
            <a:ext uri="{FF2B5EF4-FFF2-40B4-BE49-F238E27FC236}">
              <a16:creationId xmlns:a16="http://schemas.microsoft.com/office/drawing/2014/main" id="{2D6A31E2-9FBA-44C9-B52A-BE0F43A67A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05" name="Text Box 7">
          <a:extLst>
            <a:ext uri="{FF2B5EF4-FFF2-40B4-BE49-F238E27FC236}">
              <a16:creationId xmlns:a16="http://schemas.microsoft.com/office/drawing/2014/main" id="{A19A3BDF-EAC5-41D4-B80D-AE54C330B2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06" name="Text Box 7">
          <a:extLst>
            <a:ext uri="{FF2B5EF4-FFF2-40B4-BE49-F238E27FC236}">
              <a16:creationId xmlns:a16="http://schemas.microsoft.com/office/drawing/2014/main" id="{DB7F52EA-B646-47DD-BC52-2015E3F013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07" name="Text Box 7">
          <a:extLst>
            <a:ext uri="{FF2B5EF4-FFF2-40B4-BE49-F238E27FC236}">
              <a16:creationId xmlns:a16="http://schemas.microsoft.com/office/drawing/2014/main" id="{CBB6E0A9-316B-4503-A393-8B751E577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08" name="Text Box 7">
          <a:extLst>
            <a:ext uri="{FF2B5EF4-FFF2-40B4-BE49-F238E27FC236}">
              <a16:creationId xmlns:a16="http://schemas.microsoft.com/office/drawing/2014/main" id="{35E879A1-A64B-4B5F-BABF-B64BCF784C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09" name="Text Box 7">
          <a:extLst>
            <a:ext uri="{FF2B5EF4-FFF2-40B4-BE49-F238E27FC236}">
              <a16:creationId xmlns:a16="http://schemas.microsoft.com/office/drawing/2014/main" id="{5E6E9B47-BDB5-4623-BF82-5117328F9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10" name="Text Box 7">
          <a:extLst>
            <a:ext uri="{FF2B5EF4-FFF2-40B4-BE49-F238E27FC236}">
              <a16:creationId xmlns:a16="http://schemas.microsoft.com/office/drawing/2014/main" id="{D4AB2E6C-3E98-4C58-B683-D957C3F168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11" name="Text Box 7">
          <a:extLst>
            <a:ext uri="{FF2B5EF4-FFF2-40B4-BE49-F238E27FC236}">
              <a16:creationId xmlns:a16="http://schemas.microsoft.com/office/drawing/2014/main" id="{4C6C9DAD-FE15-44E5-BD6D-4E0FEE71A8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12" name="Text Box 7">
          <a:extLst>
            <a:ext uri="{FF2B5EF4-FFF2-40B4-BE49-F238E27FC236}">
              <a16:creationId xmlns:a16="http://schemas.microsoft.com/office/drawing/2014/main" id="{3FFD73FE-E079-4FC5-946D-BBE851BF7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13" name="Text Box 7">
          <a:extLst>
            <a:ext uri="{FF2B5EF4-FFF2-40B4-BE49-F238E27FC236}">
              <a16:creationId xmlns:a16="http://schemas.microsoft.com/office/drawing/2014/main" id="{E2E1AA98-6933-4396-BF0F-2993F352BB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14" name="Text Box 7">
          <a:extLst>
            <a:ext uri="{FF2B5EF4-FFF2-40B4-BE49-F238E27FC236}">
              <a16:creationId xmlns:a16="http://schemas.microsoft.com/office/drawing/2014/main" id="{DA9080A5-58C2-4255-B1BE-264724D410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15" name="Text Box 7">
          <a:extLst>
            <a:ext uri="{FF2B5EF4-FFF2-40B4-BE49-F238E27FC236}">
              <a16:creationId xmlns:a16="http://schemas.microsoft.com/office/drawing/2014/main" id="{DA98CB6B-5BD3-4D47-8B14-B7C36E8847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16" name="Text Box 7">
          <a:extLst>
            <a:ext uri="{FF2B5EF4-FFF2-40B4-BE49-F238E27FC236}">
              <a16:creationId xmlns:a16="http://schemas.microsoft.com/office/drawing/2014/main" id="{A5FCD82A-1151-445F-B8E7-3578707F1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17" name="Text Box 7">
          <a:extLst>
            <a:ext uri="{FF2B5EF4-FFF2-40B4-BE49-F238E27FC236}">
              <a16:creationId xmlns:a16="http://schemas.microsoft.com/office/drawing/2014/main" id="{E7F73DED-4C35-4391-861E-91B08DCB85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18" name="Text Box 7">
          <a:extLst>
            <a:ext uri="{FF2B5EF4-FFF2-40B4-BE49-F238E27FC236}">
              <a16:creationId xmlns:a16="http://schemas.microsoft.com/office/drawing/2014/main" id="{61BB93C3-3C92-450A-8CD2-C02DBD6353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19" name="Text Box 7">
          <a:extLst>
            <a:ext uri="{FF2B5EF4-FFF2-40B4-BE49-F238E27FC236}">
              <a16:creationId xmlns:a16="http://schemas.microsoft.com/office/drawing/2014/main" id="{D99A613B-4C4D-4A1C-BFFE-38E80E3FE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20" name="Text Box 7">
          <a:extLst>
            <a:ext uri="{FF2B5EF4-FFF2-40B4-BE49-F238E27FC236}">
              <a16:creationId xmlns:a16="http://schemas.microsoft.com/office/drawing/2014/main" id="{9780868C-A076-4845-BC79-E9B705B93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21" name="Text Box 7">
          <a:extLst>
            <a:ext uri="{FF2B5EF4-FFF2-40B4-BE49-F238E27FC236}">
              <a16:creationId xmlns:a16="http://schemas.microsoft.com/office/drawing/2014/main" id="{D7EA53CD-CE9B-479D-AFBC-52101DB6C3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22" name="Text Box 7">
          <a:extLst>
            <a:ext uri="{FF2B5EF4-FFF2-40B4-BE49-F238E27FC236}">
              <a16:creationId xmlns:a16="http://schemas.microsoft.com/office/drawing/2014/main" id="{3616CEA3-07FE-40A7-820C-E9123D63E1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23" name="Text Box 7">
          <a:extLst>
            <a:ext uri="{FF2B5EF4-FFF2-40B4-BE49-F238E27FC236}">
              <a16:creationId xmlns:a16="http://schemas.microsoft.com/office/drawing/2014/main" id="{CEBA87F4-2EBE-49FD-AEB4-D9285C4CC2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24" name="Text Box 7">
          <a:extLst>
            <a:ext uri="{FF2B5EF4-FFF2-40B4-BE49-F238E27FC236}">
              <a16:creationId xmlns:a16="http://schemas.microsoft.com/office/drawing/2014/main" id="{88D96E6D-6589-47ED-A15D-91E9DD15F3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25" name="Text Box 7">
          <a:extLst>
            <a:ext uri="{FF2B5EF4-FFF2-40B4-BE49-F238E27FC236}">
              <a16:creationId xmlns:a16="http://schemas.microsoft.com/office/drawing/2014/main" id="{CFF18C30-5383-4C10-8B1E-7F37F11F0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26" name="Text Box 7">
          <a:extLst>
            <a:ext uri="{FF2B5EF4-FFF2-40B4-BE49-F238E27FC236}">
              <a16:creationId xmlns:a16="http://schemas.microsoft.com/office/drawing/2014/main" id="{B6FAF84D-9C11-4D23-A0D8-4AABB65387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27" name="Text Box 7">
          <a:extLst>
            <a:ext uri="{FF2B5EF4-FFF2-40B4-BE49-F238E27FC236}">
              <a16:creationId xmlns:a16="http://schemas.microsoft.com/office/drawing/2014/main" id="{7DDB79CD-37A0-4DA9-875C-E43309EE4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28" name="Text Box 7">
          <a:extLst>
            <a:ext uri="{FF2B5EF4-FFF2-40B4-BE49-F238E27FC236}">
              <a16:creationId xmlns:a16="http://schemas.microsoft.com/office/drawing/2014/main" id="{0FB85F5C-4D9A-4ECE-8D8D-1CBB0E05C2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29" name="Text Box 7">
          <a:extLst>
            <a:ext uri="{FF2B5EF4-FFF2-40B4-BE49-F238E27FC236}">
              <a16:creationId xmlns:a16="http://schemas.microsoft.com/office/drawing/2014/main" id="{1F72434A-F02F-4362-BE46-B645CED2B0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30" name="Text Box 7">
          <a:extLst>
            <a:ext uri="{FF2B5EF4-FFF2-40B4-BE49-F238E27FC236}">
              <a16:creationId xmlns:a16="http://schemas.microsoft.com/office/drawing/2014/main" id="{F84D991D-2F03-4DDD-B328-67A43AC3D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31" name="Text Box 7">
          <a:extLst>
            <a:ext uri="{FF2B5EF4-FFF2-40B4-BE49-F238E27FC236}">
              <a16:creationId xmlns:a16="http://schemas.microsoft.com/office/drawing/2014/main" id="{49E5DD60-6FED-4ACD-BFAB-5C67F9500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32" name="Text Box 7">
          <a:extLst>
            <a:ext uri="{FF2B5EF4-FFF2-40B4-BE49-F238E27FC236}">
              <a16:creationId xmlns:a16="http://schemas.microsoft.com/office/drawing/2014/main" id="{C4E06095-CCBD-47E9-B10A-CEDA6FBF29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33" name="Text Box 7">
          <a:extLst>
            <a:ext uri="{FF2B5EF4-FFF2-40B4-BE49-F238E27FC236}">
              <a16:creationId xmlns:a16="http://schemas.microsoft.com/office/drawing/2014/main" id="{6C493A74-F0E5-4FC0-B256-33C9296EB7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34" name="Text Box 7">
          <a:extLst>
            <a:ext uri="{FF2B5EF4-FFF2-40B4-BE49-F238E27FC236}">
              <a16:creationId xmlns:a16="http://schemas.microsoft.com/office/drawing/2014/main" id="{A650594B-D356-467C-A990-FFC08D15B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35" name="Text Box 7">
          <a:extLst>
            <a:ext uri="{FF2B5EF4-FFF2-40B4-BE49-F238E27FC236}">
              <a16:creationId xmlns:a16="http://schemas.microsoft.com/office/drawing/2014/main" id="{3C9781C5-C843-4CB8-AAD0-7FF90E6F4E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36" name="Text Box 7">
          <a:extLst>
            <a:ext uri="{FF2B5EF4-FFF2-40B4-BE49-F238E27FC236}">
              <a16:creationId xmlns:a16="http://schemas.microsoft.com/office/drawing/2014/main" id="{A1C59017-7582-4E8B-91E9-A8842808CC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37" name="Text Box 7">
          <a:extLst>
            <a:ext uri="{FF2B5EF4-FFF2-40B4-BE49-F238E27FC236}">
              <a16:creationId xmlns:a16="http://schemas.microsoft.com/office/drawing/2014/main" id="{3AF594A1-37B9-4F36-BC66-D071F94633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38" name="Text Box 7">
          <a:extLst>
            <a:ext uri="{FF2B5EF4-FFF2-40B4-BE49-F238E27FC236}">
              <a16:creationId xmlns:a16="http://schemas.microsoft.com/office/drawing/2014/main" id="{EC982CFD-7ED2-4449-B1CD-0E4F34D57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39" name="Text Box 7">
          <a:extLst>
            <a:ext uri="{FF2B5EF4-FFF2-40B4-BE49-F238E27FC236}">
              <a16:creationId xmlns:a16="http://schemas.microsoft.com/office/drawing/2014/main" id="{2B608D7B-4338-493D-826E-7513C0F011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40" name="Text Box 7">
          <a:extLst>
            <a:ext uri="{FF2B5EF4-FFF2-40B4-BE49-F238E27FC236}">
              <a16:creationId xmlns:a16="http://schemas.microsoft.com/office/drawing/2014/main" id="{1F0DDECA-48ED-4658-950F-DD9661166C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41" name="Text Box 7">
          <a:extLst>
            <a:ext uri="{FF2B5EF4-FFF2-40B4-BE49-F238E27FC236}">
              <a16:creationId xmlns:a16="http://schemas.microsoft.com/office/drawing/2014/main" id="{6ABCD372-BDFD-4EA2-9D81-1C2E6D0108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42" name="Text Box 7">
          <a:extLst>
            <a:ext uri="{FF2B5EF4-FFF2-40B4-BE49-F238E27FC236}">
              <a16:creationId xmlns:a16="http://schemas.microsoft.com/office/drawing/2014/main" id="{6F16FA22-B203-483D-9D60-B8E02C8B1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43" name="Text Box 7">
          <a:extLst>
            <a:ext uri="{FF2B5EF4-FFF2-40B4-BE49-F238E27FC236}">
              <a16:creationId xmlns:a16="http://schemas.microsoft.com/office/drawing/2014/main" id="{6F618152-D0FD-412E-973E-AB8165C5D6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44" name="Text Box 7">
          <a:extLst>
            <a:ext uri="{FF2B5EF4-FFF2-40B4-BE49-F238E27FC236}">
              <a16:creationId xmlns:a16="http://schemas.microsoft.com/office/drawing/2014/main" id="{5F94143A-3C88-4096-8F63-D8971EBA75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45" name="Text Box 7">
          <a:extLst>
            <a:ext uri="{FF2B5EF4-FFF2-40B4-BE49-F238E27FC236}">
              <a16:creationId xmlns:a16="http://schemas.microsoft.com/office/drawing/2014/main" id="{DC0ECF9E-3F89-4493-B737-9E4042758A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46" name="Text Box 7">
          <a:extLst>
            <a:ext uri="{FF2B5EF4-FFF2-40B4-BE49-F238E27FC236}">
              <a16:creationId xmlns:a16="http://schemas.microsoft.com/office/drawing/2014/main" id="{BFBF78A7-E731-435B-A8B2-8A3489810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47" name="Text Box 7">
          <a:extLst>
            <a:ext uri="{FF2B5EF4-FFF2-40B4-BE49-F238E27FC236}">
              <a16:creationId xmlns:a16="http://schemas.microsoft.com/office/drawing/2014/main" id="{F848E3F4-809D-4C7E-90DA-D9F4D493D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48" name="Text Box 7">
          <a:extLst>
            <a:ext uri="{FF2B5EF4-FFF2-40B4-BE49-F238E27FC236}">
              <a16:creationId xmlns:a16="http://schemas.microsoft.com/office/drawing/2014/main" id="{CFC8F2FB-31B6-4FDF-A0AF-06705B1A85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49" name="Text Box 7">
          <a:extLst>
            <a:ext uri="{FF2B5EF4-FFF2-40B4-BE49-F238E27FC236}">
              <a16:creationId xmlns:a16="http://schemas.microsoft.com/office/drawing/2014/main" id="{A3509DB8-DDC1-43B1-BFE4-720B3BAD8F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50" name="Text Box 7">
          <a:extLst>
            <a:ext uri="{FF2B5EF4-FFF2-40B4-BE49-F238E27FC236}">
              <a16:creationId xmlns:a16="http://schemas.microsoft.com/office/drawing/2014/main" id="{29B06BF3-8703-450A-9C2C-7CEA4B7698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51" name="Text Box 7">
          <a:extLst>
            <a:ext uri="{FF2B5EF4-FFF2-40B4-BE49-F238E27FC236}">
              <a16:creationId xmlns:a16="http://schemas.microsoft.com/office/drawing/2014/main" id="{009E85B4-0088-43BF-8BF3-3E9443B693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52" name="Text Box 7">
          <a:extLst>
            <a:ext uri="{FF2B5EF4-FFF2-40B4-BE49-F238E27FC236}">
              <a16:creationId xmlns:a16="http://schemas.microsoft.com/office/drawing/2014/main" id="{4F22987E-258D-4773-AF50-F21E061EE7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53" name="Text Box 7">
          <a:extLst>
            <a:ext uri="{FF2B5EF4-FFF2-40B4-BE49-F238E27FC236}">
              <a16:creationId xmlns:a16="http://schemas.microsoft.com/office/drawing/2014/main" id="{E5718C43-49CF-4867-A165-ACFFE8C0A3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54" name="Text Box 7">
          <a:extLst>
            <a:ext uri="{FF2B5EF4-FFF2-40B4-BE49-F238E27FC236}">
              <a16:creationId xmlns:a16="http://schemas.microsoft.com/office/drawing/2014/main" id="{74553889-C6B6-45F7-B24A-0A0FE95419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55" name="Text Box 7">
          <a:extLst>
            <a:ext uri="{FF2B5EF4-FFF2-40B4-BE49-F238E27FC236}">
              <a16:creationId xmlns:a16="http://schemas.microsoft.com/office/drawing/2014/main" id="{B42A53C1-FF29-40C5-B365-29B8C25110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56" name="Text Box 7">
          <a:extLst>
            <a:ext uri="{FF2B5EF4-FFF2-40B4-BE49-F238E27FC236}">
              <a16:creationId xmlns:a16="http://schemas.microsoft.com/office/drawing/2014/main" id="{E59258F7-6930-4211-8AAA-C31D6D2B2F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57" name="Text Box 7">
          <a:extLst>
            <a:ext uri="{FF2B5EF4-FFF2-40B4-BE49-F238E27FC236}">
              <a16:creationId xmlns:a16="http://schemas.microsoft.com/office/drawing/2014/main" id="{722908B9-2434-4361-A5A0-EE86992427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58" name="Text Box 7">
          <a:extLst>
            <a:ext uri="{FF2B5EF4-FFF2-40B4-BE49-F238E27FC236}">
              <a16:creationId xmlns:a16="http://schemas.microsoft.com/office/drawing/2014/main" id="{525BC3AC-1924-4C5B-9AC6-8047D87900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59" name="Text Box 7">
          <a:extLst>
            <a:ext uri="{FF2B5EF4-FFF2-40B4-BE49-F238E27FC236}">
              <a16:creationId xmlns:a16="http://schemas.microsoft.com/office/drawing/2014/main" id="{9034761B-3CDC-464A-9648-B367C7AFE5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60" name="Text Box 7">
          <a:extLst>
            <a:ext uri="{FF2B5EF4-FFF2-40B4-BE49-F238E27FC236}">
              <a16:creationId xmlns:a16="http://schemas.microsoft.com/office/drawing/2014/main" id="{A6FF07BF-8B40-49D1-AABC-9B890EEEA4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61" name="Text Box 7">
          <a:extLst>
            <a:ext uri="{FF2B5EF4-FFF2-40B4-BE49-F238E27FC236}">
              <a16:creationId xmlns:a16="http://schemas.microsoft.com/office/drawing/2014/main" id="{AA12C4A1-217E-4BFE-A2FA-BE2A196DB2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62" name="Text Box 7">
          <a:extLst>
            <a:ext uri="{FF2B5EF4-FFF2-40B4-BE49-F238E27FC236}">
              <a16:creationId xmlns:a16="http://schemas.microsoft.com/office/drawing/2014/main" id="{61727A93-9CF6-4DEE-8138-9E0D6933B5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63" name="Text Box 7">
          <a:extLst>
            <a:ext uri="{FF2B5EF4-FFF2-40B4-BE49-F238E27FC236}">
              <a16:creationId xmlns:a16="http://schemas.microsoft.com/office/drawing/2014/main" id="{F9331445-8425-46A0-91E1-2D8BB289F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64" name="Text Box 7">
          <a:extLst>
            <a:ext uri="{FF2B5EF4-FFF2-40B4-BE49-F238E27FC236}">
              <a16:creationId xmlns:a16="http://schemas.microsoft.com/office/drawing/2014/main" id="{C1D1D951-2A85-4CF7-B74D-F3D3A73FFF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65" name="Text Box 7">
          <a:extLst>
            <a:ext uri="{FF2B5EF4-FFF2-40B4-BE49-F238E27FC236}">
              <a16:creationId xmlns:a16="http://schemas.microsoft.com/office/drawing/2014/main" id="{11EF29EE-65BE-4572-AD5B-A2DB7B48E6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66" name="Text Box 7">
          <a:extLst>
            <a:ext uri="{FF2B5EF4-FFF2-40B4-BE49-F238E27FC236}">
              <a16:creationId xmlns:a16="http://schemas.microsoft.com/office/drawing/2014/main" id="{62E641F4-E286-47FE-B71D-23D68E097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67" name="Text Box 7">
          <a:extLst>
            <a:ext uri="{FF2B5EF4-FFF2-40B4-BE49-F238E27FC236}">
              <a16:creationId xmlns:a16="http://schemas.microsoft.com/office/drawing/2014/main" id="{CA840D3F-CB83-4C84-868F-C818906C46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68" name="Text Box 7">
          <a:extLst>
            <a:ext uri="{FF2B5EF4-FFF2-40B4-BE49-F238E27FC236}">
              <a16:creationId xmlns:a16="http://schemas.microsoft.com/office/drawing/2014/main" id="{1BE42F29-29B6-499F-8251-CC9720C45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69" name="Text Box 7">
          <a:extLst>
            <a:ext uri="{FF2B5EF4-FFF2-40B4-BE49-F238E27FC236}">
              <a16:creationId xmlns:a16="http://schemas.microsoft.com/office/drawing/2014/main" id="{306D025D-37CF-4D19-82A3-3E67D0F399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70" name="Text Box 7">
          <a:extLst>
            <a:ext uri="{FF2B5EF4-FFF2-40B4-BE49-F238E27FC236}">
              <a16:creationId xmlns:a16="http://schemas.microsoft.com/office/drawing/2014/main" id="{BDD36A63-78B0-4CFA-88CB-468D00251A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71" name="Text Box 7">
          <a:extLst>
            <a:ext uri="{FF2B5EF4-FFF2-40B4-BE49-F238E27FC236}">
              <a16:creationId xmlns:a16="http://schemas.microsoft.com/office/drawing/2014/main" id="{7B9CB174-D674-48F8-BC4D-5C366ED530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72" name="Text Box 7">
          <a:extLst>
            <a:ext uri="{FF2B5EF4-FFF2-40B4-BE49-F238E27FC236}">
              <a16:creationId xmlns:a16="http://schemas.microsoft.com/office/drawing/2014/main" id="{ABB037B0-8836-4326-9A1D-979BDE075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73" name="Text Box 7">
          <a:extLst>
            <a:ext uri="{FF2B5EF4-FFF2-40B4-BE49-F238E27FC236}">
              <a16:creationId xmlns:a16="http://schemas.microsoft.com/office/drawing/2014/main" id="{875DC3C5-807B-438E-AF50-503C468B50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74" name="Text Box 7">
          <a:extLst>
            <a:ext uri="{FF2B5EF4-FFF2-40B4-BE49-F238E27FC236}">
              <a16:creationId xmlns:a16="http://schemas.microsoft.com/office/drawing/2014/main" id="{56FF0C63-4D45-4941-B4E7-679AB3E79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75" name="Text Box 7">
          <a:extLst>
            <a:ext uri="{FF2B5EF4-FFF2-40B4-BE49-F238E27FC236}">
              <a16:creationId xmlns:a16="http://schemas.microsoft.com/office/drawing/2014/main" id="{ED152F28-FCD7-4D92-AE2E-FBEFCD2B3D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76" name="Text Box 7">
          <a:extLst>
            <a:ext uri="{FF2B5EF4-FFF2-40B4-BE49-F238E27FC236}">
              <a16:creationId xmlns:a16="http://schemas.microsoft.com/office/drawing/2014/main" id="{78C9CE9D-8E1B-4F1E-AD28-43908C49FF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77" name="Text Box 7">
          <a:extLst>
            <a:ext uri="{FF2B5EF4-FFF2-40B4-BE49-F238E27FC236}">
              <a16:creationId xmlns:a16="http://schemas.microsoft.com/office/drawing/2014/main" id="{80325896-3E8C-4AE5-B0CD-61846A2C5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78" name="Text Box 7">
          <a:extLst>
            <a:ext uri="{FF2B5EF4-FFF2-40B4-BE49-F238E27FC236}">
              <a16:creationId xmlns:a16="http://schemas.microsoft.com/office/drawing/2014/main" id="{42497194-16DF-4705-8B4A-FAAA1E51B8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79" name="Text Box 7">
          <a:extLst>
            <a:ext uri="{FF2B5EF4-FFF2-40B4-BE49-F238E27FC236}">
              <a16:creationId xmlns:a16="http://schemas.microsoft.com/office/drawing/2014/main" id="{4741D546-A892-4799-A1A8-968CB3EC0A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80" name="Text Box 7">
          <a:extLst>
            <a:ext uri="{FF2B5EF4-FFF2-40B4-BE49-F238E27FC236}">
              <a16:creationId xmlns:a16="http://schemas.microsoft.com/office/drawing/2014/main" id="{A477E23B-CDE8-44F4-B95A-EBB8EABECA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81" name="Text Box 7">
          <a:extLst>
            <a:ext uri="{FF2B5EF4-FFF2-40B4-BE49-F238E27FC236}">
              <a16:creationId xmlns:a16="http://schemas.microsoft.com/office/drawing/2014/main" id="{9F7CA7B7-C1FF-4CC3-B653-80FBB70F19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82" name="Text Box 7">
          <a:extLst>
            <a:ext uri="{FF2B5EF4-FFF2-40B4-BE49-F238E27FC236}">
              <a16:creationId xmlns:a16="http://schemas.microsoft.com/office/drawing/2014/main" id="{8337ECE2-EC3A-45CB-89CB-B2F4D1EDA1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83" name="Text Box 7">
          <a:extLst>
            <a:ext uri="{FF2B5EF4-FFF2-40B4-BE49-F238E27FC236}">
              <a16:creationId xmlns:a16="http://schemas.microsoft.com/office/drawing/2014/main" id="{A0AFD062-5CB7-45E8-BF69-D141062E93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84" name="Text Box 7">
          <a:extLst>
            <a:ext uri="{FF2B5EF4-FFF2-40B4-BE49-F238E27FC236}">
              <a16:creationId xmlns:a16="http://schemas.microsoft.com/office/drawing/2014/main" id="{F6939972-DA4B-4A28-8003-5C68B5B552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85" name="Text Box 7">
          <a:extLst>
            <a:ext uri="{FF2B5EF4-FFF2-40B4-BE49-F238E27FC236}">
              <a16:creationId xmlns:a16="http://schemas.microsoft.com/office/drawing/2014/main" id="{29E020C9-E6A8-4900-BE89-1491F2B486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86" name="Text Box 7">
          <a:extLst>
            <a:ext uri="{FF2B5EF4-FFF2-40B4-BE49-F238E27FC236}">
              <a16:creationId xmlns:a16="http://schemas.microsoft.com/office/drawing/2014/main" id="{6020F968-A56D-4C41-BE3B-B582B2F00A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87" name="Text Box 7">
          <a:extLst>
            <a:ext uri="{FF2B5EF4-FFF2-40B4-BE49-F238E27FC236}">
              <a16:creationId xmlns:a16="http://schemas.microsoft.com/office/drawing/2014/main" id="{BD274C55-F583-4219-94C0-71EF2FF68B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88" name="Text Box 7">
          <a:extLst>
            <a:ext uri="{FF2B5EF4-FFF2-40B4-BE49-F238E27FC236}">
              <a16:creationId xmlns:a16="http://schemas.microsoft.com/office/drawing/2014/main" id="{DDC4EB5E-FA87-40A5-BB19-2BAD7D46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89" name="Text Box 7">
          <a:extLst>
            <a:ext uri="{FF2B5EF4-FFF2-40B4-BE49-F238E27FC236}">
              <a16:creationId xmlns:a16="http://schemas.microsoft.com/office/drawing/2014/main" id="{F5291FC2-2F1E-4A5E-B3A8-39B2F86EBA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90" name="Text Box 7">
          <a:extLst>
            <a:ext uri="{FF2B5EF4-FFF2-40B4-BE49-F238E27FC236}">
              <a16:creationId xmlns:a16="http://schemas.microsoft.com/office/drawing/2014/main" id="{78F741E5-627F-4D81-8B56-85A08AB401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91" name="Text Box 7">
          <a:extLst>
            <a:ext uri="{FF2B5EF4-FFF2-40B4-BE49-F238E27FC236}">
              <a16:creationId xmlns:a16="http://schemas.microsoft.com/office/drawing/2014/main" id="{6B382DEC-4E21-4FCE-B0B6-E045A19CF4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92" name="Text Box 7">
          <a:extLst>
            <a:ext uri="{FF2B5EF4-FFF2-40B4-BE49-F238E27FC236}">
              <a16:creationId xmlns:a16="http://schemas.microsoft.com/office/drawing/2014/main" id="{0EAE37F1-D6EA-4C66-BC2A-E4543FD32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93" name="Text Box 7">
          <a:extLst>
            <a:ext uri="{FF2B5EF4-FFF2-40B4-BE49-F238E27FC236}">
              <a16:creationId xmlns:a16="http://schemas.microsoft.com/office/drawing/2014/main" id="{3CC8A481-723B-40F2-92C0-DFB664BE95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94" name="Text Box 7">
          <a:extLst>
            <a:ext uri="{FF2B5EF4-FFF2-40B4-BE49-F238E27FC236}">
              <a16:creationId xmlns:a16="http://schemas.microsoft.com/office/drawing/2014/main" id="{0541E9A5-D025-455C-AFA1-A9539A8960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95" name="Text Box 7">
          <a:extLst>
            <a:ext uri="{FF2B5EF4-FFF2-40B4-BE49-F238E27FC236}">
              <a16:creationId xmlns:a16="http://schemas.microsoft.com/office/drawing/2014/main" id="{139DE462-6651-4412-88F8-D5527CA0C1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96" name="Text Box 7">
          <a:extLst>
            <a:ext uri="{FF2B5EF4-FFF2-40B4-BE49-F238E27FC236}">
              <a16:creationId xmlns:a16="http://schemas.microsoft.com/office/drawing/2014/main" id="{C9FB1160-94D6-43AF-BD71-858A3BF524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97" name="Text Box 7">
          <a:extLst>
            <a:ext uri="{FF2B5EF4-FFF2-40B4-BE49-F238E27FC236}">
              <a16:creationId xmlns:a16="http://schemas.microsoft.com/office/drawing/2014/main" id="{86BB6DFA-0593-4CBA-ACE2-A4D8ACE829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98" name="Text Box 7">
          <a:extLst>
            <a:ext uri="{FF2B5EF4-FFF2-40B4-BE49-F238E27FC236}">
              <a16:creationId xmlns:a16="http://schemas.microsoft.com/office/drawing/2014/main" id="{E7EFF9C3-6E8B-4A06-B743-A767D729DA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799" name="Text Box 7">
          <a:extLst>
            <a:ext uri="{FF2B5EF4-FFF2-40B4-BE49-F238E27FC236}">
              <a16:creationId xmlns:a16="http://schemas.microsoft.com/office/drawing/2014/main" id="{E3092C6E-04BA-4C5B-84C6-24F72ECB2F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00" name="Text Box 7">
          <a:extLst>
            <a:ext uri="{FF2B5EF4-FFF2-40B4-BE49-F238E27FC236}">
              <a16:creationId xmlns:a16="http://schemas.microsoft.com/office/drawing/2014/main" id="{B6890DFE-785F-4270-892C-942335892A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01" name="Text Box 7">
          <a:extLst>
            <a:ext uri="{FF2B5EF4-FFF2-40B4-BE49-F238E27FC236}">
              <a16:creationId xmlns:a16="http://schemas.microsoft.com/office/drawing/2014/main" id="{BC619294-F6D2-4A22-A67A-2256EFD1B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02" name="Text Box 7">
          <a:extLst>
            <a:ext uri="{FF2B5EF4-FFF2-40B4-BE49-F238E27FC236}">
              <a16:creationId xmlns:a16="http://schemas.microsoft.com/office/drawing/2014/main" id="{467A86F8-BB72-4717-A636-7381DD2D8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03" name="Text Box 7">
          <a:extLst>
            <a:ext uri="{FF2B5EF4-FFF2-40B4-BE49-F238E27FC236}">
              <a16:creationId xmlns:a16="http://schemas.microsoft.com/office/drawing/2014/main" id="{8649B2E0-238A-444D-B6B5-8FEAC8DFE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04" name="Text Box 7">
          <a:extLst>
            <a:ext uri="{FF2B5EF4-FFF2-40B4-BE49-F238E27FC236}">
              <a16:creationId xmlns:a16="http://schemas.microsoft.com/office/drawing/2014/main" id="{0FDEAF95-4EAF-4C46-976A-990C9C543C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05" name="Text Box 7">
          <a:extLst>
            <a:ext uri="{FF2B5EF4-FFF2-40B4-BE49-F238E27FC236}">
              <a16:creationId xmlns:a16="http://schemas.microsoft.com/office/drawing/2014/main" id="{D6E41EF3-2E8E-45A4-9134-E12DA5A54A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06" name="Text Box 7">
          <a:extLst>
            <a:ext uri="{FF2B5EF4-FFF2-40B4-BE49-F238E27FC236}">
              <a16:creationId xmlns:a16="http://schemas.microsoft.com/office/drawing/2014/main" id="{44BD2526-6E82-474F-A29C-93F399CB14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07" name="Text Box 7">
          <a:extLst>
            <a:ext uri="{FF2B5EF4-FFF2-40B4-BE49-F238E27FC236}">
              <a16:creationId xmlns:a16="http://schemas.microsoft.com/office/drawing/2014/main" id="{52690CC9-A950-4F4D-AA09-B61EDD26B9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08" name="Text Box 7">
          <a:extLst>
            <a:ext uri="{FF2B5EF4-FFF2-40B4-BE49-F238E27FC236}">
              <a16:creationId xmlns:a16="http://schemas.microsoft.com/office/drawing/2014/main" id="{F9A10F56-EB8D-436A-A50D-3F239C58F8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09" name="Text Box 7">
          <a:extLst>
            <a:ext uri="{FF2B5EF4-FFF2-40B4-BE49-F238E27FC236}">
              <a16:creationId xmlns:a16="http://schemas.microsoft.com/office/drawing/2014/main" id="{7CCE587A-9404-40CA-AB30-178D0A44B6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10" name="Text Box 7">
          <a:extLst>
            <a:ext uri="{FF2B5EF4-FFF2-40B4-BE49-F238E27FC236}">
              <a16:creationId xmlns:a16="http://schemas.microsoft.com/office/drawing/2014/main" id="{F523E58C-F6F8-4200-8E49-161E1F5E72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11" name="Text Box 7">
          <a:extLst>
            <a:ext uri="{FF2B5EF4-FFF2-40B4-BE49-F238E27FC236}">
              <a16:creationId xmlns:a16="http://schemas.microsoft.com/office/drawing/2014/main" id="{F77369D8-9BCC-487D-BDD9-AEBBFE33AD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12" name="Text Box 7">
          <a:extLst>
            <a:ext uri="{FF2B5EF4-FFF2-40B4-BE49-F238E27FC236}">
              <a16:creationId xmlns:a16="http://schemas.microsoft.com/office/drawing/2014/main" id="{954489DA-3D4B-4BBC-9DB4-A41841DCA4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13" name="Text Box 7">
          <a:extLst>
            <a:ext uri="{FF2B5EF4-FFF2-40B4-BE49-F238E27FC236}">
              <a16:creationId xmlns:a16="http://schemas.microsoft.com/office/drawing/2014/main" id="{009C4941-82AC-457F-8B3A-81F73CBCB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14" name="Text Box 7">
          <a:extLst>
            <a:ext uri="{FF2B5EF4-FFF2-40B4-BE49-F238E27FC236}">
              <a16:creationId xmlns:a16="http://schemas.microsoft.com/office/drawing/2014/main" id="{608B3A99-B824-4196-BEF5-15BDCAAE87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15" name="Text Box 7">
          <a:extLst>
            <a:ext uri="{FF2B5EF4-FFF2-40B4-BE49-F238E27FC236}">
              <a16:creationId xmlns:a16="http://schemas.microsoft.com/office/drawing/2014/main" id="{CCFF5A5A-4173-426F-BAC3-4309A38508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16" name="Text Box 7">
          <a:extLst>
            <a:ext uri="{FF2B5EF4-FFF2-40B4-BE49-F238E27FC236}">
              <a16:creationId xmlns:a16="http://schemas.microsoft.com/office/drawing/2014/main" id="{EEE70592-643B-4195-AC15-A44DB97B8E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17" name="Text Box 7">
          <a:extLst>
            <a:ext uri="{FF2B5EF4-FFF2-40B4-BE49-F238E27FC236}">
              <a16:creationId xmlns:a16="http://schemas.microsoft.com/office/drawing/2014/main" id="{CD3BE44C-722B-45AB-A653-42D60D5B3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18" name="Text Box 7">
          <a:extLst>
            <a:ext uri="{FF2B5EF4-FFF2-40B4-BE49-F238E27FC236}">
              <a16:creationId xmlns:a16="http://schemas.microsoft.com/office/drawing/2014/main" id="{A71A139D-55D0-49B8-ACCC-EE84E8E3AD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19" name="Text Box 7">
          <a:extLst>
            <a:ext uri="{FF2B5EF4-FFF2-40B4-BE49-F238E27FC236}">
              <a16:creationId xmlns:a16="http://schemas.microsoft.com/office/drawing/2014/main" id="{E3222652-49B3-4A93-A9C6-A05D1B78C5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20" name="Text Box 7">
          <a:extLst>
            <a:ext uri="{FF2B5EF4-FFF2-40B4-BE49-F238E27FC236}">
              <a16:creationId xmlns:a16="http://schemas.microsoft.com/office/drawing/2014/main" id="{A5C97DA4-AAFC-4A2E-8642-1BD3E3EA91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21" name="Text Box 7">
          <a:extLst>
            <a:ext uri="{FF2B5EF4-FFF2-40B4-BE49-F238E27FC236}">
              <a16:creationId xmlns:a16="http://schemas.microsoft.com/office/drawing/2014/main" id="{ED812214-0D04-4A60-BBE4-62340AD08D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22" name="Text Box 7">
          <a:extLst>
            <a:ext uri="{FF2B5EF4-FFF2-40B4-BE49-F238E27FC236}">
              <a16:creationId xmlns:a16="http://schemas.microsoft.com/office/drawing/2014/main" id="{83AC9771-5357-450F-8E64-33C7CD9F5D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23" name="Text Box 7">
          <a:extLst>
            <a:ext uri="{FF2B5EF4-FFF2-40B4-BE49-F238E27FC236}">
              <a16:creationId xmlns:a16="http://schemas.microsoft.com/office/drawing/2014/main" id="{449714D7-4868-4349-BBDE-092AA7EAC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24" name="Text Box 7">
          <a:extLst>
            <a:ext uri="{FF2B5EF4-FFF2-40B4-BE49-F238E27FC236}">
              <a16:creationId xmlns:a16="http://schemas.microsoft.com/office/drawing/2014/main" id="{ECD3EB36-9DA7-4DCE-A3AF-1EC9D32F4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25" name="Text Box 7">
          <a:extLst>
            <a:ext uri="{FF2B5EF4-FFF2-40B4-BE49-F238E27FC236}">
              <a16:creationId xmlns:a16="http://schemas.microsoft.com/office/drawing/2014/main" id="{1661CDD6-2B71-4443-BAA4-F4E14B7A16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4826" name="Text Box 7">
          <a:extLst>
            <a:ext uri="{FF2B5EF4-FFF2-40B4-BE49-F238E27FC236}">
              <a16:creationId xmlns:a16="http://schemas.microsoft.com/office/drawing/2014/main" id="{9B95BAF4-3B0B-4BA0-9702-C7D460F9D0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27" name="Text Box 7">
          <a:extLst>
            <a:ext uri="{FF2B5EF4-FFF2-40B4-BE49-F238E27FC236}">
              <a16:creationId xmlns:a16="http://schemas.microsoft.com/office/drawing/2014/main" id="{3147CB4E-6A85-4AE3-9060-6C87ADF55F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28" name="Text Box 7">
          <a:extLst>
            <a:ext uri="{FF2B5EF4-FFF2-40B4-BE49-F238E27FC236}">
              <a16:creationId xmlns:a16="http://schemas.microsoft.com/office/drawing/2014/main" id="{29EC8C64-BA68-485A-86C5-37018F88F4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29" name="Text Box 7">
          <a:extLst>
            <a:ext uri="{FF2B5EF4-FFF2-40B4-BE49-F238E27FC236}">
              <a16:creationId xmlns:a16="http://schemas.microsoft.com/office/drawing/2014/main" id="{1C23CE1D-4AEA-470F-BC9B-E12E0A5D77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30" name="Text Box 7">
          <a:extLst>
            <a:ext uri="{FF2B5EF4-FFF2-40B4-BE49-F238E27FC236}">
              <a16:creationId xmlns:a16="http://schemas.microsoft.com/office/drawing/2014/main" id="{B00A85A1-4FFB-4958-8409-9D86C1CA95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31" name="Text Box 7">
          <a:extLst>
            <a:ext uri="{FF2B5EF4-FFF2-40B4-BE49-F238E27FC236}">
              <a16:creationId xmlns:a16="http://schemas.microsoft.com/office/drawing/2014/main" id="{11E0D520-7325-426E-915D-308799091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32" name="Text Box 7">
          <a:extLst>
            <a:ext uri="{FF2B5EF4-FFF2-40B4-BE49-F238E27FC236}">
              <a16:creationId xmlns:a16="http://schemas.microsoft.com/office/drawing/2014/main" id="{2B526F2B-4387-412D-8C68-DBCFAB14E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33" name="Text Box 7">
          <a:extLst>
            <a:ext uri="{FF2B5EF4-FFF2-40B4-BE49-F238E27FC236}">
              <a16:creationId xmlns:a16="http://schemas.microsoft.com/office/drawing/2014/main" id="{14D1ADBA-642D-48D3-BDF1-51B20A5527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34" name="Text Box 7">
          <a:extLst>
            <a:ext uri="{FF2B5EF4-FFF2-40B4-BE49-F238E27FC236}">
              <a16:creationId xmlns:a16="http://schemas.microsoft.com/office/drawing/2014/main" id="{375A189B-19E8-46D5-8FA6-3DF3474484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35" name="Text Box 7">
          <a:extLst>
            <a:ext uri="{FF2B5EF4-FFF2-40B4-BE49-F238E27FC236}">
              <a16:creationId xmlns:a16="http://schemas.microsoft.com/office/drawing/2014/main" id="{4A531998-0717-4290-A540-98499F1F5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36" name="Text Box 7">
          <a:extLst>
            <a:ext uri="{FF2B5EF4-FFF2-40B4-BE49-F238E27FC236}">
              <a16:creationId xmlns:a16="http://schemas.microsoft.com/office/drawing/2014/main" id="{3A2B430B-A03D-4D8D-B90A-FF7E44626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37" name="Text Box 7">
          <a:extLst>
            <a:ext uri="{FF2B5EF4-FFF2-40B4-BE49-F238E27FC236}">
              <a16:creationId xmlns:a16="http://schemas.microsoft.com/office/drawing/2014/main" id="{73C49908-82B0-4A75-B4AE-425159CCD0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38" name="Text Box 7">
          <a:extLst>
            <a:ext uri="{FF2B5EF4-FFF2-40B4-BE49-F238E27FC236}">
              <a16:creationId xmlns:a16="http://schemas.microsoft.com/office/drawing/2014/main" id="{A153D1A1-67CC-4F73-BFAB-FC50A3469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39" name="Text Box 7">
          <a:extLst>
            <a:ext uri="{FF2B5EF4-FFF2-40B4-BE49-F238E27FC236}">
              <a16:creationId xmlns:a16="http://schemas.microsoft.com/office/drawing/2014/main" id="{04AB9C23-093C-4770-91EA-562B145FB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40" name="Text Box 7">
          <a:extLst>
            <a:ext uri="{FF2B5EF4-FFF2-40B4-BE49-F238E27FC236}">
              <a16:creationId xmlns:a16="http://schemas.microsoft.com/office/drawing/2014/main" id="{CB42A6AB-4A0E-456F-9DA8-F9E13527D1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41" name="Text Box 7">
          <a:extLst>
            <a:ext uri="{FF2B5EF4-FFF2-40B4-BE49-F238E27FC236}">
              <a16:creationId xmlns:a16="http://schemas.microsoft.com/office/drawing/2014/main" id="{4311F80B-D734-4F06-B098-B77EAC690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42" name="Text Box 7">
          <a:extLst>
            <a:ext uri="{FF2B5EF4-FFF2-40B4-BE49-F238E27FC236}">
              <a16:creationId xmlns:a16="http://schemas.microsoft.com/office/drawing/2014/main" id="{C4CC5C42-AE7F-4ABF-B38B-0A7D2B5A75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43" name="Text Box 7">
          <a:extLst>
            <a:ext uri="{FF2B5EF4-FFF2-40B4-BE49-F238E27FC236}">
              <a16:creationId xmlns:a16="http://schemas.microsoft.com/office/drawing/2014/main" id="{13880A91-6C04-426E-AF3F-5523EBD58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44" name="Text Box 7">
          <a:extLst>
            <a:ext uri="{FF2B5EF4-FFF2-40B4-BE49-F238E27FC236}">
              <a16:creationId xmlns:a16="http://schemas.microsoft.com/office/drawing/2014/main" id="{6224C094-B308-4206-92FD-22381FF5A0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45" name="Text Box 7">
          <a:extLst>
            <a:ext uri="{FF2B5EF4-FFF2-40B4-BE49-F238E27FC236}">
              <a16:creationId xmlns:a16="http://schemas.microsoft.com/office/drawing/2014/main" id="{600A6413-908D-40BD-ACE2-63E12682A4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46" name="Text Box 7">
          <a:extLst>
            <a:ext uri="{FF2B5EF4-FFF2-40B4-BE49-F238E27FC236}">
              <a16:creationId xmlns:a16="http://schemas.microsoft.com/office/drawing/2014/main" id="{08C07237-85A0-4A1F-8339-29F2AB6863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47" name="Text Box 7">
          <a:extLst>
            <a:ext uri="{FF2B5EF4-FFF2-40B4-BE49-F238E27FC236}">
              <a16:creationId xmlns:a16="http://schemas.microsoft.com/office/drawing/2014/main" id="{C31423DC-753B-48FE-8B0B-C1B13C7A57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48" name="Text Box 7">
          <a:extLst>
            <a:ext uri="{FF2B5EF4-FFF2-40B4-BE49-F238E27FC236}">
              <a16:creationId xmlns:a16="http://schemas.microsoft.com/office/drawing/2014/main" id="{406BFC62-1ABD-4980-BEEB-2809E922CE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49" name="Text Box 7">
          <a:extLst>
            <a:ext uri="{FF2B5EF4-FFF2-40B4-BE49-F238E27FC236}">
              <a16:creationId xmlns:a16="http://schemas.microsoft.com/office/drawing/2014/main" id="{72C08C26-F465-4CA2-9B87-8D7F680C6C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50" name="Text Box 7">
          <a:extLst>
            <a:ext uri="{FF2B5EF4-FFF2-40B4-BE49-F238E27FC236}">
              <a16:creationId xmlns:a16="http://schemas.microsoft.com/office/drawing/2014/main" id="{8420048C-FF7C-4F4E-A844-02CD0075C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51" name="Text Box 7">
          <a:extLst>
            <a:ext uri="{FF2B5EF4-FFF2-40B4-BE49-F238E27FC236}">
              <a16:creationId xmlns:a16="http://schemas.microsoft.com/office/drawing/2014/main" id="{72BED551-73F9-4AFC-9673-6CCAA80A4C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52" name="Text Box 7">
          <a:extLst>
            <a:ext uri="{FF2B5EF4-FFF2-40B4-BE49-F238E27FC236}">
              <a16:creationId xmlns:a16="http://schemas.microsoft.com/office/drawing/2014/main" id="{27B883A1-509E-4523-84E4-FA16215CBD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53" name="Text Box 7">
          <a:extLst>
            <a:ext uri="{FF2B5EF4-FFF2-40B4-BE49-F238E27FC236}">
              <a16:creationId xmlns:a16="http://schemas.microsoft.com/office/drawing/2014/main" id="{C56A1448-DF98-4519-8399-CB4D1F261B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54" name="Text Box 7">
          <a:extLst>
            <a:ext uri="{FF2B5EF4-FFF2-40B4-BE49-F238E27FC236}">
              <a16:creationId xmlns:a16="http://schemas.microsoft.com/office/drawing/2014/main" id="{E95E56FC-29D2-402D-98EC-1196A0EDF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55" name="Text Box 7">
          <a:extLst>
            <a:ext uri="{FF2B5EF4-FFF2-40B4-BE49-F238E27FC236}">
              <a16:creationId xmlns:a16="http://schemas.microsoft.com/office/drawing/2014/main" id="{B2BD39DC-5FF8-47AD-8B13-751719CDF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56" name="Text Box 7">
          <a:extLst>
            <a:ext uri="{FF2B5EF4-FFF2-40B4-BE49-F238E27FC236}">
              <a16:creationId xmlns:a16="http://schemas.microsoft.com/office/drawing/2014/main" id="{ED2F49CC-A427-47D4-B4E6-0385A8FFB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57" name="Text Box 7">
          <a:extLst>
            <a:ext uri="{FF2B5EF4-FFF2-40B4-BE49-F238E27FC236}">
              <a16:creationId xmlns:a16="http://schemas.microsoft.com/office/drawing/2014/main" id="{1486F9FA-B262-4A27-8597-6A90239727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58" name="Text Box 7">
          <a:extLst>
            <a:ext uri="{FF2B5EF4-FFF2-40B4-BE49-F238E27FC236}">
              <a16:creationId xmlns:a16="http://schemas.microsoft.com/office/drawing/2014/main" id="{8D1E7B13-688B-479D-998F-41127F5129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59" name="Text Box 7">
          <a:extLst>
            <a:ext uri="{FF2B5EF4-FFF2-40B4-BE49-F238E27FC236}">
              <a16:creationId xmlns:a16="http://schemas.microsoft.com/office/drawing/2014/main" id="{3654443D-6FFC-48A2-B9BB-97CE0E8C94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60" name="Text Box 7">
          <a:extLst>
            <a:ext uri="{FF2B5EF4-FFF2-40B4-BE49-F238E27FC236}">
              <a16:creationId xmlns:a16="http://schemas.microsoft.com/office/drawing/2014/main" id="{5C20522F-1061-4577-892A-FB9F3E7E07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61" name="Text Box 7">
          <a:extLst>
            <a:ext uri="{FF2B5EF4-FFF2-40B4-BE49-F238E27FC236}">
              <a16:creationId xmlns:a16="http://schemas.microsoft.com/office/drawing/2014/main" id="{5A8C71FB-96BF-43CB-851F-51C308BE5D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62" name="Text Box 7">
          <a:extLst>
            <a:ext uri="{FF2B5EF4-FFF2-40B4-BE49-F238E27FC236}">
              <a16:creationId xmlns:a16="http://schemas.microsoft.com/office/drawing/2014/main" id="{E8FC998F-C9D9-4EB8-8E12-49C36A92F1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63" name="Text Box 7">
          <a:extLst>
            <a:ext uri="{FF2B5EF4-FFF2-40B4-BE49-F238E27FC236}">
              <a16:creationId xmlns:a16="http://schemas.microsoft.com/office/drawing/2014/main" id="{4065D32F-0FE0-442F-989E-C831E6955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64" name="Text Box 7">
          <a:extLst>
            <a:ext uri="{FF2B5EF4-FFF2-40B4-BE49-F238E27FC236}">
              <a16:creationId xmlns:a16="http://schemas.microsoft.com/office/drawing/2014/main" id="{41430446-D0FA-46B1-85A6-3D8D74943E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65" name="Text Box 7">
          <a:extLst>
            <a:ext uri="{FF2B5EF4-FFF2-40B4-BE49-F238E27FC236}">
              <a16:creationId xmlns:a16="http://schemas.microsoft.com/office/drawing/2014/main" id="{1D0518DE-CF82-4F9E-A57A-DB2D91A23A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66" name="Text Box 7">
          <a:extLst>
            <a:ext uri="{FF2B5EF4-FFF2-40B4-BE49-F238E27FC236}">
              <a16:creationId xmlns:a16="http://schemas.microsoft.com/office/drawing/2014/main" id="{CC0A683C-3DD9-4990-90EB-DF3CF9867C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67" name="Text Box 7">
          <a:extLst>
            <a:ext uri="{FF2B5EF4-FFF2-40B4-BE49-F238E27FC236}">
              <a16:creationId xmlns:a16="http://schemas.microsoft.com/office/drawing/2014/main" id="{02CDF6BA-B96E-44B6-8631-245AE9D6D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68" name="Text Box 7">
          <a:extLst>
            <a:ext uri="{FF2B5EF4-FFF2-40B4-BE49-F238E27FC236}">
              <a16:creationId xmlns:a16="http://schemas.microsoft.com/office/drawing/2014/main" id="{0F83FA4B-E0B2-4D2E-8506-1911D3B3E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69" name="Text Box 7">
          <a:extLst>
            <a:ext uri="{FF2B5EF4-FFF2-40B4-BE49-F238E27FC236}">
              <a16:creationId xmlns:a16="http://schemas.microsoft.com/office/drawing/2014/main" id="{F95D4C42-F162-4A1E-8939-2F042680CA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70" name="Text Box 7">
          <a:extLst>
            <a:ext uri="{FF2B5EF4-FFF2-40B4-BE49-F238E27FC236}">
              <a16:creationId xmlns:a16="http://schemas.microsoft.com/office/drawing/2014/main" id="{835D40E1-6117-4744-B87B-15A655C8C0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71" name="Text Box 7">
          <a:extLst>
            <a:ext uri="{FF2B5EF4-FFF2-40B4-BE49-F238E27FC236}">
              <a16:creationId xmlns:a16="http://schemas.microsoft.com/office/drawing/2014/main" id="{96E865CE-3AA2-478E-AA75-CACF6F79F0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72" name="Text Box 7">
          <a:extLst>
            <a:ext uri="{FF2B5EF4-FFF2-40B4-BE49-F238E27FC236}">
              <a16:creationId xmlns:a16="http://schemas.microsoft.com/office/drawing/2014/main" id="{CE1982E7-79CB-4C71-B7E4-CF0450A20C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73" name="Text Box 7">
          <a:extLst>
            <a:ext uri="{FF2B5EF4-FFF2-40B4-BE49-F238E27FC236}">
              <a16:creationId xmlns:a16="http://schemas.microsoft.com/office/drawing/2014/main" id="{C2F3B219-31D8-4AEA-92D3-FDE6804478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74" name="Text Box 7">
          <a:extLst>
            <a:ext uri="{FF2B5EF4-FFF2-40B4-BE49-F238E27FC236}">
              <a16:creationId xmlns:a16="http://schemas.microsoft.com/office/drawing/2014/main" id="{CEDC0166-13D7-45ED-8C36-B7B5354877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75" name="Text Box 7">
          <a:extLst>
            <a:ext uri="{FF2B5EF4-FFF2-40B4-BE49-F238E27FC236}">
              <a16:creationId xmlns:a16="http://schemas.microsoft.com/office/drawing/2014/main" id="{DA01BF52-EB56-46D6-8714-E563151EF4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76" name="Text Box 7">
          <a:extLst>
            <a:ext uri="{FF2B5EF4-FFF2-40B4-BE49-F238E27FC236}">
              <a16:creationId xmlns:a16="http://schemas.microsoft.com/office/drawing/2014/main" id="{FE05F027-33AE-4054-A8CC-FAC5E525B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77" name="Text Box 7">
          <a:extLst>
            <a:ext uri="{FF2B5EF4-FFF2-40B4-BE49-F238E27FC236}">
              <a16:creationId xmlns:a16="http://schemas.microsoft.com/office/drawing/2014/main" id="{BC67B423-3190-494B-A6ED-4173FB986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78" name="Text Box 7">
          <a:extLst>
            <a:ext uri="{FF2B5EF4-FFF2-40B4-BE49-F238E27FC236}">
              <a16:creationId xmlns:a16="http://schemas.microsoft.com/office/drawing/2014/main" id="{A7AF68F5-0122-46F8-8D08-1310B56284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79" name="Text Box 7">
          <a:extLst>
            <a:ext uri="{FF2B5EF4-FFF2-40B4-BE49-F238E27FC236}">
              <a16:creationId xmlns:a16="http://schemas.microsoft.com/office/drawing/2014/main" id="{12B9592F-866F-4AA9-96F1-DB05FA08F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80" name="Text Box 7">
          <a:extLst>
            <a:ext uri="{FF2B5EF4-FFF2-40B4-BE49-F238E27FC236}">
              <a16:creationId xmlns:a16="http://schemas.microsoft.com/office/drawing/2014/main" id="{328CEBC9-477F-45FB-8A31-0D625FAEFB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81" name="Text Box 7">
          <a:extLst>
            <a:ext uri="{FF2B5EF4-FFF2-40B4-BE49-F238E27FC236}">
              <a16:creationId xmlns:a16="http://schemas.microsoft.com/office/drawing/2014/main" id="{38EF6975-ADA0-4E2F-B86D-552872B2A3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82" name="Text Box 7">
          <a:extLst>
            <a:ext uri="{FF2B5EF4-FFF2-40B4-BE49-F238E27FC236}">
              <a16:creationId xmlns:a16="http://schemas.microsoft.com/office/drawing/2014/main" id="{8DE334C5-3003-4534-B96A-3DC98D71F6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83" name="Text Box 7">
          <a:extLst>
            <a:ext uri="{FF2B5EF4-FFF2-40B4-BE49-F238E27FC236}">
              <a16:creationId xmlns:a16="http://schemas.microsoft.com/office/drawing/2014/main" id="{E54E9282-1ACA-419B-AE58-2F8A8C302A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84" name="Text Box 7">
          <a:extLst>
            <a:ext uri="{FF2B5EF4-FFF2-40B4-BE49-F238E27FC236}">
              <a16:creationId xmlns:a16="http://schemas.microsoft.com/office/drawing/2014/main" id="{CB049847-0B15-4A98-B5C3-806171E2AB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85" name="Text Box 7">
          <a:extLst>
            <a:ext uri="{FF2B5EF4-FFF2-40B4-BE49-F238E27FC236}">
              <a16:creationId xmlns:a16="http://schemas.microsoft.com/office/drawing/2014/main" id="{310E5FFF-0007-4440-97A1-D020850942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86" name="Text Box 7">
          <a:extLst>
            <a:ext uri="{FF2B5EF4-FFF2-40B4-BE49-F238E27FC236}">
              <a16:creationId xmlns:a16="http://schemas.microsoft.com/office/drawing/2014/main" id="{6FA0CFAE-14BA-47C7-B656-9FE2C06FB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87" name="Text Box 7">
          <a:extLst>
            <a:ext uri="{FF2B5EF4-FFF2-40B4-BE49-F238E27FC236}">
              <a16:creationId xmlns:a16="http://schemas.microsoft.com/office/drawing/2014/main" id="{4DC11486-5AFC-4615-915B-8262B0A462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88" name="Text Box 7">
          <a:extLst>
            <a:ext uri="{FF2B5EF4-FFF2-40B4-BE49-F238E27FC236}">
              <a16:creationId xmlns:a16="http://schemas.microsoft.com/office/drawing/2014/main" id="{689F7F2C-E859-4568-B792-8C65050250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89" name="Text Box 7">
          <a:extLst>
            <a:ext uri="{FF2B5EF4-FFF2-40B4-BE49-F238E27FC236}">
              <a16:creationId xmlns:a16="http://schemas.microsoft.com/office/drawing/2014/main" id="{B213BB06-DBF4-4F24-960B-2D1051CD2F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90" name="Text Box 7">
          <a:extLst>
            <a:ext uri="{FF2B5EF4-FFF2-40B4-BE49-F238E27FC236}">
              <a16:creationId xmlns:a16="http://schemas.microsoft.com/office/drawing/2014/main" id="{E51BBAB0-0E6B-4C01-8B2A-9D08EC9DD7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91" name="Text Box 7">
          <a:extLst>
            <a:ext uri="{FF2B5EF4-FFF2-40B4-BE49-F238E27FC236}">
              <a16:creationId xmlns:a16="http://schemas.microsoft.com/office/drawing/2014/main" id="{CBFD7C80-896F-40D0-90F2-98014D6494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92" name="Text Box 7">
          <a:extLst>
            <a:ext uri="{FF2B5EF4-FFF2-40B4-BE49-F238E27FC236}">
              <a16:creationId xmlns:a16="http://schemas.microsoft.com/office/drawing/2014/main" id="{D4F5D6E8-F6A5-421B-947F-729FA1533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93" name="Text Box 7">
          <a:extLst>
            <a:ext uri="{FF2B5EF4-FFF2-40B4-BE49-F238E27FC236}">
              <a16:creationId xmlns:a16="http://schemas.microsoft.com/office/drawing/2014/main" id="{8D235948-51D9-4F62-9D6B-CB0C3607A6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94" name="Text Box 7">
          <a:extLst>
            <a:ext uri="{FF2B5EF4-FFF2-40B4-BE49-F238E27FC236}">
              <a16:creationId xmlns:a16="http://schemas.microsoft.com/office/drawing/2014/main" id="{12B00B12-0D56-4B4C-A8F4-C051E90FB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95" name="Text Box 7">
          <a:extLst>
            <a:ext uri="{FF2B5EF4-FFF2-40B4-BE49-F238E27FC236}">
              <a16:creationId xmlns:a16="http://schemas.microsoft.com/office/drawing/2014/main" id="{6F1D2B81-CA44-448A-B489-AB597F641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96" name="Text Box 7">
          <a:extLst>
            <a:ext uri="{FF2B5EF4-FFF2-40B4-BE49-F238E27FC236}">
              <a16:creationId xmlns:a16="http://schemas.microsoft.com/office/drawing/2014/main" id="{D880C857-216A-4D8F-9D34-BBB825BCC1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97" name="Text Box 7">
          <a:extLst>
            <a:ext uri="{FF2B5EF4-FFF2-40B4-BE49-F238E27FC236}">
              <a16:creationId xmlns:a16="http://schemas.microsoft.com/office/drawing/2014/main" id="{9F6EA427-8066-4381-83C1-95FE3746E0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98" name="Text Box 7">
          <a:extLst>
            <a:ext uri="{FF2B5EF4-FFF2-40B4-BE49-F238E27FC236}">
              <a16:creationId xmlns:a16="http://schemas.microsoft.com/office/drawing/2014/main" id="{7EC27C18-B6C7-43A5-8ED8-777C71F24C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899" name="Text Box 7">
          <a:extLst>
            <a:ext uri="{FF2B5EF4-FFF2-40B4-BE49-F238E27FC236}">
              <a16:creationId xmlns:a16="http://schemas.microsoft.com/office/drawing/2014/main" id="{BBF1F71F-2A38-4844-A2E3-FFEA89F203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00" name="Text Box 7">
          <a:extLst>
            <a:ext uri="{FF2B5EF4-FFF2-40B4-BE49-F238E27FC236}">
              <a16:creationId xmlns:a16="http://schemas.microsoft.com/office/drawing/2014/main" id="{85E6B41F-71A5-491F-898D-B410404873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01" name="Text Box 7">
          <a:extLst>
            <a:ext uri="{FF2B5EF4-FFF2-40B4-BE49-F238E27FC236}">
              <a16:creationId xmlns:a16="http://schemas.microsoft.com/office/drawing/2014/main" id="{44FFF1AC-868E-4C69-852A-6D89C0F81E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02" name="Text Box 7">
          <a:extLst>
            <a:ext uri="{FF2B5EF4-FFF2-40B4-BE49-F238E27FC236}">
              <a16:creationId xmlns:a16="http://schemas.microsoft.com/office/drawing/2014/main" id="{24BA75F7-2C7B-4652-BAA6-916F5525B1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03" name="Text Box 7">
          <a:extLst>
            <a:ext uri="{FF2B5EF4-FFF2-40B4-BE49-F238E27FC236}">
              <a16:creationId xmlns:a16="http://schemas.microsoft.com/office/drawing/2014/main" id="{C01A6958-4885-4C62-B7B8-4479E10260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04" name="Text Box 7">
          <a:extLst>
            <a:ext uri="{FF2B5EF4-FFF2-40B4-BE49-F238E27FC236}">
              <a16:creationId xmlns:a16="http://schemas.microsoft.com/office/drawing/2014/main" id="{D54FB0EF-8527-4F39-B883-7744953F4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05" name="Text Box 7">
          <a:extLst>
            <a:ext uri="{FF2B5EF4-FFF2-40B4-BE49-F238E27FC236}">
              <a16:creationId xmlns:a16="http://schemas.microsoft.com/office/drawing/2014/main" id="{A991E020-E66E-48E9-B558-550F8C521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06" name="Text Box 7">
          <a:extLst>
            <a:ext uri="{FF2B5EF4-FFF2-40B4-BE49-F238E27FC236}">
              <a16:creationId xmlns:a16="http://schemas.microsoft.com/office/drawing/2014/main" id="{0A426F4B-FE01-4115-86FE-F36294BE74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07" name="Text Box 7">
          <a:extLst>
            <a:ext uri="{FF2B5EF4-FFF2-40B4-BE49-F238E27FC236}">
              <a16:creationId xmlns:a16="http://schemas.microsoft.com/office/drawing/2014/main" id="{71D35C15-5C82-4353-82F2-CC0F643760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08" name="Text Box 7">
          <a:extLst>
            <a:ext uri="{FF2B5EF4-FFF2-40B4-BE49-F238E27FC236}">
              <a16:creationId xmlns:a16="http://schemas.microsoft.com/office/drawing/2014/main" id="{54A500AB-6A23-469D-A4E0-A077F2B6F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09" name="Text Box 7">
          <a:extLst>
            <a:ext uri="{FF2B5EF4-FFF2-40B4-BE49-F238E27FC236}">
              <a16:creationId xmlns:a16="http://schemas.microsoft.com/office/drawing/2014/main" id="{63ADA7BA-FE52-4EAE-BF53-0E6B544ABF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10" name="Text Box 7">
          <a:extLst>
            <a:ext uri="{FF2B5EF4-FFF2-40B4-BE49-F238E27FC236}">
              <a16:creationId xmlns:a16="http://schemas.microsoft.com/office/drawing/2014/main" id="{44D88100-51D2-46DC-B8F5-DAB6012DB0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11" name="Text Box 7">
          <a:extLst>
            <a:ext uri="{FF2B5EF4-FFF2-40B4-BE49-F238E27FC236}">
              <a16:creationId xmlns:a16="http://schemas.microsoft.com/office/drawing/2014/main" id="{6E132005-C453-4A80-A1BC-7BC6162A95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12" name="Text Box 7">
          <a:extLst>
            <a:ext uri="{FF2B5EF4-FFF2-40B4-BE49-F238E27FC236}">
              <a16:creationId xmlns:a16="http://schemas.microsoft.com/office/drawing/2014/main" id="{1F244633-810B-407D-8946-39977AC67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13" name="Text Box 7">
          <a:extLst>
            <a:ext uri="{FF2B5EF4-FFF2-40B4-BE49-F238E27FC236}">
              <a16:creationId xmlns:a16="http://schemas.microsoft.com/office/drawing/2014/main" id="{BBC4FA67-43D9-4021-B95B-2C05C8EA42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14" name="Text Box 7">
          <a:extLst>
            <a:ext uri="{FF2B5EF4-FFF2-40B4-BE49-F238E27FC236}">
              <a16:creationId xmlns:a16="http://schemas.microsoft.com/office/drawing/2014/main" id="{0FF81602-1C47-46B8-BB99-95BCFCBD61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15" name="Text Box 7">
          <a:extLst>
            <a:ext uri="{FF2B5EF4-FFF2-40B4-BE49-F238E27FC236}">
              <a16:creationId xmlns:a16="http://schemas.microsoft.com/office/drawing/2014/main" id="{DE3BB558-4F75-4793-B3E9-0FA742298A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16" name="Text Box 7">
          <a:extLst>
            <a:ext uri="{FF2B5EF4-FFF2-40B4-BE49-F238E27FC236}">
              <a16:creationId xmlns:a16="http://schemas.microsoft.com/office/drawing/2014/main" id="{7E61A666-E044-43C7-B1D3-999B9BFBC8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17" name="Text Box 7">
          <a:extLst>
            <a:ext uri="{FF2B5EF4-FFF2-40B4-BE49-F238E27FC236}">
              <a16:creationId xmlns:a16="http://schemas.microsoft.com/office/drawing/2014/main" id="{F0751E44-6B04-44F8-88CE-417361D64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18" name="Text Box 7">
          <a:extLst>
            <a:ext uri="{FF2B5EF4-FFF2-40B4-BE49-F238E27FC236}">
              <a16:creationId xmlns:a16="http://schemas.microsoft.com/office/drawing/2014/main" id="{F3556A29-17C1-4538-8EEE-5F6A66ECE5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19" name="Text Box 7">
          <a:extLst>
            <a:ext uri="{FF2B5EF4-FFF2-40B4-BE49-F238E27FC236}">
              <a16:creationId xmlns:a16="http://schemas.microsoft.com/office/drawing/2014/main" id="{0DFDB25E-001C-46C9-938F-2BE7909FA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20" name="Text Box 7">
          <a:extLst>
            <a:ext uri="{FF2B5EF4-FFF2-40B4-BE49-F238E27FC236}">
              <a16:creationId xmlns:a16="http://schemas.microsoft.com/office/drawing/2014/main" id="{7AC8E5CF-4192-4427-B6D6-AAE25B908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21" name="Text Box 7">
          <a:extLst>
            <a:ext uri="{FF2B5EF4-FFF2-40B4-BE49-F238E27FC236}">
              <a16:creationId xmlns:a16="http://schemas.microsoft.com/office/drawing/2014/main" id="{7D5FA34E-D3CC-4F81-91A2-CD6E0E4CD5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22" name="Text Box 7">
          <a:extLst>
            <a:ext uri="{FF2B5EF4-FFF2-40B4-BE49-F238E27FC236}">
              <a16:creationId xmlns:a16="http://schemas.microsoft.com/office/drawing/2014/main" id="{E1B42B14-6CAB-410C-8735-5B83CB87E2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23" name="Text Box 7">
          <a:extLst>
            <a:ext uri="{FF2B5EF4-FFF2-40B4-BE49-F238E27FC236}">
              <a16:creationId xmlns:a16="http://schemas.microsoft.com/office/drawing/2014/main" id="{CA7BB3F2-057D-48F9-87B6-AA60EEB390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24" name="Text Box 7">
          <a:extLst>
            <a:ext uri="{FF2B5EF4-FFF2-40B4-BE49-F238E27FC236}">
              <a16:creationId xmlns:a16="http://schemas.microsoft.com/office/drawing/2014/main" id="{CC96E767-68DD-484E-A0DC-416D7A8BE5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25" name="Text Box 7">
          <a:extLst>
            <a:ext uri="{FF2B5EF4-FFF2-40B4-BE49-F238E27FC236}">
              <a16:creationId xmlns:a16="http://schemas.microsoft.com/office/drawing/2014/main" id="{1644E5A4-8941-4FF7-AA4E-1F0743EFE4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26" name="Text Box 7">
          <a:extLst>
            <a:ext uri="{FF2B5EF4-FFF2-40B4-BE49-F238E27FC236}">
              <a16:creationId xmlns:a16="http://schemas.microsoft.com/office/drawing/2014/main" id="{1F27BC98-6886-4932-8C72-DFDCA9B966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27" name="Text Box 7">
          <a:extLst>
            <a:ext uri="{FF2B5EF4-FFF2-40B4-BE49-F238E27FC236}">
              <a16:creationId xmlns:a16="http://schemas.microsoft.com/office/drawing/2014/main" id="{146208EA-A0CB-4DA3-BB78-1CD2BA06B6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28" name="Text Box 7">
          <a:extLst>
            <a:ext uri="{FF2B5EF4-FFF2-40B4-BE49-F238E27FC236}">
              <a16:creationId xmlns:a16="http://schemas.microsoft.com/office/drawing/2014/main" id="{4B16A132-4A39-4554-AF28-A443ED01D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29" name="Text Box 7">
          <a:extLst>
            <a:ext uri="{FF2B5EF4-FFF2-40B4-BE49-F238E27FC236}">
              <a16:creationId xmlns:a16="http://schemas.microsoft.com/office/drawing/2014/main" id="{ED4DBBD5-7ED3-4394-AC2C-A70061AC95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30" name="Text Box 7">
          <a:extLst>
            <a:ext uri="{FF2B5EF4-FFF2-40B4-BE49-F238E27FC236}">
              <a16:creationId xmlns:a16="http://schemas.microsoft.com/office/drawing/2014/main" id="{284E838A-9B66-4C19-B426-E1DEC1CBD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31" name="Text Box 7">
          <a:extLst>
            <a:ext uri="{FF2B5EF4-FFF2-40B4-BE49-F238E27FC236}">
              <a16:creationId xmlns:a16="http://schemas.microsoft.com/office/drawing/2014/main" id="{519110E5-9C11-4796-8EB0-8450BEB38A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32" name="Text Box 7">
          <a:extLst>
            <a:ext uri="{FF2B5EF4-FFF2-40B4-BE49-F238E27FC236}">
              <a16:creationId xmlns:a16="http://schemas.microsoft.com/office/drawing/2014/main" id="{303F6E85-A3AB-4C5B-929C-331A34355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33" name="Text Box 7">
          <a:extLst>
            <a:ext uri="{FF2B5EF4-FFF2-40B4-BE49-F238E27FC236}">
              <a16:creationId xmlns:a16="http://schemas.microsoft.com/office/drawing/2014/main" id="{89501F3B-0D0F-4137-8D8B-F3B4B6A7D1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34" name="Text Box 7">
          <a:extLst>
            <a:ext uri="{FF2B5EF4-FFF2-40B4-BE49-F238E27FC236}">
              <a16:creationId xmlns:a16="http://schemas.microsoft.com/office/drawing/2014/main" id="{1FE695F8-911F-4C15-801E-19CCB561F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35" name="Text Box 7">
          <a:extLst>
            <a:ext uri="{FF2B5EF4-FFF2-40B4-BE49-F238E27FC236}">
              <a16:creationId xmlns:a16="http://schemas.microsoft.com/office/drawing/2014/main" id="{4AC7C630-9672-47AF-82C1-A6134C5959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36" name="Text Box 7">
          <a:extLst>
            <a:ext uri="{FF2B5EF4-FFF2-40B4-BE49-F238E27FC236}">
              <a16:creationId xmlns:a16="http://schemas.microsoft.com/office/drawing/2014/main" id="{82B5E1D1-6D7E-4388-9B9E-08626D3F48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37" name="Text Box 7">
          <a:extLst>
            <a:ext uri="{FF2B5EF4-FFF2-40B4-BE49-F238E27FC236}">
              <a16:creationId xmlns:a16="http://schemas.microsoft.com/office/drawing/2014/main" id="{50337D8D-7F98-4D30-ADC7-F441CED5DB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38" name="Text Box 7">
          <a:extLst>
            <a:ext uri="{FF2B5EF4-FFF2-40B4-BE49-F238E27FC236}">
              <a16:creationId xmlns:a16="http://schemas.microsoft.com/office/drawing/2014/main" id="{567B103B-0A4B-40A5-8C71-EFD2655FF4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39" name="Text Box 7">
          <a:extLst>
            <a:ext uri="{FF2B5EF4-FFF2-40B4-BE49-F238E27FC236}">
              <a16:creationId xmlns:a16="http://schemas.microsoft.com/office/drawing/2014/main" id="{15F26DEB-F868-486B-9A8D-2356A61FBB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40" name="Text Box 7">
          <a:extLst>
            <a:ext uri="{FF2B5EF4-FFF2-40B4-BE49-F238E27FC236}">
              <a16:creationId xmlns:a16="http://schemas.microsoft.com/office/drawing/2014/main" id="{EB76F55E-54C2-4849-840D-08090E600B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41" name="Text Box 7">
          <a:extLst>
            <a:ext uri="{FF2B5EF4-FFF2-40B4-BE49-F238E27FC236}">
              <a16:creationId xmlns:a16="http://schemas.microsoft.com/office/drawing/2014/main" id="{F52ACBD7-DB2A-4552-9D5F-F2CF11CE88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42" name="Text Box 7">
          <a:extLst>
            <a:ext uri="{FF2B5EF4-FFF2-40B4-BE49-F238E27FC236}">
              <a16:creationId xmlns:a16="http://schemas.microsoft.com/office/drawing/2014/main" id="{CBA9B4C4-380C-46A0-BC7E-13EFCC394C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43" name="Text Box 7">
          <a:extLst>
            <a:ext uri="{FF2B5EF4-FFF2-40B4-BE49-F238E27FC236}">
              <a16:creationId xmlns:a16="http://schemas.microsoft.com/office/drawing/2014/main" id="{6B5E1A66-409C-4576-B357-31B5E3193B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44" name="Text Box 7">
          <a:extLst>
            <a:ext uri="{FF2B5EF4-FFF2-40B4-BE49-F238E27FC236}">
              <a16:creationId xmlns:a16="http://schemas.microsoft.com/office/drawing/2014/main" id="{F6AF7880-A783-4046-804C-26BA4274BA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45" name="Text Box 7">
          <a:extLst>
            <a:ext uri="{FF2B5EF4-FFF2-40B4-BE49-F238E27FC236}">
              <a16:creationId xmlns:a16="http://schemas.microsoft.com/office/drawing/2014/main" id="{9D5AC521-9113-4292-A6E6-115989FFE7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46" name="Text Box 7">
          <a:extLst>
            <a:ext uri="{FF2B5EF4-FFF2-40B4-BE49-F238E27FC236}">
              <a16:creationId xmlns:a16="http://schemas.microsoft.com/office/drawing/2014/main" id="{FC353960-E1E5-4F7B-AF42-F4AAF21BD1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47" name="Text Box 7">
          <a:extLst>
            <a:ext uri="{FF2B5EF4-FFF2-40B4-BE49-F238E27FC236}">
              <a16:creationId xmlns:a16="http://schemas.microsoft.com/office/drawing/2014/main" id="{F85181CA-42EF-410E-BB05-7A71E8701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48" name="Text Box 7">
          <a:extLst>
            <a:ext uri="{FF2B5EF4-FFF2-40B4-BE49-F238E27FC236}">
              <a16:creationId xmlns:a16="http://schemas.microsoft.com/office/drawing/2014/main" id="{95FBBAE0-FD3C-4D60-81E8-81213EDAB8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49" name="Text Box 7">
          <a:extLst>
            <a:ext uri="{FF2B5EF4-FFF2-40B4-BE49-F238E27FC236}">
              <a16:creationId xmlns:a16="http://schemas.microsoft.com/office/drawing/2014/main" id="{16ECD34B-10BA-43ED-94D1-AA240A383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50" name="Text Box 7">
          <a:extLst>
            <a:ext uri="{FF2B5EF4-FFF2-40B4-BE49-F238E27FC236}">
              <a16:creationId xmlns:a16="http://schemas.microsoft.com/office/drawing/2014/main" id="{57D698B7-B217-482A-BBBF-11148C5701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51" name="Text Box 7">
          <a:extLst>
            <a:ext uri="{FF2B5EF4-FFF2-40B4-BE49-F238E27FC236}">
              <a16:creationId xmlns:a16="http://schemas.microsoft.com/office/drawing/2014/main" id="{BF144644-F33A-4581-A9C9-0B7050C64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52" name="Text Box 7">
          <a:extLst>
            <a:ext uri="{FF2B5EF4-FFF2-40B4-BE49-F238E27FC236}">
              <a16:creationId xmlns:a16="http://schemas.microsoft.com/office/drawing/2014/main" id="{DACE695C-504E-4588-8733-FFECAFF488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53" name="Text Box 7">
          <a:extLst>
            <a:ext uri="{FF2B5EF4-FFF2-40B4-BE49-F238E27FC236}">
              <a16:creationId xmlns:a16="http://schemas.microsoft.com/office/drawing/2014/main" id="{DE4985CF-524D-453C-8E0A-BCC6B45E2F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54" name="Text Box 7">
          <a:extLst>
            <a:ext uri="{FF2B5EF4-FFF2-40B4-BE49-F238E27FC236}">
              <a16:creationId xmlns:a16="http://schemas.microsoft.com/office/drawing/2014/main" id="{FC3C4B1A-F9E5-4F2C-B21A-286048BF91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55" name="Text Box 7">
          <a:extLst>
            <a:ext uri="{FF2B5EF4-FFF2-40B4-BE49-F238E27FC236}">
              <a16:creationId xmlns:a16="http://schemas.microsoft.com/office/drawing/2014/main" id="{4A89A006-5364-43AD-9142-FDA2F01173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56" name="Text Box 7">
          <a:extLst>
            <a:ext uri="{FF2B5EF4-FFF2-40B4-BE49-F238E27FC236}">
              <a16:creationId xmlns:a16="http://schemas.microsoft.com/office/drawing/2014/main" id="{55BC7784-7E79-48D7-BBE5-ACA0515B4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57" name="Text Box 7">
          <a:extLst>
            <a:ext uri="{FF2B5EF4-FFF2-40B4-BE49-F238E27FC236}">
              <a16:creationId xmlns:a16="http://schemas.microsoft.com/office/drawing/2014/main" id="{7F3A801B-7704-4EF0-B3D2-E005E90B11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58" name="Text Box 7">
          <a:extLst>
            <a:ext uri="{FF2B5EF4-FFF2-40B4-BE49-F238E27FC236}">
              <a16:creationId xmlns:a16="http://schemas.microsoft.com/office/drawing/2014/main" id="{73F3295C-1F6D-4724-BD14-B1A801D32F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59" name="Text Box 7">
          <a:extLst>
            <a:ext uri="{FF2B5EF4-FFF2-40B4-BE49-F238E27FC236}">
              <a16:creationId xmlns:a16="http://schemas.microsoft.com/office/drawing/2014/main" id="{1DEBDFA2-7A3B-4A1F-B37E-13C56D140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60" name="Text Box 7">
          <a:extLst>
            <a:ext uri="{FF2B5EF4-FFF2-40B4-BE49-F238E27FC236}">
              <a16:creationId xmlns:a16="http://schemas.microsoft.com/office/drawing/2014/main" id="{44DF28F3-78F9-4E49-A40E-C6C6729949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61" name="Text Box 7">
          <a:extLst>
            <a:ext uri="{FF2B5EF4-FFF2-40B4-BE49-F238E27FC236}">
              <a16:creationId xmlns:a16="http://schemas.microsoft.com/office/drawing/2014/main" id="{D5EB0C62-0332-4B55-A649-ED7193B660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62" name="Text Box 7">
          <a:extLst>
            <a:ext uri="{FF2B5EF4-FFF2-40B4-BE49-F238E27FC236}">
              <a16:creationId xmlns:a16="http://schemas.microsoft.com/office/drawing/2014/main" id="{4299BA5C-DC44-497F-A196-2531D1CCD6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63" name="Text Box 7">
          <a:extLst>
            <a:ext uri="{FF2B5EF4-FFF2-40B4-BE49-F238E27FC236}">
              <a16:creationId xmlns:a16="http://schemas.microsoft.com/office/drawing/2014/main" id="{FE5D96C3-8FD5-4584-AAE4-A1C35D2B3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64" name="Text Box 7">
          <a:extLst>
            <a:ext uri="{FF2B5EF4-FFF2-40B4-BE49-F238E27FC236}">
              <a16:creationId xmlns:a16="http://schemas.microsoft.com/office/drawing/2014/main" id="{3908B636-24B4-47A0-BD8B-0BE628793B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65" name="Text Box 7">
          <a:extLst>
            <a:ext uri="{FF2B5EF4-FFF2-40B4-BE49-F238E27FC236}">
              <a16:creationId xmlns:a16="http://schemas.microsoft.com/office/drawing/2014/main" id="{1B2A96AD-F88F-4C91-A141-5BB9FD0D9F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66" name="Text Box 7">
          <a:extLst>
            <a:ext uri="{FF2B5EF4-FFF2-40B4-BE49-F238E27FC236}">
              <a16:creationId xmlns:a16="http://schemas.microsoft.com/office/drawing/2014/main" id="{B4E28A3F-E39E-4AC1-A1AB-FD06D96A58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67" name="Text Box 7">
          <a:extLst>
            <a:ext uri="{FF2B5EF4-FFF2-40B4-BE49-F238E27FC236}">
              <a16:creationId xmlns:a16="http://schemas.microsoft.com/office/drawing/2014/main" id="{C1AAF989-73C3-4441-A480-E2D7DE84E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68" name="Text Box 7">
          <a:extLst>
            <a:ext uri="{FF2B5EF4-FFF2-40B4-BE49-F238E27FC236}">
              <a16:creationId xmlns:a16="http://schemas.microsoft.com/office/drawing/2014/main" id="{B11723F2-3390-4546-BB05-B7C47A86D6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69" name="Text Box 7">
          <a:extLst>
            <a:ext uri="{FF2B5EF4-FFF2-40B4-BE49-F238E27FC236}">
              <a16:creationId xmlns:a16="http://schemas.microsoft.com/office/drawing/2014/main" id="{C9B94304-808C-4A1C-8767-D9C0A1ACC5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70" name="Text Box 7">
          <a:extLst>
            <a:ext uri="{FF2B5EF4-FFF2-40B4-BE49-F238E27FC236}">
              <a16:creationId xmlns:a16="http://schemas.microsoft.com/office/drawing/2014/main" id="{08E471D3-78C8-4BF1-A031-25EB886A9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71" name="Text Box 7">
          <a:extLst>
            <a:ext uri="{FF2B5EF4-FFF2-40B4-BE49-F238E27FC236}">
              <a16:creationId xmlns:a16="http://schemas.microsoft.com/office/drawing/2014/main" id="{6C1A1E6D-EE7D-4AAE-8456-E6930617DC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72" name="Text Box 7">
          <a:extLst>
            <a:ext uri="{FF2B5EF4-FFF2-40B4-BE49-F238E27FC236}">
              <a16:creationId xmlns:a16="http://schemas.microsoft.com/office/drawing/2014/main" id="{581797C0-7B55-443C-ACC9-6C4B247A7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73" name="Text Box 7">
          <a:extLst>
            <a:ext uri="{FF2B5EF4-FFF2-40B4-BE49-F238E27FC236}">
              <a16:creationId xmlns:a16="http://schemas.microsoft.com/office/drawing/2014/main" id="{4D9AB4FF-E454-47B2-937C-AE7EA66399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74" name="Text Box 7">
          <a:extLst>
            <a:ext uri="{FF2B5EF4-FFF2-40B4-BE49-F238E27FC236}">
              <a16:creationId xmlns:a16="http://schemas.microsoft.com/office/drawing/2014/main" id="{73D5DD71-4F59-4E62-95EC-358F722357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75" name="Text Box 7">
          <a:extLst>
            <a:ext uri="{FF2B5EF4-FFF2-40B4-BE49-F238E27FC236}">
              <a16:creationId xmlns:a16="http://schemas.microsoft.com/office/drawing/2014/main" id="{A01A2A5A-45AE-4E0D-A097-6129A1054D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76" name="Text Box 7">
          <a:extLst>
            <a:ext uri="{FF2B5EF4-FFF2-40B4-BE49-F238E27FC236}">
              <a16:creationId xmlns:a16="http://schemas.microsoft.com/office/drawing/2014/main" id="{1AADF2FC-D1E5-4172-984D-1F77C4E4E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77" name="Text Box 7">
          <a:extLst>
            <a:ext uri="{FF2B5EF4-FFF2-40B4-BE49-F238E27FC236}">
              <a16:creationId xmlns:a16="http://schemas.microsoft.com/office/drawing/2014/main" id="{F13A8F79-AD8B-42E5-8C8C-85930147B2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78" name="Text Box 7">
          <a:extLst>
            <a:ext uri="{FF2B5EF4-FFF2-40B4-BE49-F238E27FC236}">
              <a16:creationId xmlns:a16="http://schemas.microsoft.com/office/drawing/2014/main" id="{6EF31637-7AF8-4823-9C99-1B9FABF466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79" name="Text Box 7">
          <a:extLst>
            <a:ext uri="{FF2B5EF4-FFF2-40B4-BE49-F238E27FC236}">
              <a16:creationId xmlns:a16="http://schemas.microsoft.com/office/drawing/2014/main" id="{9287EEC7-23DF-4D33-8188-3957796092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80" name="Text Box 7">
          <a:extLst>
            <a:ext uri="{FF2B5EF4-FFF2-40B4-BE49-F238E27FC236}">
              <a16:creationId xmlns:a16="http://schemas.microsoft.com/office/drawing/2014/main" id="{EA4577DB-EF67-4142-B5D3-F343746DA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81" name="Text Box 7">
          <a:extLst>
            <a:ext uri="{FF2B5EF4-FFF2-40B4-BE49-F238E27FC236}">
              <a16:creationId xmlns:a16="http://schemas.microsoft.com/office/drawing/2014/main" id="{88D285AB-ED0A-43BB-8168-35B44DDE3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82" name="Text Box 7">
          <a:extLst>
            <a:ext uri="{FF2B5EF4-FFF2-40B4-BE49-F238E27FC236}">
              <a16:creationId xmlns:a16="http://schemas.microsoft.com/office/drawing/2014/main" id="{A6ABE580-A540-44E6-81B8-DCAF99261F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83" name="Text Box 7">
          <a:extLst>
            <a:ext uri="{FF2B5EF4-FFF2-40B4-BE49-F238E27FC236}">
              <a16:creationId xmlns:a16="http://schemas.microsoft.com/office/drawing/2014/main" id="{1E48C1EA-5536-4721-BA5B-E4F3EA41A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84" name="Text Box 7">
          <a:extLst>
            <a:ext uri="{FF2B5EF4-FFF2-40B4-BE49-F238E27FC236}">
              <a16:creationId xmlns:a16="http://schemas.microsoft.com/office/drawing/2014/main" id="{7232BBBB-3427-442A-B90E-1BFB6CC799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85" name="Text Box 7">
          <a:extLst>
            <a:ext uri="{FF2B5EF4-FFF2-40B4-BE49-F238E27FC236}">
              <a16:creationId xmlns:a16="http://schemas.microsoft.com/office/drawing/2014/main" id="{9B8E44CE-F1DB-407C-A269-DF6FE4D3F7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86" name="Text Box 7">
          <a:extLst>
            <a:ext uri="{FF2B5EF4-FFF2-40B4-BE49-F238E27FC236}">
              <a16:creationId xmlns:a16="http://schemas.microsoft.com/office/drawing/2014/main" id="{DD0F7742-47C5-41F4-B5FF-8A91B719F2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87" name="Text Box 7">
          <a:extLst>
            <a:ext uri="{FF2B5EF4-FFF2-40B4-BE49-F238E27FC236}">
              <a16:creationId xmlns:a16="http://schemas.microsoft.com/office/drawing/2014/main" id="{BAC44FBA-A6B5-4EAE-9B28-816CD5A50A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88" name="Text Box 7">
          <a:extLst>
            <a:ext uri="{FF2B5EF4-FFF2-40B4-BE49-F238E27FC236}">
              <a16:creationId xmlns:a16="http://schemas.microsoft.com/office/drawing/2014/main" id="{C4EF21F5-0FD0-4A89-BF1D-7D2E8F39FC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89" name="Text Box 7">
          <a:extLst>
            <a:ext uri="{FF2B5EF4-FFF2-40B4-BE49-F238E27FC236}">
              <a16:creationId xmlns:a16="http://schemas.microsoft.com/office/drawing/2014/main" id="{D5773B02-0BE4-413E-A4AA-C81A5B977A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90" name="Text Box 7">
          <a:extLst>
            <a:ext uri="{FF2B5EF4-FFF2-40B4-BE49-F238E27FC236}">
              <a16:creationId xmlns:a16="http://schemas.microsoft.com/office/drawing/2014/main" id="{A8C4FB4F-E2C6-4607-8E8C-DCF83E2525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91" name="Text Box 7">
          <a:extLst>
            <a:ext uri="{FF2B5EF4-FFF2-40B4-BE49-F238E27FC236}">
              <a16:creationId xmlns:a16="http://schemas.microsoft.com/office/drawing/2014/main" id="{8455DD0A-1614-40D7-ACA9-252C27EE8D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92" name="Text Box 7">
          <a:extLst>
            <a:ext uri="{FF2B5EF4-FFF2-40B4-BE49-F238E27FC236}">
              <a16:creationId xmlns:a16="http://schemas.microsoft.com/office/drawing/2014/main" id="{4026911B-9251-4F59-B7A0-C86FEB89BD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93" name="Text Box 7">
          <a:extLst>
            <a:ext uri="{FF2B5EF4-FFF2-40B4-BE49-F238E27FC236}">
              <a16:creationId xmlns:a16="http://schemas.microsoft.com/office/drawing/2014/main" id="{71C09813-836E-47B3-A8D6-F97C516C4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94" name="Text Box 7">
          <a:extLst>
            <a:ext uri="{FF2B5EF4-FFF2-40B4-BE49-F238E27FC236}">
              <a16:creationId xmlns:a16="http://schemas.microsoft.com/office/drawing/2014/main" id="{CFE0A63E-05A8-4B98-BBB3-1B41D36A0C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95" name="Text Box 7">
          <a:extLst>
            <a:ext uri="{FF2B5EF4-FFF2-40B4-BE49-F238E27FC236}">
              <a16:creationId xmlns:a16="http://schemas.microsoft.com/office/drawing/2014/main" id="{9E1FE83B-8359-4A39-8622-A18F06265F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96" name="Text Box 7">
          <a:extLst>
            <a:ext uri="{FF2B5EF4-FFF2-40B4-BE49-F238E27FC236}">
              <a16:creationId xmlns:a16="http://schemas.microsoft.com/office/drawing/2014/main" id="{B51C0542-9E89-45F2-A1D8-4D76F9E77C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97" name="Text Box 7">
          <a:extLst>
            <a:ext uri="{FF2B5EF4-FFF2-40B4-BE49-F238E27FC236}">
              <a16:creationId xmlns:a16="http://schemas.microsoft.com/office/drawing/2014/main" id="{B0DC5E60-5A37-412C-944D-8E9B03045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98" name="Text Box 7">
          <a:extLst>
            <a:ext uri="{FF2B5EF4-FFF2-40B4-BE49-F238E27FC236}">
              <a16:creationId xmlns:a16="http://schemas.microsoft.com/office/drawing/2014/main" id="{951AACEE-F403-4BFC-9FFE-C3CCC5CF9A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4999" name="Text Box 7">
          <a:extLst>
            <a:ext uri="{FF2B5EF4-FFF2-40B4-BE49-F238E27FC236}">
              <a16:creationId xmlns:a16="http://schemas.microsoft.com/office/drawing/2014/main" id="{88DE8B3E-1AB9-46B8-8BF4-42067A82C5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000" name="Text Box 7">
          <a:extLst>
            <a:ext uri="{FF2B5EF4-FFF2-40B4-BE49-F238E27FC236}">
              <a16:creationId xmlns:a16="http://schemas.microsoft.com/office/drawing/2014/main" id="{7AD5CC15-C263-40A1-AD53-FFF196962A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001" name="Text Box 7">
          <a:extLst>
            <a:ext uri="{FF2B5EF4-FFF2-40B4-BE49-F238E27FC236}">
              <a16:creationId xmlns:a16="http://schemas.microsoft.com/office/drawing/2014/main" id="{A55DAD2B-6625-4228-883F-2FC025E2E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002" name="Text Box 7">
          <a:extLst>
            <a:ext uri="{FF2B5EF4-FFF2-40B4-BE49-F238E27FC236}">
              <a16:creationId xmlns:a16="http://schemas.microsoft.com/office/drawing/2014/main" id="{2AA00E83-FBE1-4799-986D-E9561E16F7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003" name="Text Box 7">
          <a:extLst>
            <a:ext uri="{FF2B5EF4-FFF2-40B4-BE49-F238E27FC236}">
              <a16:creationId xmlns:a16="http://schemas.microsoft.com/office/drawing/2014/main" id="{49861001-9FCD-4E7D-9020-0B6D3765A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004" name="Text Box 7">
          <a:extLst>
            <a:ext uri="{FF2B5EF4-FFF2-40B4-BE49-F238E27FC236}">
              <a16:creationId xmlns:a16="http://schemas.microsoft.com/office/drawing/2014/main" id="{074ACB05-B390-4170-BEAB-6477A64095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005" name="Text Box 7">
          <a:extLst>
            <a:ext uri="{FF2B5EF4-FFF2-40B4-BE49-F238E27FC236}">
              <a16:creationId xmlns:a16="http://schemas.microsoft.com/office/drawing/2014/main" id="{3AD06829-2C60-42A5-926B-4305BCC3E8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006" name="Text Box 7">
          <a:extLst>
            <a:ext uri="{FF2B5EF4-FFF2-40B4-BE49-F238E27FC236}">
              <a16:creationId xmlns:a16="http://schemas.microsoft.com/office/drawing/2014/main" id="{66678CC2-8406-4AFF-8D2C-E5F04AF01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007" name="Text Box 7">
          <a:extLst>
            <a:ext uri="{FF2B5EF4-FFF2-40B4-BE49-F238E27FC236}">
              <a16:creationId xmlns:a16="http://schemas.microsoft.com/office/drawing/2014/main" id="{333A3BF0-C98C-4E71-80EA-FE4DAF9F6C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008" name="Text Box 7">
          <a:extLst>
            <a:ext uri="{FF2B5EF4-FFF2-40B4-BE49-F238E27FC236}">
              <a16:creationId xmlns:a16="http://schemas.microsoft.com/office/drawing/2014/main" id="{A38DE34A-D56C-46C8-93DC-4D8009A97C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5009" name="Text Box 7">
          <a:extLst>
            <a:ext uri="{FF2B5EF4-FFF2-40B4-BE49-F238E27FC236}">
              <a16:creationId xmlns:a16="http://schemas.microsoft.com/office/drawing/2014/main" id="{6ED6FB04-E6D0-4915-9AE2-DA898F35B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0" name="Text Box 7">
          <a:extLst>
            <a:ext uri="{FF2B5EF4-FFF2-40B4-BE49-F238E27FC236}">
              <a16:creationId xmlns:a16="http://schemas.microsoft.com/office/drawing/2014/main" id="{F13A460E-5F77-484B-9085-1486F2137F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1" name="Text Box 7">
          <a:extLst>
            <a:ext uri="{FF2B5EF4-FFF2-40B4-BE49-F238E27FC236}">
              <a16:creationId xmlns:a16="http://schemas.microsoft.com/office/drawing/2014/main" id="{7CEBBF6A-3DDF-4BC8-B7B5-CC6AEF3B6B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2" name="Text Box 7">
          <a:extLst>
            <a:ext uri="{FF2B5EF4-FFF2-40B4-BE49-F238E27FC236}">
              <a16:creationId xmlns:a16="http://schemas.microsoft.com/office/drawing/2014/main" id="{C43888BC-7D11-40B0-8E60-CE5FDBA8D7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3" name="Text Box 7">
          <a:extLst>
            <a:ext uri="{FF2B5EF4-FFF2-40B4-BE49-F238E27FC236}">
              <a16:creationId xmlns:a16="http://schemas.microsoft.com/office/drawing/2014/main" id="{2485F43B-21AE-4165-8DF4-34B18F8227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4" name="Text Box 7">
          <a:extLst>
            <a:ext uri="{FF2B5EF4-FFF2-40B4-BE49-F238E27FC236}">
              <a16:creationId xmlns:a16="http://schemas.microsoft.com/office/drawing/2014/main" id="{1A80677E-4C73-4729-AB6F-62CBDC5733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5" name="Text Box 7">
          <a:extLst>
            <a:ext uri="{FF2B5EF4-FFF2-40B4-BE49-F238E27FC236}">
              <a16:creationId xmlns:a16="http://schemas.microsoft.com/office/drawing/2014/main" id="{F63087D1-BD39-4D2C-91D0-72BAF53D40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6" name="Text Box 7">
          <a:extLst>
            <a:ext uri="{FF2B5EF4-FFF2-40B4-BE49-F238E27FC236}">
              <a16:creationId xmlns:a16="http://schemas.microsoft.com/office/drawing/2014/main" id="{003B19F7-F2E5-4948-AE63-D18AFD16E6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7" name="Text Box 7">
          <a:extLst>
            <a:ext uri="{FF2B5EF4-FFF2-40B4-BE49-F238E27FC236}">
              <a16:creationId xmlns:a16="http://schemas.microsoft.com/office/drawing/2014/main" id="{D266296A-90C4-4D33-AA39-16B0739F32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8" name="Text Box 7">
          <a:extLst>
            <a:ext uri="{FF2B5EF4-FFF2-40B4-BE49-F238E27FC236}">
              <a16:creationId xmlns:a16="http://schemas.microsoft.com/office/drawing/2014/main" id="{0DF1CD65-56F5-4170-90C8-923982381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19" name="Text Box 7">
          <a:extLst>
            <a:ext uri="{FF2B5EF4-FFF2-40B4-BE49-F238E27FC236}">
              <a16:creationId xmlns:a16="http://schemas.microsoft.com/office/drawing/2014/main" id="{23A1C888-7D87-4127-9B43-1F3526F2A0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0" name="Text Box 7">
          <a:extLst>
            <a:ext uri="{FF2B5EF4-FFF2-40B4-BE49-F238E27FC236}">
              <a16:creationId xmlns:a16="http://schemas.microsoft.com/office/drawing/2014/main" id="{3D88C16A-EA3C-458A-ACAF-E84D9143A7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1" name="Text Box 7">
          <a:extLst>
            <a:ext uri="{FF2B5EF4-FFF2-40B4-BE49-F238E27FC236}">
              <a16:creationId xmlns:a16="http://schemas.microsoft.com/office/drawing/2014/main" id="{97F34490-4C1B-438D-BB12-CF3F34EB37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2" name="Text Box 7">
          <a:extLst>
            <a:ext uri="{FF2B5EF4-FFF2-40B4-BE49-F238E27FC236}">
              <a16:creationId xmlns:a16="http://schemas.microsoft.com/office/drawing/2014/main" id="{74123DE6-5970-4D7D-874C-82C87A1284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3" name="Text Box 7">
          <a:extLst>
            <a:ext uri="{FF2B5EF4-FFF2-40B4-BE49-F238E27FC236}">
              <a16:creationId xmlns:a16="http://schemas.microsoft.com/office/drawing/2014/main" id="{11D6D24F-D4CE-44DB-A02B-6E908B2FEE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4" name="Text Box 7">
          <a:extLst>
            <a:ext uri="{FF2B5EF4-FFF2-40B4-BE49-F238E27FC236}">
              <a16:creationId xmlns:a16="http://schemas.microsoft.com/office/drawing/2014/main" id="{72D716F6-F040-411A-A2D0-E4F8811902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5" name="Text Box 7">
          <a:extLst>
            <a:ext uri="{FF2B5EF4-FFF2-40B4-BE49-F238E27FC236}">
              <a16:creationId xmlns:a16="http://schemas.microsoft.com/office/drawing/2014/main" id="{6250E113-D62E-4A4B-822D-7E6E17AC8A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6" name="Text Box 7">
          <a:extLst>
            <a:ext uri="{FF2B5EF4-FFF2-40B4-BE49-F238E27FC236}">
              <a16:creationId xmlns:a16="http://schemas.microsoft.com/office/drawing/2014/main" id="{E0753E23-14D2-4628-A862-8C7C1BF3D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7" name="Text Box 7">
          <a:extLst>
            <a:ext uri="{FF2B5EF4-FFF2-40B4-BE49-F238E27FC236}">
              <a16:creationId xmlns:a16="http://schemas.microsoft.com/office/drawing/2014/main" id="{FC0947EA-7A1F-469F-AD75-3F062F7A4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8" name="Text Box 7">
          <a:extLst>
            <a:ext uri="{FF2B5EF4-FFF2-40B4-BE49-F238E27FC236}">
              <a16:creationId xmlns:a16="http://schemas.microsoft.com/office/drawing/2014/main" id="{BB45081C-BF10-4147-B03D-538118D49C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29" name="Text Box 7">
          <a:extLst>
            <a:ext uri="{FF2B5EF4-FFF2-40B4-BE49-F238E27FC236}">
              <a16:creationId xmlns:a16="http://schemas.microsoft.com/office/drawing/2014/main" id="{8A5C1646-E6F9-4DFA-9CEB-BE14CADE5E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0" name="Text Box 7">
          <a:extLst>
            <a:ext uri="{FF2B5EF4-FFF2-40B4-BE49-F238E27FC236}">
              <a16:creationId xmlns:a16="http://schemas.microsoft.com/office/drawing/2014/main" id="{34475A2C-4D87-40B2-9A48-AE501FBD3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1" name="Text Box 7">
          <a:extLst>
            <a:ext uri="{FF2B5EF4-FFF2-40B4-BE49-F238E27FC236}">
              <a16:creationId xmlns:a16="http://schemas.microsoft.com/office/drawing/2014/main" id="{AAABE0B7-BCAA-463D-B46B-8CA1E725D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2" name="Text Box 7">
          <a:extLst>
            <a:ext uri="{FF2B5EF4-FFF2-40B4-BE49-F238E27FC236}">
              <a16:creationId xmlns:a16="http://schemas.microsoft.com/office/drawing/2014/main" id="{838708E5-CC23-42CE-B160-9209FEAAEC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3" name="Text Box 7">
          <a:extLst>
            <a:ext uri="{FF2B5EF4-FFF2-40B4-BE49-F238E27FC236}">
              <a16:creationId xmlns:a16="http://schemas.microsoft.com/office/drawing/2014/main" id="{DCADC1B5-B739-4151-B7FC-33226E60DE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4" name="Text Box 7">
          <a:extLst>
            <a:ext uri="{FF2B5EF4-FFF2-40B4-BE49-F238E27FC236}">
              <a16:creationId xmlns:a16="http://schemas.microsoft.com/office/drawing/2014/main" id="{583D2CD2-ACDA-4E35-A285-40E7341027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5" name="Text Box 7">
          <a:extLst>
            <a:ext uri="{FF2B5EF4-FFF2-40B4-BE49-F238E27FC236}">
              <a16:creationId xmlns:a16="http://schemas.microsoft.com/office/drawing/2014/main" id="{87AC6DF8-A67D-4D93-9374-0852AA28F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6" name="Text Box 7">
          <a:extLst>
            <a:ext uri="{FF2B5EF4-FFF2-40B4-BE49-F238E27FC236}">
              <a16:creationId xmlns:a16="http://schemas.microsoft.com/office/drawing/2014/main" id="{F68D329E-2B7B-4D41-9129-0277A2DAE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7" name="Text Box 7">
          <a:extLst>
            <a:ext uri="{FF2B5EF4-FFF2-40B4-BE49-F238E27FC236}">
              <a16:creationId xmlns:a16="http://schemas.microsoft.com/office/drawing/2014/main" id="{86DD092D-88BB-4A32-9589-6ABAFFFE23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8" name="Text Box 7">
          <a:extLst>
            <a:ext uri="{FF2B5EF4-FFF2-40B4-BE49-F238E27FC236}">
              <a16:creationId xmlns:a16="http://schemas.microsoft.com/office/drawing/2014/main" id="{4A36DCB5-07F0-4F71-9844-BBCDBEC32A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39" name="Text Box 7">
          <a:extLst>
            <a:ext uri="{FF2B5EF4-FFF2-40B4-BE49-F238E27FC236}">
              <a16:creationId xmlns:a16="http://schemas.microsoft.com/office/drawing/2014/main" id="{C2A6BC6F-2951-46DD-85A9-803F508A70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0" name="Text Box 7">
          <a:extLst>
            <a:ext uri="{FF2B5EF4-FFF2-40B4-BE49-F238E27FC236}">
              <a16:creationId xmlns:a16="http://schemas.microsoft.com/office/drawing/2014/main" id="{E5D08506-40F2-479B-9BD2-AD0170BB0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1" name="Text Box 7">
          <a:extLst>
            <a:ext uri="{FF2B5EF4-FFF2-40B4-BE49-F238E27FC236}">
              <a16:creationId xmlns:a16="http://schemas.microsoft.com/office/drawing/2014/main" id="{3425A9CE-E8F6-4293-A71B-E2162141EA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2" name="Text Box 7">
          <a:extLst>
            <a:ext uri="{FF2B5EF4-FFF2-40B4-BE49-F238E27FC236}">
              <a16:creationId xmlns:a16="http://schemas.microsoft.com/office/drawing/2014/main" id="{7E886A9B-0E27-4293-A5E7-574F58586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3" name="Text Box 7">
          <a:extLst>
            <a:ext uri="{FF2B5EF4-FFF2-40B4-BE49-F238E27FC236}">
              <a16:creationId xmlns:a16="http://schemas.microsoft.com/office/drawing/2014/main" id="{4A7C40B3-2DE3-48C8-9944-AA183F592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4" name="Text Box 7">
          <a:extLst>
            <a:ext uri="{FF2B5EF4-FFF2-40B4-BE49-F238E27FC236}">
              <a16:creationId xmlns:a16="http://schemas.microsoft.com/office/drawing/2014/main" id="{2D33A9B7-A9E6-4B4E-844D-C40E0CDF7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5" name="Text Box 7">
          <a:extLst>
            <a:ext uri="{FF2B5EF4-FFF2-40B4-BE49-F238E27FC236}">
              <a16:creationId xmlns:a16="http://schemas.microsoft.com/office/drawing/2014/main" id="{D645F994-EAF9-4A2D-8DC3-A1BAB40D54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6" name="Text Box 7">
          <a:extLst>
            <a:ext uri="{FF2B5EF4-FFF2-40B4-BE49-F238E27FC236}">
              <a16:creationId xmlns:a16="http://schemas.microsoft.com/office/drawing/2014/main" id="{D9DA61B4-DB44-4265-91DF-C127549D6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7" name="Text Box 7">
          <a:extLst>
            <a:ext uri="{FF2B5EF4-FFF2-40B4-BE49-F238E27FC236}">
              <a16:creationId xmlns:a16="http://schemas.microsoft.com/office/drawing/2014/main" id="{1F50CFF1-EC73-4A2A-B2A1-796698C1A9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8" name="Text Box 7">
          <a:extLst>
            <a:ext uri="{FF2B5EF4-FFF2-40B4-BE49-F238E27FC236}">
              <a16:creationId xmlns:a16="http://schemas.microsoft.com/office/drawing/2014/main" id="{9BBBDF09-C7FB-4733-A018-8D46C69783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49" name="Text Box 7">
          <a:extLst>
            <a:ext uri="{FF2B5EF4-FFF2-40B4-BE49-F238E27FC236}">
              <a16:creationId xmlns:a16="http://schemas.microsoft.com/office/drawing/2014/main" id="{91AE4CAA-D343-4DAC-9ECB-61629930A7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0" name="Text Box 7">
          <a:extLst>
            <a:ext uri="{FF2B5EF4-FFF2-40B4-BE49-F238E27FC236}">
              <a16:creationId xmlns:a16="http://schemas.microsoft.com/office/drawing/2014/main" id="{0A2754D2-B75D-4A49-BF0D-4851D8D799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1" name="Text Box 7">
          <a:extLst>
            <a:ext uri="{FF2B5EF4-FFF2-40B4-BE49-F238E27FC236}">
              <a16:creationId xmlns:a16="http://schemas.microsoft.com/office/drawing/2014/main" id="{0D5647C2-8677-43F2-AC4F-EA05DF401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2" name="Text Box 7">
          <a:extLst>
            <a:ext uri="{FF2B5EF4-FFF2-40B4-BE49-F238E27FC236}">
              <a16:creationId xmlns:a16="http://schemas.microsoft.com/office/drawing/2014/main" id="{0EA9BA87-A2A3-4A7D-8830-3ACB05194C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3" name="Text Box 7">
          <a:extLst>
            <a:ext uri="{FF2B5EF4-FFF2-40B4-BE49-F238E27FC236}">
              <a16:creationId xmlns:a16="http://schemas.microsoft.com/office/drawing/2014/main" id="{2A9B1FBB-0E89-4553-B0BC-0D4F6E7836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4" name="Text Box 7">
          <a:extLst>
            <a:ext uri="{FF2B5EF4-FFF2-40B4-BE49-F238E27FC236}">
              <a16:creationId xmlns:a16="http://schemas.microsoft.com/office/drawing/2014/main" id="{FFE13ED5-3DE7-4513-ACC9-ABEFCEBDA6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5" name="Text Box 7">
          <a:extLst>
            <a:ext uri="{FF2B5EF4-FFF2-40B4-BE49-F238E27FC236}">
              <a16:creationId xmlns:a16="http://schemas.microsoft.com/office/drawing/2014/main" id="{6804189F-673F-47E8-A988-8EC8B6EBAE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6" name="Text Box 7">
          <a:extLst>
            <a:ext uri="{FF2B5EF4-FFF2-40B4-BE49-F238E27FC236}">
              <a16:creationId xmlns:a16="http://schemas.microsoft.com/office/drawing/2014/main" id="{A8E47176-421F-4A79-9433-99CAA052F7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7" name="Text Box 7">
          <a:extLst>
            <a:ext uri="{FF2B5EF4-FFF2-40B4-BE49-F238E27FC236}">
              <a16:creationId xmlns:a16="http://schemas.microsoft.com/office/drawing/2014/main" id="{EDD3F7DD-03BC-4008-9EA7-C358A1D91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8" name="Text Box 7">
          <a:extLst>
            <a:ext uri="{FF2B5EF4-FFF2-40B4-BE49-F238E27FC236}">
              <a16:creationId xmlns:a16="http://schemas.microsoft.com/office/drawing/2014/main" id="{D5B85E30-E8F6-4A5C-82C8-E72582C361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59" name="Text Box 7">
          <a:extLst>
            <a:ext uri="{FF2B5EF4-FFF2-40B4-BE49-F238E27FC236}">
              <a16:creationId xmlns:a16="http://schemas.microsoft.com/office/drawing/2014/main" id="{EEA6292C-8A7B-4295-A6EF-35C94C0A79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0" name="Text Box 7">
          <a:extLst>
            <a:ext uri="{FF2B5EF4-FFF2-40B4-BE49-F238E27FC236}">
              <a16:creationId xmlns:a16="http://schemas.microsoft.com/office/drawing/2014/main" id="{522A783C-8D68-4281-B392-BF47153EE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1" name="Text Box 7">
          <a:extLst>
            <a:ext uri="{FF2B5EF4-FFF2-40B4-BE49-F238E27FC236}">
              <a16:creationId xmlns:a16="http://schemas.microsoft.com/office/drawing/2014/main" id="{2FC628A5-2544-4E62-A4A6-B749217932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2" name="Text Box 7">
          <a:extLst>
            <a:ext uri="{FF2B5EF4-FFF2-40B4-BE49-F238E27FC236}">
              <a16:creationId xmlns:a16="http://schemas.microsoft.com/office/drawing/2014/main" id="{AE78F723-1412-4BB1-8B6E-13664D24E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3" name="Text Box 7">
          <a:extLst>
            <a:ext uri="{FF2B5EF4-FFF2-40B4-BE49-F238E27FC236}">
              <a16:creationId xmlns:a16="http://schemas.microsoft.com/office/drawing/2014/main" id="{8A794F67-4289-430C-BB0E-288F81B35B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4" name="Text Box 7">
          <a:extLst>
            <a:ext uri="{FF2B5EF4-FFF2-40B4-BE49-F238E27FC236}">
              <a16:creationId xmlns:a16="http://schemas.microsoft.com/office/drawing/2014/main" id="{B9672E87-CAA4-4385-BFF0-6E0510A7D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5" name="Text Box 7">
          <a:extLst>
            <a:ext uri="{FF2B5EF4-FFF2-40B4-BE49-F238E27FC236}">
              <a16:creationId xmlns:a16="http://schemas.microsoft.com/office/drawing/2014/main" id="{9C2FFE12-E0BF-4990-A3CF-E81DF7ECFB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6" name="Text Box 7">
          <a:extLst>
            <a:ext uri="{FF2B5EF4-FFF2-40B4-BE49-F238E27FC236}">
              <a16:creationId xmlns:a16="http://schemas.microsoft.com/office/drawing/2014/main" id="{6C2407AA-17C3-4477-9A5A-4431F35EF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7" name="Text Box 7">
          <a:extLst>
            <a:ext uri="{FF2B5EF4-FFF2-40B4-BE49-F238E27FC236}">
              <a16:creationId xmlns:a16="http://schemas.microsoft.com/office/drawing/2014/main" id="{5EBD7AAA-6DFF-4DDD-8A7C-F9A2FB627E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8" name="Text Box 7">
          <a:extLst>
            <a:ext uri="{FF2B5EF4-FFF2-40B4-BE49-F238E27FC236}">
              <a16:creationId xmlns:a16="http://schemas.microsoft.com/office/drawing/2014/main" id="{E33CDB44-4E98-4BEF-BF2D-28211E5552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69" name="Text Box 7">
          <a:extLst>
            <a:ext uri="{FF2B5EF4-FFF2-40B4-BE49-F238E27FC236}">
              <a16:creationId xmlns:a16="http://schemas.microsoft.com/office/drawing/2014/main" id="{66C39CE9-4576-4032-AEAF-CB9D6542D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0" name="Text Box 7">
          <a:extLst>
            <a:ext uri="{FF2B5EF4-FFF2-40B4-BE49-F238E27FC236}">
              <a16:creationId xmlns:a16="http://schemas.microsoft.com/office/drawing/2014/main" id="{EC954C68-51F2-43E2-B569-F10F22B71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1" name="Text Box 7">
          <a:extLst>
            <a:ext uri="{FF2B5EF4-FFF2-40B4-BE49-F238E27FC236}">
              <a16:creationId xmlns:a16="http://schemas.microsoft.com/office/drawing/2014/main" id="{073C19B3-2A79-405A-8090-EF5FB9823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2" name="Text Box 7">
          <a:extLst>
            <a:ext uri="{FF2B5EF4-FFF2-40B4-BE49-F238E27FC236}">
              <a16:creationId xmlns:a16="http://schemas.microsoft.com/office/drawing/2014/main" id="{3F0C4B1D-743E-4809-9F83-1ED6314A7E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3" name="Text Box 7">
          <a:extLst>
            <a:ext uri="{FF2B5EF4-FFF2-40B4-BE49-F238E27FC236}">
              <a16:creationId xmlns:a16="http://schemas.microsoft.com/office/drawing/2014/main" id="{78CE3E3F-86B0-45FA-9D45-F0BFC8A9E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4" name="Text Box 7">
          <a:extLst>
            <a:ext uri="{FF2B5EF4-FFF2-40B4-BE49-F238E27FC236}">
              <a16:creationId xmlns:a16="http://schemas.microsoft.com/office/drawing/2014/main" id="{AABBC449-5247-403F-9C72-0C618BFFC5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5" name="Text Box 7">
          <a:extLst>
            <a:ext uri="{FF2B5EF4-FFF2-40B4-BE49-F238E27FC236}">
              <a16:creationId xmlns:a16="http://schemas.microsoft.com/office/drawing/2014/main" id="{BB6CB437-A524-4B37-B716-828FD18599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6" name="Text Box 7">
          <a:extLst>
            <a:ext uri="{FF2B5EF4-FFF2-40B4-BE49-F238E27FC236}">
              <a16:creationId xmlns:a16="http://schemas.microsoft.com/office/drawing/2014/main" id="{235C3C12-D448-4CD2-818C-5725E3AE9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7" name="Text Box 7">
          <a:extLst>
            <a:ext uri="{FF2B5EF4-FFF2-40B4-BE49-F238E27FC236}">
              <a16:creationId xmlns:a16="http://schemas.microsoft.com/office/drawing/2014/main" id="{6382F02B-F297-4FA2-B940-635D16FA3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8" name="Text Box 7">
          <a:extLst>
            <a:ext uri="{FF2B5EF4-FFF2-40B4-BE49-F238E27FC236}">
              <a16:creationId xmlns:a16="http://schemas.microsoft.com/office/drawing/2014/main" id="{6B30AF42-5108-4FA3-8D5C-DE3D618C8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79" name="Text Box 7">
          <a:extLst>
            <a:ext uri="{FF2B5EF4-FFF2-40B4-BE49-F238E27FC236}">
              <a16:creationId xmlns:a16="http://schemas.microsoft.com/office/drawing/2014/main" id="{41982CC5-0B52-4CCC-B22D-F2B6C7DC9A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0" name="Text Box 7">
          <a:extLst>
            <a:ext uri="{FF2B5EF4-FFF2-40B4-BE49-F238E27FC236}">
              <a16:creationId xmlns:a16="http://schemas.microsoft.com/office/drawing/2014/main" id="{AE2B80FF-9E6C-4A00-840F-E939E669A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1" name="Text Box 7">
          <a:extLst>
            <a:ext uri="{FF2B5EF4-FFF2-40B4-BE49-F238E27FC236}">
              <a16:creationId xmlns:a16="http://schemas.microsoft.com/office/drawing/2014/main" id="{6A106773-4986-4E9B-9EE0-A9A1DC24B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2" name="Text Box 7">
          <a:extLst>
            <a:ext uri="{FF2B5EF4-FFF2-40B4-BE49-F238E27FC236}">
              <a16:creationId xmlns:a16="http://schemas.microsoft.com/office/drawing/2014/main" id="{111CEFCA-11EF-42F5-83A6-2CDC42883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3" name="Text Box 7">
          <a:extLst>
            <a:ext uri="{FF2B5EF4-FFF2-40B4-BE49-F238E27FC236}">
              <a16:creationId xmlns:a16="http://schemas.microsoft.com/office/drawing/2014/main" id="{79EE4702-CCDF-4EC6-B14D-2597039D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4" name="Text Box 7">
          <a:extLst>
            <a:ext uri="{FF2B5EF4-FFF2-40B4-BE49-F238E27FC236}">
              <a16:creationId xmlns:a16="http://schemas.microsoft.com/office/drawing/2014/main" id="{1C912039-D0EB-46A5-98C0-61DD0710CA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5" name="Text Box 7">
          <a:extLst>
            <a:ext uri="{FF2B5EF4-FFF2-40B4-BE49-F238E27FC236}">
              <a16:creationId xmlns:a16="http://schemas.microsoft.com/office/drawing/2014/main" id="{9BDDF776-CD92-4720-84BF-BF8CD2513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6" name="Text Box 7">
          <a:extLst>
            <a:ext uri="{FF2B5EF4-FFF2-40B4-BE49-F238E27FC236}">
              <a16:creationId xmlns:a16="http://schemas.microsoft.com/office/drawing/2014/main" id="{8ABA22C5-DD77-4995-953E-86B12418CC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7" name="Text Box 7">
          <a:extLst>
            <a:ext uri="{FF2B5EF4-FFF2-40B4-BE49-F238E27FC236}">
              <a16:creationId xmlns:a16="http://schemas.microsoft.com/office/drawing/2014/main" id="{6E12CC75-B6AC-4F9B-9595-992E6BF3C2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8" name="Text Box 7">
          <a:extLst>
            <a:ext uri="{FF2B5EF4-FFF2-40B4-BE49-F238E27FC236}">
              <a16:creationId xmlns:a16="http://schemas.microsoft.com/office/drawing/2014/main" id="{937CD7A5-AD49-4BA7-AC15-B98DBF4AAA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89" name="Text Box 7">
          <a:extLst>
            <a:ext uri="{FF2B5EF4-FFF2-40B4-BE49-F238E27FC236}">
              <a16:creationId xmlns:a16="http://schemas.microsoft.com/office/drawing/2014/main" id="{107B0D35-9214-41EB-826F-15946338A2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0" name="Text Box 7">
          <a:extLst>
            <a:ext uri="{FF2B5EF4-FFF2-40B4-BE49-F238E27FC236}">
              <a16:creationId xmlns:a16="http://schemas.microsoft.com/office/drawing/2014/main" id="{BF2D6119-6978-474B-AB23-99FC762693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1" name="Text Box 7">
          <a:extLst>
            <a:ext uri="{FF2B5EF4-FFF2-40B4-BE49-F238E27FC236}">
              <a16:creationId xmlns:a16="http://schemas.microsoft.com/office/drawing/2014/main" id="{1BC45F2C-6132-4D0D-8B15-A88CB1BD3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2" name="Text Box 7">
          <a:extLst>
            <a:ext uri="{FF2B5EF4-FFF2-40B4-BE49-F238E27FC236}">
              <a16:creationId xmlns:a16="http://schemas.microsoft.com/office/drawing/2014/main" id="{B04C7658-0785-4CC9-ABCE-E0CF18F809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3" name="Text Box 7">
          <a:extLst>
            <a:ext uri="{FF2B5EF4-FFF2-40B4-BE49-F238E27FC236}">
              <a16:creationId xmlns:a16="http://schemas.microsoft.com/office/drawing/2014/main" id="{471472B4-732A-4A66-9FFD-109CF93F55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4" name="Text Box 7">
          <a:extLst>
            <a:ext uri="{FF2B5EF4-FFF2-40B4-BE49-F238E27FC236}">
              <a16:creationId xmlns:a16="http://schemas.microsoft.com/office/drawing/2014/main" id="{9BA0E8A1-F05A-446C-ACD5-C45BE0B8B3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5" name="Text Box 7">
          <a:extLst>
            <a:ext uri="{FF2B5EF4-FFF2-40B4-BE49-F238E27FC236}">
              <a16:creationId xmlns:a16="http://schemas.microsoft.com/office/drawing/2014/main" id="{7C738228-ABF4-431C-9677-9A5CA9B3C0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6" name="Text Box 7">
          <a:extLst>
            <a:ext uri="{FF2B5EF4-FFF2-40B4-BE49-F238E27FC236}">
              <a16:creationId xmlns:a16="http://schemas.microsoft.com/office/drawing/2014/main" id="{81D921F9-FB5C-420E-B5B5-9A3DDA6444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7" name="Text Box 7">
          <a:extLst>
            <a:ext uri="{FF2B5EF4-FFF2-40B4-BE49-F238E27FC236}">
              <a16:creationId xmlns:a16="http://schemas.microsoft.com/office/drawing/2014/main" id="{EF6B32D5-62FC-4E3C-97D6-0A5815D7A5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8" name="Text Box 7">
          <a:extLst>
            <a:ext uri="{FF2B5EF4-FFF2-40B4-BE49-F238E27FC236}">
              <a16:creationId xmlns:a16="http://schemas.microsoft.com/office/drawing/2014/main" id="{FAFE9D0D-6815-47A3-9029-44A438D577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099" name="Text Box 7">
          <a:extLst>
            <a:ext uri="{FF2B5EF4-FFF2-40B4-BE49-F238E27FC236}">
              <a16:creationId xmlns:a16="http://schemas.microsoft.com/office/drawing/2014/main" id="{1329AAAD-EB0F-42B6-8C45-A1F70FA1B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100" name="Text Box 7">
          <a:extLst>
            <a:ext uri="{FF2B5EF4-FFF2-40B4-BE49-F238E27FC236}">
              <a16:creationId xmlns:a16="http://schemas.microsoft.com/office/drawing/2014/main" id="{3DDAC5F9-3B2C-4719-8809-E68FA6E4D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01" name="Text Box 7">
          <a:extLst>
            <a:ext uri="{FF2B5EF4-FFF2-40B4-BE49-F238E27FC236}">
              <a16:creationId xmlns:a16="http://schemas.microsoft.com/office/drawing/2014/main" id="{CA05F9C3-286C-44B5-B623-BF0080FB5D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02" name="Text Box 7">
          <a:extLst>
            <a:ext uri="{FF2B5EF4-FFF2-40B4-BE49-F238E27FC236}">
              <a16:creationId xmlns:a16="http://schemas.microsoft.com/office/drawing/2014/main" id="{DDC866B4-D93A-49E4-875E-FBD5B2C6D4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03" name="Text Box 7">
          <a:extLst>
            <a:ext uri="{FF2B5EF4-FFF2-40B4-BE49-F238E27FC236}">
              <a16:creationId xmlns:a16="http://schemas.microsoft.com/office/drawing/2014/main" id="{B157FCA8-2F97-4B22-B64E-AB47F149CE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04" name="Text Box 7">
          <a:extLst>
            <a:ext uri="{FF2B5EF4-FFF2-40B4-BE49-F238E27FC236}">
              <a16:creationId xmlns:a16="http://schemas.microsoft.com/office/drawing/2014/main" id="{FA3AA4A1-91B6-4690-82AB-CC28F1C2A4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05" name="Text Box 7">
          <a:extLst>
            <a:ext uri="{FF2B5EF4-FFF2-40B4-BE49-F238E27FC236}">
              <a16:creationId xmlns:a16="http://schemas.microsoft.com/office/drawing/2014/main" id="{1158B6A7-CEB3-4A24-A585-1EF298AE82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06" name="Text Box 7">
          <a:extLst>
            <a:ext uri="{FF2B5EF4-FFF2-40B4-BE49-F238E27FC236}">
              <a16:creationId xmlns:a16="http://schemas.microsoft.com/office/drawing/2014/main" id="{EBB81AEE-C67B-4337-A5E7-33C3DCE09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07" name="Text Box 7">
          <a:extLst>
            <a:ext uri="{FF2B5EF4-FFF2-40B4-BE49-F238E27FC236}">
              <a16:creationId xmlns:a16="http://schemas.microsoft.com/office/drawing/2014/main" id="{8C8C52AC-E87D-46D0-904D-94922B9B0B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08" name="Text Box 7">
          <a:extLst>
            <a:ext uri="{FF2B5EF4-FFF2-40B4-BE49-F238E27FC236}">
              <a16:creationId xmlns:a16="http://schemas.microsoft.com/office/drawing/2014/main" id="{F3F30D91-2E60-4FCB-BC26-C185B00CCE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09" name="Text Box 7">
          <a:extLst>
            <a:ext uri="{FF2B5EF4-FFF2-40B4-BE49-F238E27FC236}">
              <a16:creationId xmlns:a16="http://schemas.microsoft.com/office/drawing/2014/main" id="{D52E08DC-4618-4281-8B7A-4D1780F0B5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10" name="Text Box 7">
          <a:extLst>
            <a:ext uri="{FF2B5EF4-FFF2-40B4-BE49-F238E27FC236}">
              <a16:creationId xmlns:a16="http://schemas.microsoft.com/office/drawing/2014/main" id="{CFF3FE8F-29C3-4AB2-AA5E-6C812C7CD0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11" name="Text Box 7">
          <a:extLst>
            <a:ext uri="{FF2B5EF4-FFF2-40B4-BE49-F238E27FC236}">
              <a16:creationId xmlns:a16="http://schemas.microsoft.com/office/drawing/2014/main" id="{06B13DAB-6815-4E9F-9E05-5B81F85AD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12" name="Text Box 7">
          <a:extLst>
            <a:ext uri="{FF2B5EF4-FFF2-40B4-BE49-F238E27FC236}">
              <a16:creationId xmlns:a16="http://schemas.microsoft.com/office/drawing/2014/main" id="{C8E24D9E-37C7-471F-9650-51CB3EF213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13" name="Text Box 7">
          <a:extLst>
            <a:ext uri="{FF2B5EF4-FFF2-40B4-BE49-F238E27FC236}">
              <a16:creationId xmlns:a16="http://schemas.microsoft.com/office/drawing/2014/main" id="{69E6D8B5-8150-4B31-9026-7DC4CAC566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14" name="Text Box 7">
          <a:extLst>
            <a:ext uri="{FF2B5EF4-FFF2-40B4-BE49-F238E27FC236}">
              <a16:creationId xmlns:a16="http://schemas.microsoft.com/office/drawing/2014/main" id="{A0582190-C1EC-449C-8A93-33F0AE7781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15" name="Text Box 7">
          <a:extLst>
            <a:ext uri="{FF2B5EF4-FFF2-40B4-BE49-F238E27FC236}">
              <a16:creationId xmlns:a16="http://schemas.microsoft.com/office/drawing/2014/main" id="{5662164D-39A0-4873-A693-DCF697049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16" name="Text Box 7">
          <a:extLst>
            <a:ext uri="{FF2B5EF4-FFF2-40B4-BE49-F238E27FC236}">
              <a16:creationId xmlns:a16="http://schemas.microsoft.com/office/drawing/2014/main" id="{D565AE3A-3D33-4D22-9A25-47A348512B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17" name="Text Box 7">
          <a:extLst>
            <a:ext uri="{FF2B5EF4-FFF2-40B4-BE49-F238E27FC236}">
              <a16:creationId xmlns:a16="http://schemas.microsoft.com/office/drawing/2014/main" id="{15C40E3D-284C-467F-9EA9-4B068F82D6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18" name="Text Box 7">
          <a:extLst>
            <a:ext uri="{FF2B5EF4-FFF2-40B4-BE49-F238E27FC236}">
              <a16:creationId xmlns:a16="http://schemas.microsoft.com/office/drawing/2014/main" id="{B5898003-FAF1-45C6-A404-3F634F581C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19" name="Text Box 7">
          <a:extLst>
            <a:ext uri="{FF2B5EF4-FFF2-40B4-BE49-F238E27FC236}">
              <a16:creationId xmlns:a16="http://schemas.microsoft.com/office/drawing/2014/main" id="{D164C859-2EA0-4726-9302-6684AB24A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20" name="Text Box 7">
          <a:extLst>
            <a:ext uri="{FF2B5EF4-FFF2-40B4-BE49-F238E27FC236}">
              <a16:creationId xmlns:a16="http://schemas.microsoft.com/office/drawing/2014/main" id="{D8314008-D7C5-447B-8B11-8FD38B710B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21" name="Text Box 7">
          <a:extLst>
            <a:ext uri="{FF2B5EF4-FFF2-40B4-BE49-F238E27FC236}">
              <a16:creationId xmlns:a16="http://schemas.microsoft.com/office/drawing/2014/main" id="{2F25E35D-C08F-41AF-A932-521CA74AD8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22" name="Text Box 7">
          <a:extLst>
            <a:ext uri="{FF2B5EF4-FFF2-40B4-BE49-F238E27FC236}">
              <a16:creationId xmlns:a16="http://schemas.microsoft.com/office/drawing/2014/main" id="{2419B1A2-D8F7-4395-A80F-077478A2A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23" name="Text Box 7">
          <a:extLst>
            <a:ext uri="{FF2B5EF4-FFF2-40B4-BE49-F238E27FC236}">
              <a16:creationId xmlns:a16="http://schemas.microsoft.com/office/drawing/2014/main" id="{81A53068-E013-4D3A-9020-C03D874A7C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24" name="Text Box 7">
          <a:extLst>
            <a:ext uri="{FF2B5EF4-FFF2-40B4-BE49-F238E27FC236}">
              <a16:creationId xmlns:a16="http://schemas.microsoft.com/office/drawing/2014/main" id="{A8DBA77B-D287-4710-9125-8DFA8DE8C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25" name="Text Box 7">
          <a:extLst>
            <a:ext uri="{FF2B5EF4-FFF2-40B4-BE49-F238E27FC236}">
              <a16:creationId xmlns:a16="http://schemas.microsoft.com/office/drawing/2014/main" id="{24BD8ABA-1981-4675-9311-73737199CA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26" name="Text Box 7">
          <a:extLst>
            <a:ext uri="{FF2B5EF4-FFF2-40B4-BE49-F238E27FC236}">
              <a16:creationId xmlns:a16="http://schemas.microsoft.com/office/drawing/2014/main" id="{F08C07BC-D690-48F3-9E17-39254F57D3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27" name="Text Box 7">
          <a:extLst>
            <a:ext uri="{FF2B5EF4-FFF2-40B4-BE49-F238E27FC236}">
              <a16:creationId xmlns:a16="http://schemas.microsoft.com/office/drawing/2014/main" id="{4B63F181-2BBD-4401-BAED-67AB3B6D95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28" name="Text Box 7">
          <a:extLst>
            <a:ext uri="{FF2B5EF4-FFF2-40B4-BE49-F238E27FC236}">
              <a16:creationId xmlns:a16="http://schemas.microsoft.com/office/drawing/2014/main" id="{8593F79C-2972-4676-9942-CDD74820D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29" name="Text Box 7">
          <a:extLst>
            <a:ext uri="{FF2B5EF4-FFF2-40B4-BE49-F238E27FC236}">
              <a16:creationId xmlns:a16="http://schemas.microsoft.com/office/drawing/2014/main" id="{E24A5FB0-F18C-482B-A565-EE62FDE09B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30" name="Text Box 7">
          <a:extLst>
            <a:ext uri="{FF2B5EF4-FFF2-40B4-BE49-F238E27FC236}">
              <a16:creationId xmlns:a16="http://schemas.microsoft.com/office/drawing/2014/main" id="{F83D7051-5C45-49C2-8261-33045EEB6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31" name="Text Box 7">
          <a:extLst>
            <a:ext uri="{FF2B5EF4-FFF2-40B4-BE49-F238E27FC236}">
              <a16:creationId xmlns:a16="http://schemas.microsoft.com/office/drawing/2014/main" id="{5A76E41F-A04A-47CA-B8CA-470F93FB97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32" name="Text Box 7">
          <a:extLst>
            <a:ext uri="{FF2B5EF4-FFF2-40B4-BE49-F238E27FC236}">
              <a16:creationId xmlns:a16="http://schemas.microsoft.com/office/drawing/2014/main" id="{CAAABB5B-8123-4265-95C0-77F2E4F876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33" name="Text Box 7">
          <a:extLst>
            <a:ext uri="{FF2B5EF4-FFF2-40B4-BE49-F238E27FC236}">
              <a16:creationId xmlns:a16="http://schemas.microsoft.com/office/drawing/2014/main" id="{43A500E2-9166-4AF5-A6EB-CB5F1D9B6B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34" name="Text Box 7">
          <a:extLst>
            <a:ext uri="{FF2B5EF4-FFF2-40B4-BE49-F238E27FC236}">
              <a16:creationId xmlns:a16="http://schemas.microsoft.com/office/drawing/2014/main" id="{F0E13C94-F489-42F8-BF66-FE56032995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35" name="Text Box 7">
          <a:extLst>
            <a:ext uri="{FF2B5EF4-FFF2-40B4-BE49-F238E27FC236}">
              <a16:creationId xmlns:a16="http://schemas.microsoft.com/office/drawing/2014/main" id="{8EB1860E-B1D5-4391-978D-92EDE706DD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36" name="Text Box 7">
          <a:extLst>
            <a:ext uri="{FF2B5EF4-FFF2-40B4-BE49-F238E27FC236}">
              <a16:creationId xmlns:a16="http://schemas.microsoft.com/office/drawing/2014/main" id="{94A490CC-20AE-4F56-83AD-8E335235EC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37" name="Text Box 7">
          <a:extLst>
            <a:ext uri="{FF2B5EF4-FFF2-40B4-BE49-F238E27FC236}">
              <a16:creationId xmlns:a16="http://schemas.microsoft.com/office/drawing/2014/main" id="{A5D79456-18F9-4C6B-84BE-1523E721D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38" name="Text Box 7">
          <a:extLst>
            <a:ext uri="{FF2B5EF4-FFF2-40B4-BE49-F238E27FC236}">
              <a16:creationId xmlns:a16="http://schemas.microsoft.com/office/drawing/2014/main" id="{C3709372-881F-4AEE-9412-7E3E9E1D8F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39" name="Text Box 7">
          <a:extLst>
            <a:ext uri="{FF2B5EF4-FFF2-40B4-BE49-F238E27FC236}">
              <a16:creationId xmlns:a16="http://schemas.microsoft.com/office/drawing/2014/main" id="{EAC46B79-2677-4074-BBE2-442766622E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40" name="Text Box 7">
          <a:extLst>
            <a:ext uri="{FF2B5EF4-FFF2-40B4-BE49-F238E27FC236}">
              <a16:creationId xmlns:a16="http://schemas.microsoft.com/office/drawing/2014/main" id="{1677C833-1646-498D-B2C4-EF2EF4EAE1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41" name="Text Box 7">
          <a:extLst>
            <a:ext uri="{FF2B5EF4-FFF2-40B4-BE49-F238E27FC236}">
              <a16:creationId xmlns:a16="http://schemas.microsoft.com/office/drawing/2014/main" id="{46685969-BE0F-4337-B015-4415AC56A0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42" name="Text Box 7">
          <a:extLst>
            <a:ext uri="{FF2B5EF4-FFF2-40B4-BE49-F238E27FC236}">
              <a16:creationId xmlns:a16="http://schemas.microsoft.com/office/drawing/2014/main" id="{100AEDF7-D11D-43D7-BBCB-B58BCE89F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43" name="Text Box 7">
          <a:extLst>
            <a:ext uri="{FF2B5EF4-FFF2-40B4-BE49-F238E27FC236}">
              <a16:creationId xmlns:a16="http://schemas.microsoft.com/office/drawing/2014/main" id="{ED19C247-5F90-4690-9E54-649A5BD08C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44" name="Text Box 7">
          <a:extLst>
            <a:ext uri="{FF2B5EF4-FFF2-40B4-BE49-F238E27FC236}">
              <a16:creationId xmlns:a16="http://schemas.microsoft.com/office/drawing/2014/main" id="{B51AB0BD-8C4F-49E9-A344-9748F4C146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45" name="Text Box 7">
          <a:extLst>
            <a:ext uri="{FF2B5EF4-FFF2-40B4-BE49-F238E27FC236}">
              <a16:creationId xmlns:a16="http://schemas.microsoft.com/office/drawing/2014/main" id="{37234E32-A377-4B4D-9B51-BC8008D00E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46" name="Text Box 7">
          <a:extLst>
            <a:ext uri="{FF2B5EF4-FFF2-40B4-BE49-F238E27FC236}">
              <a16:creationId xmlns:a16="http://schemas.microsoft.com/office/drawing/2014/main" id="{DF1E7DEE-97A9-4507-9D96-E6073B9186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47" name="Text Box 7">
          <a:extLst>
            <a:ext uri="{FF2B5EF4-FFF2-40B4-BE49-F238E27FC236}">
              <a16:creationId xmlns:a16="http://schemas.microsoft.com/office/drawing/2014/main" id="{C3D6F5CF-9F41-4DCB-9C3C-7A02ACF0B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48" name="Text Box 7">
          <a:extLst>
            <a:ext uri="{FF2B5EF4-FFF2-40B4-BE49-F238E27FC236}">
              <a16:creationId xmlns:a16="http://schemas.microsoft.com/office/drawing/2014/main" id="{0882503D-C38A-4480-B7B7-4EB7E94152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49" name="Text Box 7">
          <a:extLst>
            <a:ext uri="{FF2B5EF4-FFF2-40B4-BE49-F238E27FC236}">
              <a16:creationId xmlns:a16="http://schemas.microsoft.com/office/drawing/2014/main" id="{0B3B9DAD-F941-45CD-900B-110FFAA27F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50" name="Text Box 7">
          <a:extLst>
            <a:ext uri="{FF2B5EF4-FFF2-40B4-BE49-F238E27FC236}">
              <a16:creationId xmlns:a16="http://schemas.microsoft.com/office/drawing/2014/main" id="{7265FD13-CD0E-4604-B5A8-D715C5F59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51" name="Text Box 7">
          <a:extLst>
            <a:ext uri="{FF2B5EF4-FFF2-40B4-BE49-F238E27FC236}">
              <a16:creationId xmlns:a16="http://schemas.microsoft.com/office/drawing/2014/main" id="{99B74450-12A7-46A4-8D9B-DB1864DDFE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52" name="Text Box 7">
          <a:extLst>
            <a:ext uri="{FF2B5EF4-FFF2-40B4-BE49-F238E27FC236}">
              <a16:creationId xmlns:a16="http://schemas.microsoft.com/office/drawing/2014/main" id="{BE50AC36-DA6E-42D3-A276-F6B78AC90D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53" name="Text Box 7">
          <a:extLst>
            <a:ext uri="{FF2B5EF4-FFF2-40B4-BE49-F238E27FC236}">
              <a16:creationId xmlns:a16="http://schemas.microsoft.com/office/drawing/2014/main" id="{8E1DD621-ABD8-44CF-8FB8-2FA605BDE2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54" name="Text Box 7">
          <a:extLst>
            <a:ext uri="{FF2B5EF4-FFF2-40B4-BE49-F238E27FC236}">
              <a16:creationId xmlns:a16="http://schemas.microsoft.com/office/drawing/2014/main" id="{57A349D4-F593-4423-8E52-4CB9346206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55" name="Text Box 7">
          <a:extLst>
            <a:ext uri="{FF2B5EF4-FFF2-40B4-BE49-F238E27FC236}">
              <a16:creationId xmlns:a16="http://schemas.microsoft.com/office/drawing/2014/main" id="{A13BDA63-3581-4D2D-86F2-9682CC29AC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56" name="Text Box 7">
          <a:extLst>
            <a:ext uri="{FF2B5EF4-FFF2-40B4-BE49-F238E27FC236}">
              <a16:creationId xmlns:a16="http://schemas.microsoft.com/office/drawing/2014/main" id="{375B52E3-4B98-45F2-A7B0-323EF3B0B5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57" name="Text Box 7">
          <a:extLst>
            <a:ext uri="{FF2B5EF4-FFF2-40B4-BE49-F238E27FC236}">
              <a16:creationId xmlns:a16="http://schemas.microsoft.com/office/drawing/2014/main" id="{785E016D-40D4-4808-A832-7CA4002217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58" name="Text Box 7">
          <a:extLst>
            <a:ext uri="{FF2B5EF4-FFF2-40B4-BE49-F238E27FC236}">
              <a16:creationId xmlns:a16="http://schemas.microsoft.com/office/drawing/2014/main" id="{FF8DF1F6-E7F8-4FF4-BB97-98D1244F81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59" name="Text Box 7">
          <a:extLst>
            <a:ext uri="{FF2B5EF4-FFF2-40B4-BE49-F238E27FC236}">
              <a16:creationId xmlns:a16="http://schemas.microsoft.com/office/drawing/2014/main" id="{3D0D2561-0E6C-4D31-87A9-08719CAE3A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60" name="Text Box 7">
          <a:extLst>
            <a:ext uri="{FF2B5EF4-FFF2-40B4-BE49-F238E27FC236}">
              <a16:creationId xmlns:a16="http://schemas.microsoft.com/office/drawing/2014/main" id="{86964B9C-E7C1-4AF9-AC1F-43FC4B7D1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61" name="Text Box 7">
          <a:extLst>
            <a:ext uri="{FF2B5EF4-FFF2-40B4-BE49-F238E27FC236}">
              <a16:creationId xmlns:a16="http://schemas.microsoft.com/office/drawing/2014/main" id="{46EB653A-FDFA-4416-A158-3DABD7BAB7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62" name="Text Box 7">
          <a:extLst>
            <a:ext uri="{FF2B5EF4-FFF2-40B4-BE49-F238E27FC236}">
              <a16:creationId xmlns:a16="http://schemas.microsoft.com/office/drawing/2014/main" id="{26ECA837-CEDF-462D-84DE-3A6CEC3BDC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63" name="Text Box 7">
          <a:extLst>
            <a:ext uri="{FF2B5EF4-FFF2-40B4-BE49-F238E27FC236}">
              <a16:creationId xmlns:a16="http://schemas.microsoft.com/office/drawing/2014/main" id="{28DA5BBE-7E7F-4D71-B1F9-606C87C085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64" name="Text Box 7">
          <a:extLst>
            <a:ext uri="{FF2B5EF4-FFF2-40B4-BE49-F238E27FC236}">
              <a16:creationId xmlns:a16="http://schemas.microsoft.com/office/drawing/2014/main" id="{5446ED60-00A0-41D4-9FC5-78B157C0B0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65" name="Text Box 7">
          <a:extLst>
            <a:ext uri="{FF2B5EF4-FFF2-40B4-BE49-F238E27FC236}">
              <a16:creationId xmlns:a16="http://schemas.microsoft.com/office/drawing/2014/main" id="{A2FEF0D6-C575-4777-925D-4202CD098A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66" name="Text Box 7">
          <a:extLst>
            <a:ext uri="{FF2B5EF4-FFF2-40B4-BE49-F238E27FC236}">
              <a16:creationId xmlns:a16="http://schemas.microsoft.com/office/drawing/2014/main" id="{55ADF3DB-DE02-416C-B9E9-FD33C89BE5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67" name="Text Box 7">
          <a:extLst>
            <a:ext uri="{FF2B5EF4-FFF2-40B4-BE49-F238E27FC236}">
              <a16:creationId xmlns:a16="http://schemas.microsoft.com/office/drawing/2014/main" id="{87EF744C-9331-4D23-8F73-6A46762F63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68" name="Text Box 7">
          <a:extLst>
            <a:ext uri="{FF2B5EF4-FFF2-40B4-BE49-F238E27FC236}">
              <a16:creationId xmlns:a16="http://schemas.microsoft.com/office/drawing/2014/main" id="{DBF45D44-95F3-41C4-AF6A-232A7CEFEC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69" name="Text Box 7">
          <a:extLst>
            <a:ext uri="{FF2B5EF4-FFF2-40B4-BE49-F238E27FC236}">
              <a16:creationId xmlns:a16="http://schemas.microsoft.com/office/drawing/2014/main" id="{ED5269BF-687A-4CB1-8B61-A351417602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70" name="Text Box 7">
          <a:extLst>
            <a:ext uri="{FF2B5EF4-FFF2-40B4-BE49-F238E27FC236}">
              <a16:creationId xmlns:a16="http://schemas.microsoft.com/office/drawing/2014/main" id="{F874BF93-EF12-46EC-9496-1738023F1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71" name="Text Box 7">
          <a:extLst>
            <a:ext uri="{FF2B5EF4-FFF2-40B4-BE49-F238E27FC236}">
              <a16:creationId xmlns:a16="http://schemas.microsoft.com/office/drawing/2014/main" id="{4076BB86-D769-4F46-8145-46459E4E81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72" name="Text Box 7">
          <a:extLst>
            <a:ext uri="{FF2B5EF4-FFF2-40B4-BE49-F238E27FC236}">
              <a16:creationId xmlns:a16="http://schemas.microsoft.com/office/drawing/2014/main" id="{39819090-C69C-436A-80F2-58E9895FE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73" name="Text Box 7">
          <a:extLst>
            <a:ext uri="{FF2B5EF4-FFF2-40B4-BE49-F238E27FC236}">
              <a16:creationId xmlns:a16="http://schemas.microsoft.com/office/drawing/2014/main" id="{C499402B-5FEF-4F94-866B-6C4CDDB896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74" name="Text Box 7">
          <a:extLst>
            <a:ext uri="{FF2B5EF4-FFF2-40B4-BE49-F238E27FC236}">
              <a16:creationId xmlns:a16="http://schemas.microsoft.com/office/drawing/2014/main" id="{90623B0E-DC19-40DF-97B2-61345EDE10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75" name="Text Box 7">
          <a:extLst>
            <a:ext uri="{FF2B5EF4-FFF2-40B4-BE49-F238E27FC236}">
              <a16:creationId xmlns:a16="http://schemas.microsoft.com/office/drawing/2014/main" id="{5B0171EA-39DD-4D15-88C6-7B84E4D600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76" name="Text Box 7">
          <a:extLst>
            <a:ext uri="{FF2B5EF4-FFF2-40B4-BE49-F238E27FC236}">
              <a16:creationId xmlns:a16="http://schemas.microsoft.com/office/drawing/2014/main" id="{8097C849-F49D-4CD0-9F05-3F915CE7A1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77" name="Text Box 7">
          <a:extLst>
            <a:ext uri="{FF2B5EF4-FFF2-40B4-BE49-F238E27FC236}">
              <a16:creationId xmlns:a16="http://schemas.microsoft.com/office/drawing/2014/main" id="{99DE8721-7B35-4C04-80E9-CB181BF05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78" name="Text Box 7">
          <a:extLst>
            <a:ext uri="{FF2B5EF4-FFF2-40B4-BE49-F238E27FC236}">
              <a16:creationId xmlns:a16="http://schemas.microsoft.com/office/drawing/2014/main" id="{55E190E8-112B-4601-842C-C0B413A3B9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79" name="Text Box 7">
          <a:extLst>
            <a:ext uri="{FF2B5EF4-FFF2-40B4-BE49-F238E27FC236}">
              <a16:creationId xmlns:a16="http://schemas.microsoft.com/office/drawing/2014/main" id="{48F3E974-481C-43AC-B30C-263F3FC965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80" name="Text Box 7">
          <a:extLst>
            <a:ext uri="{FF2B5EF4-FFF2-40B4-BE49-F238E27FC236}">
              <a16:creationId xmlns:a16="http://schemas.microsoft.com/office/drawing/2014/main" id="{ACC26E3E-E7D4-469F-9709-8EC16E210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81" name="Text Box 7">
          <a:extLst>
            <a:ext uri="{FF2B5EF4-FFF2-40B4-BE49-F238E27FC236}">
              <a16:creationId xmlns:a16="http://schemas.microsoft.com/office/drawing/2014/main" id="{9AF716B4-A9B9-4CC8-8B46-AFC6E66DBA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82" name="Text Box 7">
          <a:extLst>
            <a:ext uri="{FF2B5EF4-FFF2-40B4-BE49-F238E27FC236}">
              <a16:creationId xmlns:a16="http://schemas.microsoft.com/office/drawing/2014/main" id="{B11C24D3-9813-4C4C-99AC-AF857BB32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83" name="Text Box 7">
          <a:extLst>
            <a:ext uri="{FF2B5EF4-FFF2-40B4-BE49-F238E27FC236}">
              <a16:creationId xmlns:a16="http://schemas.microsoft.com/office/drawing/2014/main" id="{9C690C1A-2659-43D6-BDE5-CBC297861A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84" name="Text Box 7">
          <a:extLst>
            <a:ext uri="{FF2B5EF4-FFF2-40B4-BE49-F238E27FC236}">
              <a16:creationId xmlns:a16="http://schemas.microsoft.com/office/drawing/2014/main" id="{12C3FE1F-30E4-4298-8A02-C9644B064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85" name="Text Box 7">
          <a:extLst>
            <a:ext uri="{FF2B5EF4-FFF2-40B4-BE49-F238E27FC236}">
              <a16:creationId xmlns:a16="http://schemas.microsoft.com/office/drawing/2014/main" id="{BF5BC5ED-F0D8-4562-8D26-C62169A5F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86" name="Text Box 7">
          <a:extLst>
            <a:ext uri="{FF2B5EF4-FFF2-40B4-BE49-F238E27FC236}">
              <a16:creationId xmlns:a16="http://schemas.microsoft.com/office/drawing/2014/main" id="{A525EAB3-023F-4746-8DA0-17285579E4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87" name="Text Box 7">
          <a:extLst>
            <a:ext uri="{FF2B5EF4-FFF2-40B4-BE49-F238E27FC236}">
              <a16:creationId xmlns:a16="http://schemas.microsoft.com/office/drawing/2014/main" id="{712272B1-D8EC-43B0-B510-089D2E8C73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88" name="Text Box 7">
          <a:extLst>
            <a:ext uri="{FF2B5EF4-FFF2-40B4-BE49-F238E27FC236}">
              <a16:creationId xmlns:a16="http://schemas.microsoft.com/office/drawing/2014/main" id="{E29A09F8-F326-4D9D-842A-AC4BDABC31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89" name="Text Box 7">
          <a:extLst>
            <a:ext uri="{FF2B5EF4-FFF2-40B4-BE49-F238E27FC236}">
              <a16:creationId xmlns:a16="http://schemas.microsoft.com/office/drawing/2014/main" id="{CF310668-2A89-4AEE-9F9B-DC79146708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90" name="Text Box 7">
          <a:extLst>
            <a:ext uri="{FF2B5EF4-FFF2-40B4-BE49-F238E27FC236}">
              <a16:creationId xmlns:a16="http://schemas.microsoft.com/office/drawing/2014/main" id="{C74D35DB-812F-4DBF-B0D3-8BE2C93129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91" name="Text Box 7">
          <a:extLst>
            <a:ext uri="{FF2B5EF4-FFF2-40B4-BE49-F238E27FC236}">
              <a16:creationId xmlns:a16="http://schemas.microsoft.com/office/drawing/2014/main" id="{842114C7-F789-4092-827C-50D4016747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92" name="Text Box 7">
          <a:extLst>
            <a:ext uri="{FF2B5EF4-FFF2-40B4-BE49-F238E27FC236}">
              <a16:creationId xmlns:a16="http://schemas.microsoft.com/office/drawing/2014/main" id="{4A3D6205-4B0C-4193-B4C7-46F537485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93" name="Text Box 7">
          <a:extLst>
            <a:ext uri="{FF2B5EF4-FFF2-40B4-BE49-F238E27FC236}">
              <a16:creationId xmlns:a16="http://schemas.microsoft.com/office/drawing/2014/main" id="{93D5F3E1-7C00-45FF-BCAB-00DF636C7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94" name="Text Box 7">
          <a:extLst>
            <a:ext uri="{FF2B5EF4-FFF2-40B4-BE49-F238E27FC236}">
              <a16:creationId xmlns:a16="http://schemas.microsoft.com/office/drawing/2014/main" id="{8E1668DB-B749-4F7C-900A-35A07F2B94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95" name="Text Box 7">
          <a:extLst>
            <a:ext uri="{FF2B5EF4-FFF2-40B4-BE49-F238E27FC236}">
              <a16:creationId xmlns:a16="http://schemas.microsoft.com/office/drawing/2014/main" id="{F46F671C-522F-486B-881B-8C436F868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96" name="Text Box 7">
          <a:extLst>
            <a:ext uri="{FF2B5EF4-FFF2-40B4-BE49-F238E27FC236}">
              <a16:creationId xmlns:a16="http://schemas.microsoft.com/office/drawing/2014/main" id="{026374CC-75A1-456E-AE9F-B71FDEB406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97" name="Text Box 7">
          <a:extLst>
            <a:ext uri="{FF2B5EF4-FFF2-40B4-BE49-F238E27FC236}">
              <a16:creationId xmlns:a16="http://schemas.microsoft.com/office/drawing/2014/main" id="{5133CF6B-A55A-466F-8CE4-61A18A4141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98" name="Text Box 7">
          <a:extLst>
            <a:ext uri="{FF2B5EF4-FFF2-40B4-BE49-F238E27FC236}">
              <a16:creationId xmlns:a16="http://schemas.microsoft.com/office/drawing/2014/main" id="{B9984A4E-ADE9-44FB-A35F-5870C0A38D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199" name="Text Box 7">
          <a:extLst>
            <a:ext uri="{FF2B5EF4-FFF2-40B4-BE49-F238E27FC236}">
              <a16:creationId xmlns:a16="http://schemas.microsoft.com/office/drawing/2014/main" id="{B3F15E1A-C877-4213-A077-D91FA9D9F0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00" name="Text Box 7">
          <a:extLst>
            <a:ext uri="{FF2B5EF4-FFF2-40B4-BE49-F238E27FC236}">
              <a16:creationId xmlns:a16="http://schemas.microsoft.com/office/drawing/2014/main" id="{1D5A1BD4-7116-473C-8B19-16A80AB9DD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01" name="Text Box 7">
          <a:extLst>
            <a:ext uri="{FF2B5EF4-FFF2-40B4-BE49-F238E27FC236}">
              <a16:creationId xmlns:a16="http://schemas.microsoft.com/office/drawing/2014/main" id="{80F30DF4-122C-40C9-82AE-9E39AF391C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02" name="Text Box 7">
          <a:extLst>
            <a:ext uri="{FF2B5EF4-FFF2-40B4-BE49-F238E27FC236}">
              <a16:creationId xmlns:a16="http://schemas.microsoft.com/office/drawing/2014/main" id="{E8E9B003-5EA7-4A40-A3C1-87935E6965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03" name="Text Box 7">
          <a:extLst>
            <a:ext uri="{FF2B5EF4-FFF2-40B4-BE49-F238E27FC236}">
              <a16:creationId xmlns:a16="http://schemas.microsoft.com/office/drawing/2014/main" id="{107D8513-C7F7-478B-BF78-8143A1BE1C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04" name="Text Box 7">
          <a:extLst>
            <a:ext uri="{FF2B5EF4-FFF2-40B4-BE49-F238E27FC236}">
              <a16:creationId xmlns:a16="http://schemas.microsoft.com/office/drawing/2014/main" id="{B5A51F66-117E-4623-8C6F-8F51C71CC1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05" name="Text Box 7">
          <a:extLst>
            <a:ext uri="{FF2B5EF4-FFF2-40B4-BE49-F238E27FC236}">
              <a16:creationId xmlns:a16="http://schemas.microsoft.com/office/drawing/2014/main" id="{5CCEC555-926F-4A3A-8F16-B6753E5A1C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06" name="Text Box 7">
          <a:extLst>
            <a:ext uri="{FF2B5EF4-FFF2-40B4-BE49-F238E27FC236}">
              <a16:creationId xmlns:a16="http://schemas.microsoft.com/office/drawing/2014/main" id="{0633299B-13A6-4C2A-9A4B-882E7C3F7D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07" name="Text Box 7">
          <a:extLst>
            <a:ext uri="{FF2B5EF4-FFF2-40B4-BE49-F238E27FC236}">
              <a16:creationId xmlns:a16="http://schemas.microsoft.com/office/drawing/2014/main" id="{EA38056A-C6CE-4060-B1FE-8BDC80DB6F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08" name="Text Box 7">
          <a:extLst>
            <a:ext uri="{FF2B5EF4-FFF2-40B4-BE49-F238E27FC236}">
              <a16:creationId xmlns:a16="http://schemas.microsoft.com/office/drawing/2014/main" id="{B4EA95D3-06AB-4D15-9A12-BDBD3CF0A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09" name="Text Box 7">
          <a:extLst>
            <a:ext uri="{FF2B5EF4-FFF2-40B4-BE49-F238E27FC236}">
              <a16:creationId xmlns:a16="http://schemas.microsoft.com/office/drawing/2014/main" id="{BF4817DB-24F0-4465-AB0D-2EC42B1061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10" name="Text Box 7">
          <a:extLst>
            <a:ext uri="{FF2B5EF4-FFF2-40B4-BE49-F238E27FC236}">
              <a16:creationId xmlns:a16="http://schemas.microsoft.com/office/drawing/2014/main" id="{991164E5-1C0D-4ED0-A566-751508DB86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11" name="Text Box 7">
          <a:extLst>
            <a:ext uri="{FF2B5EF4-FFF2-40B4-BE49-F238E27FC236}">
              <a16:creationId xmlns:a16="http://schemas.microsoft.com/office/drawing/2014/main" id="{CB903AF7-6FEE-4156-A875-C29155A844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12" name="Text Box 7">
          <a:extLst>
            <a:ext uri="{FF2B5EF4-FFF2-40B4-BE49-F238E27FC236}">
              <a16:creationId xmlns:a16="http://schemas.microsoft.com/office/drawing/2014/main" id="{2DA7D0E0-A5FF-4873-9168-6B876E8DF3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13" name="Text Box 7">
          <a:extLst>
            <a:ext uri="{FF2B5EF4-FFF2-40B4-BE49-F238E27FC236}">
              <a16:creationId xmlns:a16="http://schemas.microsoft.com/office/drawing/2014/main" id="{B562D9EC-0B6F-4C33-86EC-4FE410C663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14" name="Text Box 7">
          <a:extLst>
            <a:ext uri="{FF2B5EF4-FFF2-40B4-BE49-F238E27FC236}">
              <a16:creationId xmlns:a16="http://schemas.microsoft.com/office/drawing/2014/main" id="{CFA1C895-3719-48F0-9E0E-0318EB41F6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15" name="Text Box 7">
          <a:extLst>
            <a:ext uri="{FF2B5EF4-FFF2-40B4-BE49-F238E27FC236}">
              <a16:creationId xmlns:a16="http://schemas.microsoft.com/office/drawing/2014/main" id="{AE7DEC18-241D-41C7-B66F-281B61D319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16" name="Text Box 7">
          <a:extLst>
            <a:ext uri="{FF2B5EF4-FFF2-40B4-BE49-F238E27FC236}">
              <a16:creationId xmlns:a16="http://schemas.microsoft.com/office/drawing/2014/main" id="{6FBEAD99-CF39-4DC4-AE25-1446E23A8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17" name="Text Box 7">
          <a:extLst>
            <a:ext uri="{FF2B5EF4-FFF2-40B4-BE49-F238E27FC236}">
              <a16:creationId xmlns:a16="http://schemas.microsoft.com/office/drawing/2014/main" id="{C1FB9697-AD11-4941-AA4B-C9AF309357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18" name="Text Box 7">
          <a:extLst>
            <a:ext uri="{FF2B5EF4-FFF2-40B4-BE49-F238E27FC236}">
              <a16:creationId xmlns:a16="http://schemas.microsoft.com/office/drawing/2014/main" id="{B4695F48-1E79-4477-8471-28C01B617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19" name="Text Box 7">
          <a:extLst>
            <a:ext uri="{FF2B5EF4-FFF2-40B4-BE49-F238E27FC236}">
              <a16:creationId xmlns:a16="http://schemas.microsoft.com/office/drawing/2014/main" id="{952FB2BD-4FBA-407F-B483-1733AD5080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20" name="Text Box 7">
          <a:extLst>
            <a:ext uri="{FF2B5EF4-FFF2-40B4-BE49-F238E27FC236}">
              <a16:creationId xmlns:a16="http://schemas.microsoft.com/office/drawing/2014/main" id="{44CD2508-9E34-4930-B145-06FE7DB923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21" name="Text Box 7">
          <a:extLst>
            <a:ext uri="{FF2B5EF4-FFF2-40B4-BE49-F238E27FC236}">
              <a16:creationId xmlns:a16="http://schemas.microsoft.com/office/drawing/2014/main" id="{D409E7A3-3DC2-42E1-9DB3-C5905CECDC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22" name="Text Box 7">
          <a:extLst>
            <a:ext uri="{FF2B5EF4-FFF2-40B4-BE49-F238E27FC236}">
              <a16:creationId xmlns:a16="http://schemas.microsoft.com/office/drawing/2014/main" id="{1BAD0C09-02CD-4A4F-BE98-17EE777F65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23" name="Text Box 7">
          <a:extLst>
            <a:ext uri="{FF2B5EF4-FFF2-40B4-BE49-F238E27FC236}">
              <a16:creationId xmlns:a16="http://schemas.microsoft.com/office/drawing/2014/main" id="{86DF0259-AACA-4DD1-91D3-850C22319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24" name="Text Box 7">
          <a:extLst>
            <a:ext uri="{FF2B5EF4-FFF2-40B4-BE49-F238E27FC236}">
              <a16:creationId xmlns:a16="http://schemas.microsoft.com/office/drawing/2014/main" id="{7A6A7D10-63E7-4E0D-AE6D-4C3F23A616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25" name="Text Box 7">
          <a:extLst>
            <a:ext uri="{FF2B5EF4-FFF2-40B4-BE49-F238E27FC236}">
              <a16:creationId xmlns:a16="http://schemas.microsoft.com/office/drawing/2014/main" id="{066E700C-C4BE-47CF-9C0F-2989E8F019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26" name="Text Box 7">
          <a:extLst>
            <a:ext uri="{FF2B5EF4-FFF2-40B4-BE49-F238E27FC236}">
              <a16:creationId xmlns:a16="http://schemas.microsoft.com/office/drawing/2014/main" id="{A688CAF1-E3F4-4A83-845A-4F47632AE4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27" name="Text Box 7">
          <a:extLst>
            <a:ext uri="{FF2B5EF4-FFF2-40B4-BE49-F238E27FC236}">
              <a16:creationId xmlns:a16="http://schemas.microsoft.com/office/drawing/2014/main" id="{C20B5321-DFA9-4396-9C76-75E8079A98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28" name="Text Box 7">
          <a:extLst>
            <a:ext uri="{FF2B5EF4-FFF2-40B4-BE49-F238E27FC236}">
              <a16:creationId xmlns:a16="http://schemas.microsoft.com/office/drawing/2014/main" id="{92889C57-2FC1-4C7E-8DF8-5020A62A49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29" name="Text Box 7">
          <a:extLst>
            <a:ext uri="{FF2B5EF4-FFF2-40B4-BE49-F238E27FC236}">
              <a16:creationId xmlns:a16="http://schemas.microsoft.com/office/drawing/2014/main" id="{90CF2DC9-55E3-469F-96DF-C32C9D36A6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30" name="Text Box 7">
          <a:extLst>
            <a:ext uri="{FF2B5EF4-FFF2-40B4-BE49-F238E27FC236}">
              <a16:creationId xmlns:a16="http://schemas.microsoft.com/office/drawing/2014/main" id="{147E04E9-DFC8-4D17-918A-32E020CF24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31" name="Text Box 7">
          <a:extLst>
            <a:ext uri="{FF2B5EF4-FFF2-40B4-BE49-F238E27FC236}">
              <a16:creationId xmlns:a16="http://schemas.microsoft.com/office/drawing/2014/main" id="{D3EBB03D-59C9-4CAD-BDC6-0E51C8A4C7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32" name="Text Box 7">
          <a:extLst>
            <a:ext uri="{FF2B5EF4-FFF2-40B4-BE49-F238E27FC236}">
              <a16:creationId xmlns:a16="http://schemas.microsoft.com/office/drawing/2014/main" id="{7EE18AB5-6816-4387-8687-8938758130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33" name="Text Box 7">
          <a:extLst>
            <a:ext uri="{FF2B5EF4-FFF2-40B4-BE49-F238E27FC236}">
              <a16:creationId xmlns:a16="http://schemas.microsoft.com/office/drawing/2014/main" id="{C19AAAC3-7387-4B66-8C02-03BB2FD313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34" name="Text Box 7">
          <a:extLst>
            <a:ext uri="{FF2B5EF4-FFF2-40B4-BE49-F238E27FC236}">
              <a16:creationId xmlns:a16="http://schemas.microsoft.com/office/drawing/2014/main" id="{52AF13D0-527E-4D6A-B873-E911DCF6B7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35" name="Text Box 7">
          <a:extLst>
            <a:ext uri="{FF2B5EF4-FFF2-40B4-BE49-F238E27FC236}">
              <a16:creationId xmlns:a16="http://schemas.microsoft.com/office/drawing/2014/main" id="{2B735DEA-D70C-4110-B26B-0EA567172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36" name="Text Box 7">
          <a:extLst>
            <a:ext uri="{FF2B5EF4-FFF2-40B4-BE49-F238E27FC236}">
              <a16:creationId xmlns:a16="http://schemas.microsoft.com/office/drawing/2014/main" id="{7112E110-10C7-4325-B5D1-083480396F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37" name="Text Box 7">
          <a:extLst>
            <a:ext uri="{FF2B5EF4-FFF2-40B4-BE49-F238E27FC236}">
              <a16:creationId xmlns:a16="http://schemas.microsoft.com/office/drawing/2014/main" id="{2B8C5F37-4D54-4E6A-AEF6-66D11964F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38" name="Text Box 7">
          <a:extLst>
            <a:ext uri="{FF2B5EF4-FFF2-40B4-BE49-F238E27FC236}">
              <a16:creationId xmlns:a16="http://schemas.microsoft.com/office/drawing/2014/main" id="{B96E2AF3-A928-4816-B850-791284CBE8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39" name="Text Box 7">
          <a:extLst>
            <a:ext uri="{FF2B5EF4-FFF2-40B4-BE49-F238E27FC236}">
              <a16:creationId xmlns:a16="http://schemas.microsoft.com/office/drawing/2014/main" id="{17D32B0B-94A7-4F31-84AA-5DDB11F44E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40" name="Text Box 7">
          <a:extLst>
            <a:ext uri="{FF2B5EF4-FFF2-40B4-BE49-F238E27FC236}">
              <a16:creationId xmlns:a16="http://schemas.microsoft.com/office/drawing/2014/main" id="{3AE61373-EA3A-4624-B446-5E26C3FAA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41" name="Text Box 7">
          <a:extLst>
            <a:ext uri="{FF2B5EF4-FFF2-40B4-BE49-F238E27FC236}">
              <a16:creationId xmlns:a16="http://schemas.microsoft.com/office/drawing/2014/main" id="{FCD5B2FC-C072-41CF-9706-CED367BE2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42" name="Text Box 7">
          <a:extLst>
            <a:ext uri="{FF2B5EF4-FFF2-40B4-BE49-F238E27FC236}">
              <a16:creationId xmlns:a16="http://schemas.microsoft.com/office/drawing/2014/main" id="{C5FF01EC-7B93-4375-B5DF-BB6BE30423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43" name="Text Box 7">
          <a:extLst>
            <a:ext uri="{FF2B5EF4-FFF2-40B4-BE49-F238E27FC236}">
              <a16:creationId xmlns:a16="http://schemas.microsoft.com/office/drawing/2014/main" id="{612CBFAA-C47A-4537-A153-AC72D1C61A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44" name="Text Box 7">
          <a:extLst>
            <a:ext uri="{FF2B5EF4-FFF2-40B4-BE49-F238E27FC236}">
              <a16:creationId xmlns:a16="http://schemas.microsoft.com/office/drawing/2014/main" id="{5ACDB039-25A4-44F6-99D8-26AC5720CE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45" name="Text Box 7">
          <a:extLst>
            <a:ext uri="{FF2B5EF4-FFF2-40B4-BE49-F238E27FC236}">
              <a16:creationId xmlns:a16="http://schemas.microsoft.com/office/drawing/2014/main" id="{6527FA64-9750-4D2E-8969-9B69ECE3AB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46" name="Text Box 7">
          <a:extLst>
            <a:ext uri="{FF2B5EF4-FFF2-40B4-BE49-F238E27FC236}">
              <a16:creationId xmlns:a16="http://schemas.microsoft.com/office/drawing/2014/main" id="{D3674439-C002-4D1F-B095-4EC72EEC37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47" name="Text Box 7">
          <a:extLst>
            <a:ext uri="{FF2B5EF4-FFF2-40B4-BE49-F238E27FC236}">
              <a16:creationId xmlns:a16="http://schemas.microsoft.com/office/drawing/2014/main" id="{22A1741C-9E0D-47F9-B30B-24AC6C6E84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48" name="Text Box 7">
          <a:extLst>
            <a:ext uri="{FF2B5EF4-FFF2-40B4-BE49-F238E27FC236}">
              <a16:creationId xmlns:a16="http://schemas.microsoft.com/office/drawing/2014/main" id="{F48B607C-802C-44E7-ACB4-C2A0BDEDDA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49" name="Text Box 7">
          <a:extLst>
            <a:ext uri="{FF2B5EF4-FFF2-40B4-BE49-F238E27FC236}">
              <a16:creationId xmlns:a16="http://schemas.microsoft.com/office/drawing/2014/main" id="{E9CC523A-B0BE-4E18-922E-1C32FF8620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50" name="Text Box 7">
          <a:extLst>
            <a:ext uri="{FF2B5EF4-FFF2-40B4-BE49-F238E27FC236}">
              <a16:creationId xmlns:a16="http://schemas.microsoft.com/office/drawing/2014/main" id="{80C338F5-284C-456B-ABA1-60E5C38FF0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51" name="Text Box 7">
          <a:extLst>
            <a:ext uri="{FF2B5EF4-FFF2-40B4-BE49-F238E27FC236}">
              <a16:creationId xmlns:a16="http://schemas.microsoft.com/office/drawing/2014/main" id="{9EFFF2B8-7CD5-4711-B1C2-84D5C5D895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52" name="Text Box 7">
          <a:extLst>
            <a:ext uri="{FF2B5EF4-FFF2-40B4-BE49-F238E27FC236}">
              <a16:creationId xmlns:a16="http://schemas.microsoft.com/office/drawing/2014/main" id="{EB451DFD-B31E-4FD1-A065-C2F1499A46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53" name="Text Box 7">
          <a:extLst>
            <a:ext uri="{FF2B5EF4-FFF2-40B4-BE49-F238E27FC236}">
              <a16:creationId xmlns:a16="http://schemas.microsoft.com/office/drawing/2014/main" id="{99888968-F278-4019-806E-6FF8BC704A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54" name="Text Box 7">
          <a:extLst>
            <a:ext uri="{FF2B5EF4-FFF2-40B4-BE49-F238E27FC236}">
              <a16:creationId xmlns:a16="http://schemas.microsoft.com/office/drawing/2014/main" id="{A30DF975-58F3-4D3B-AF07-A228523B5B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55" name="Text Box 7">
          <a:extLst>
            <a:ext uri="{FF2B5EF4-FFF2-40B4-BE49-F238E27FC236}">
              <a16:creationId xmlns:a16="http://schemas.microsoft.com/office/drawing/2014/main" id="{61BF7529-960E-45A7-B90A-D1DA3A1E3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56" name="Text Box 7">
          <a:extLst>
            <a:ext uri="{FF2B5EF4-FFF2-40B4-BE49-F238E27FC236}">
              <a16:creationId xmlns:a16="http://schemas.microsoft.com/office/drawing/2014/main" id="{9A3CDBBD-F1C9-404D-B198-F290EBEB7D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57" name="Text Box 7">
          <a:extLst>
            <a:ext uri="{FF2B5EF4-FFF2-40B4-BE49-F238E27FC236}">
              <a16:creationId xmlns:a16="http://schemas.microsoft.com/office/drawing/2014/main" id="{2CAB83A1-8D15-4E58-BCD3-D1F151C0C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58" name="Text Box 7">
          <a:extLst>
            <a:ext uri="{FF2B5EF4-FFF2-40B4-BE49-F238E27FC236}">
              <a16:creationId xmlns:a16="http://schemas.microsoft.com/office/drawing/2014/main" id="{61008E2D-E8CB-4C00-BB10-53E2F1EA89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59" name="Text Box 7">
          <a:extLst>
            <a:ext uri="{FF2B5EF4-FFF2-40B4-BE49-F238E27FC236}">
              <a16:creationId xmlns:a16="http://schemas.microsoft.com/office/drawing/2014/main" id="{EE939DDD-101D-4E62-AD19-B18BE9ED12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60" name="Text Box 7">
          <a:extLst>
            <a:ext uri="{FF2B5EF4-FFF2-40B4-BE49-F238E27FC236}">
              <a16:creationId xmlns:a16="http://schemas.microsoft.com/office/drawing/2014/main" id="{442093E2-621C-4FEB-8428-997F8E422D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61" name="Text Box 7">
          <a:extLst>
            <a:ext uri="{FF2B5EF4-FFF2-40B4-BE49-F238E27FC236}">
              <a16:creationId xmlns:a16="http://schemas.microsoft.com/office/drawing/2014/main" id="{5DCA1054-3132-495F-9ACC-899F35613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62" name="Text Box 7">
          <a:extLst>
            <a:ext uri="{FF2B5EF4-FFF2-40B4-BE49-F238E27FC236}">
              <a16:creationId xmlns:a16="http://schemas.microsoft.com/office/drawing/2014/main" id="{F1D64F8C-4E44-422E-84C1-741F646310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63" name="Text Box 7">
          <a:extLst>
            <a:ext uri="{FF2B5EF4-FFF2-40B4-BE49-F238E27FC236}">
              <a16:creationId xmlns:a16="http://schemas.microsoft.com/office/drawing/2014/main" id="{959AF055-F473-4095-A908-E066531C5E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64" name="Text Box 7">
          <a:extLst>
            <a:ext uri="{FF2B5EF4-FFF2-40B4-BE49-F238E27FC236}">
              <a16:creationId xmlns:a16="http://schemas.microsoft.com/office/drawing/2014/main" id="{AD4092D2-A17F-4ADD-BA82-7FA25E42CA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65" name="Text Box 7">
          <a:extLst>
            <a:ext uri="{FF2B5EF4-FFF2-40B4-BE49-F238E27FC236}">
              <a16:creationId xmlns:a16="http://schemas.microsoft.com/office/drawing/2014/main" id="{0F4E0D6B-BBDE-4E35-ACC2-68F050F8F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66" name="Text Box 7">
          <a:extLst>
            <a:ext uri="{FF2B5EF4-FFF2-40B4-BE49-F238E27FC236}">
              <a16:creationId xmlns:a16="http://schemas.microsoft.com/office/drawing/2014/main" id="{89D4187F-7D33-438D-A530-D28BC655EE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67" name="Text Box 7">
          <a:extLst>
            <a:ext uri="{FF2B5EF4-FFF2-40B4-BE49-F238E27FC236}">
              <a16:creationId xmlns:a16="http://schemas.microsoft.com/office/drawing/2014/main" id="{E2626437-1571-43E2-A498-E1B9F55287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68" name="Text Box 7">
          <a:extLst>
            <a:ext uri="{FF2B5EF4-FFF2-40B4-BE49-F238E27FC236}">
              <a16:creationId xmlns:a16="http://schemas.microsoft.com/office/drawing/2014/main" id="{55BCD94A-A175-4CE2-AA5C-EAC8D4FA72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69" name="Text Box 7">
          <a:extLst>
            <a:ext uri="{FF2B5EF4-FFF2-40B4-BE49-F238E27FC236}">
              <a16:creationId xmlns:a16="http://schemas.microsoft.com/office/drawing/2014/main" id="{5A8A71AE-412F-485B-B21E-21B9542E5A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70" name="Text Box 7">
          <a:extLst>
            <a:ext uri="{FF2B5EF4-FFF2-40B4-BE49-F238E27FC236}">
              <a16:creationId xmlns:a16="http://schemas.microsoft.com/office/drawing/2014/main" id="{194E950E-150A-45D8-82A7-7B5002427F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71" name="Text Box 7">
          <a:extLst>
            <a:ext uri="{FF2B5EF4-FFF2-40B4-BE49-F238E27FC236}">
              <a16:creationId xmlns:a16="http://schemas.microsoft.com/office/drawing/2014/main" id="{E268BA97-B85A-42D4-A397-ABAA463E2C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72" name="Text Box 7">
          <a:extLst>
            <a:ext uri="{FF2B5EF4-FFF2-40B4-BE49-F238E27FC236}">
              <a16:creationId xmlns:a16="http://schemas.microsoft.com/office/drawing/2014/main" id="{3364292B-B49E-4C2F-8642-61FB2728C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73" name="Text Box 7">
          <a:extLst>
            <a:ext uri="{FF2B5EF4-FFF2-40B4-BE49-F238E27FC236}">
              <a16:creationId xmlns:a16="http://schemas.microsoft.com/office/drawing/2014/main" id="{67B90704-7D8F-445B-A8BA-1A5B0D3E1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74" name="Text Box 7">
          <a:extLst>
            <a:ext uri="{FF2B5EF4-FFF2-40B4-BE49-F238E27FC236}">
              <a16:creationId xmlns:a16="http://schemas.microsoft.com/office/drawing/2014/main" id="{CCDA859D-F481-4758-B43E-BBE3EAA0D3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75" name="Text Box 7">
          <a:extLst>
            <a:ext uri="{FF2B5EF4-FFF2-40B4-BE49-F238E27FC236}">
              <a16:creationId xmlns:a16="http://schemas.microsoft.com/office/drawing/2014/main" id="{99A48D8A-4AEB-4540-BA30-D267751312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76" name="Text Box 7">
          <a:extLst>
            <a:ext uri="{FF2B5EF4-FFF2-40B4-BE49-F238E27FC236}">
              <a16:creationId xmlns:a16="http://schemas.microsoft.com/office/drawing/2014/main" id="{2A714525-68C6-4995-B1A7-8A42773FAE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77" name="Text Box 7">
          <a:extLst>
            <a:ext uri="{FF2B5EF4-FFF2-40B4-BE49-F238E27FC236}">
              <a16:creationId xmlns:a16="http://schemas.microsoft.com/office/drawing/2014/main" id="{C8909FD3-65AE-4591-8D6A-A6CDD7E8DD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78" name="Text Box 7">
          <a:extLst>
            <a:ext uri="{FF2B5EF4-FFF2-40B4-BE49-F238E27FC236}">
              <a16:creationId xmlns:a16="http://schemas.microsoft.com/office/drawing/2014/main" id="{5EEF9544-168C-4523-8BA3-BF2DF40F89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79" name="Text Box 7">
          <a:extLst>
            <a:ext uri="{FF2B5EF4-FFF2-40B4-BE49-F238E27FC236}">
              <a16:creationId xmlns:a16="http://schemas.microsoft.com/office/drawing/2014/main" id="{477F6F06-0735-4C60-96D5-34985D92E3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80" name="Text Box 7">
          <a:extLst>
            <a:ext uri="{FF2B5EF4-FFF2-40B4-BE49-F238E27FC236}">
              <a16:creationId xmlns:a16="http://schemas.microsoft.com/office/drawing/2014/main" id="{EDE2DDC4-B741-4945-AE5F-DBC647B28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81" name="Text Box 7">
          <a:extLst>
            <a:ext uri="{FF2B5EF4-FFF2-40B4-BE49-F238E27FC236}">
              <a16:creationId xmlns:a16="http://schemas.microsoft.com/office/drawing/2014/main" id="{F0EB9382-B47F-4313-83DD-A468196001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82" name="Text Box 7">
          <a:extLst>
            <a:ext uri="{FF2B5EF4-FFF2-40B4-BE49-F238E27FC236}">
              <a16:creationId xmlns:a16="http://schemas.microsoft.com/office/drawing/2014/main" id="{8F811A55-4179-4A4D-9A7B-272655C8A4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83" name="Text Box 7">
          <a:extLst>
            <a:ext uri="{FF2B5EF4-FFF2-40B4-BE49-F238E27FC236}">
              <a16:creationId xmlns:a16="http://schemas.microsoft.com/office/drawing/2014/main" id="{B4100CAF-F1E7-440E-BDD6-4C0A1B6DEB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84" name="Text Box 7">
          <a:extLst>
            <a:ext uri="{FF2B5EF4-FFF2-40B4-BE49-F238E27FC236}">
              <a16:creationId xmlns:a16="http://schemas.microsoft.com/office/drawing/2014/main" id="{35674BB7-50B8-45F5-9ECE-311A84C8E0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85" name="Text Box 7">
          <a:extLst>
            <a:ext uri="{FF2B5EF4-FFF2-40B4-BE49-F238E27FC236}">
              <a16:creationId xmlns:a16="http://schemas.microsoft.com/office/drawing/2014/main" id="{F92FA7E8-3992-4E3A-A20E-3E5132E8A7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86" name="Text Box 7">
          <a:extLst>
            <a:ext uri="{FF2B5EF4-FFF2-40B4-BE49-F238E27FC236}">
              <a16:creationId xmlns:a16="http://schemas.microsoft.com/office/drawing/2014/main" id="{C533B6FE-92CB-4A06-AAB7-724B5196F9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87" name="Text Box 7">
          <a:extLst>
            <a:ext uri="{FF2B5EF4-FFF2-40B4-BE49-F238E27FC236}">
              <a16:creationId xmlns:a16="http://schemas.microsoft.com/office/drawing/2014/main" id="{CE070948-1790-4C45-A77C-4549B3B306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88" name="Text Box 7">
          <a:extLst>
            <a:ext uri="{FF2B5EF4-FFF2-40B4-BE49-F238E27FC236}">
              <a16:creationId xmlns:a16="http://schemas.microsoft.com/office/drawing/2014/main" id="{445261CC-EC37-48F3-984E-C3E258252B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89" name="Text Box 7">
          <a:extLst>
            <a:ext uri="{FF2B5EF4-FFF2-40B4-BE49-F238E27FC236}">
              <a16:creationId xmlns:a16="http://schemas.microsoft.com/office/drawing/2014/main" id="{583EEBF3-DF2B-494A-B982-B8E8AF5DA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90" name="Text Box 7">
          <a:extLst>
            <a:ext uri="{FF2B5EF4-FFF2-40B4-BE49-F238E27FC236}">
              <a16:creationId xmlns:a16="http://schemas.microsoft.com/office/drawing/2014/main" id="{AFD4FA0E-AA42-4DF3-9E9A-D5164EA5E0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91" name="Text Box 7">
          <a:extLst>
            <a:ext uri="{FF2B5EF4-FFF2-40B4-BE49-F238E27FC236}">
              <a16:creationId xmlns:a16="http://schemas.microsoft.com/office/drawing/2014/main" id="{B1101CBE-7793-49C8-B176-40FA785EB9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92" name="Text Box 7">
          <a:extLst>
            <a:ext uri="{FF2B5EF4-FFF2-40B4-BE49-F238E27FC236}">
              <a16:creationId xmlns:a16="http://schemas.microsoft.com/office/drawing/2014/main" id="{7D049FAD-7F1F-464E-8B59-F916629059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93" name="Text Box 7">
          <a:extLst>
            <a:ext uri="{FF2B5EF4-FFF2-40B4-BE49-F238E27FC236}">
              <a16:creationId xmlns:a16="http://schemas.microsoft.com/office/drawing/2014/main" id="{89C05F55-A54D-482D-9CC9-62B1242278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94" name="Text Box 7">
          <a:extLst>
            <a:ext uri="{FF2B5EF4-FFF2-40B4-BE49-F238E27FC236}">
              <a16:creationId xmlns:a16="http://schemas.microsoft.com/office/drawing/2014/main" id="{E3AEBDB6-C54B-4724-9073-503FDB0AFF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95" name="Text Box 7">
          <a:extLst>
            <a:ext uri="{FF2B5EF4-FFF2-40B4-BE49-F238E27FC236}">
              <a16:creationId xmlns:a16="http://schemas.microsoft.com/office/drawing/2014/main" id="{79DC98EC-E2C7-4BF7-9C21-7469875DC2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96" name="Text Box 7">
          <a:extLst>
            <a:ext uri="{FF2B5EF4-FFF2-40B4-BE49-F238E27FC236}">
              <a16:creationId xmlns:a16="http://schemas.microsoft.com/office/drawing/2014/main" id="{24A28D2B-100A-4A05-855A-F41C043F8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97" name="Text Box 7">
          <a:extLst>
            <a:ext uri="{FF2B5EF4-FFF2-40B4-BE49-F238E27FC236}">
              <a16:creationId xmlns:a16="http://schemas.microsoft.com/office/drawing/2014/main" id="{DB3DAD2F-A421-4375-B9CD-80CE88726F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98" name="Text Box 7">
          <a:extLst>
            <a:ext uri="{FF2B5EF4-FFF2-40B4-BE49-F238E27FC236}">
              <a16:creationId xmlns:a16="http://schemas.microsoft.com/office/drawing/2014/main" id="{5F95992C-D682-4A9F-B745-C5680E6611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299" name="Text Box 7">
          <a:extLst>
            <a:ext uri="{FF2B5EF4-FFF2-40B4-BE49-F238E27FC236}">
              <a16:creationId xmlns:a16="http://schemas.microsoft.com/office/drawing/2014/main" id="{CA28824F-0EE3-44E9-8AC0-BF39FF4103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00" name="Text Box 7">
          <a:extLst>
            <a:ext uri="{FF2B5EF4-FFF2-40B4-BE49-F238E27FC236}">
              <a16:creationId xmlns:a16="http://schemas.microsoft.com/office/drawing/2014/main" id="{186B2ADA-C6BF-41D0-B7C7-682E178874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01" name="Text Box 7">
          <a:extLst>
            <a:ext uri="{FF2B5EF4-FFF2-40B4-BE49-F238E27FC236}">
              <a16:creationId xmlns:a16="http://schemas.microsoft.com/office/drawing/2014/main" id="{8660069D-6E52-48C8-981F-A06006469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02" name="Text Box 7">
          <a:extLst>
            <a:ext uri="{FF2B5EF4-FFF2-40B4-BE49-F238E27FC236}">
              <a16:creationId xmlns:a16="http://schemas.microsoft.com/office/drawing/2014/main" id="{B5598366-CA71-4D6B-B735-DCCAC27973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03" name="Text Box 7">
          <a:extLst>
            <a:ext uri="{FF2B5EF4-FFF2-40B4-BE49-F238E27FC236}">
              <a16:creationId xmlns:a16="http://schemas.microsoft.com/office/drawing/2014/main" id="{AF2CE7C6-7F08-45AC-8815-8D7BFC89B0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04" name="Text Box 7">
          <a:extLst>
            <a:ext uri="{FF2B5EF4-FFF2-40B4-BE49-F238E27FC236}">
              <a16:creationId xmlns:a16="http://schemas.microsoft.com/office/drawing/2014/main" id="{E7343FFD-80A6-408B-B13F-D90E767A4A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05" name="Text Box 7">
          <a:extLst>
            <a:ext uri="{FF2B5EF4-FFF2-40B4-BE49-F238E27FC236}">
              <a16:creationId xmlns:a16="http://schemas.microsoft.com/office/drawing/2014/main" id="{0A14A916-D4C3-486C-9D7A-006F2DF5B1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06" name="Text Box 7">
          <a:extLst>
            <a:ext uri="{FF2B5EF4-FFF2-40B4-BE49-F238E27FC236}">
              <a16:creationId xmlns:a16="http://schemas.microsoft.com/office/drawing/2014/main" id="{A9945C55-6F24-4230-B88F-8876E58349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07" name="Text Box 7">
          <a:extLst>
            <a:ext uri="{FF2B5EF4-FFF2-40B4-BE49-F238E27FC236}">
              <a16:creationId xmlns:a16="http://schemas.microsoft.com/office/drawing/2014/main" id="{42FACDD9-D664-48A0-857B-0A095B81BE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08" name="Text Box 7">
          <a:extLst>
            <a:ext uri="{FF2B5EF4-FFF2-40B4-BE49-F238E27FC236}">
              <a16:creationId xmlns:a16="http://schemas.microsoft.com/office/drawing/2014/main" id="{CFC968B6-CEF6-4D16-A1DE-9FE2D4FF7B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09" name="Text Box 7">
          <a:extLst>
            <a:ext uri="{FF2B5EF4-FFF2-40B4-BE49-F238E27FC236}">
              <a16:creationId xmlns:a16="http://schemas.microsoft.com/office/drawing/2014/main" id="{00C4471D-ECC4-49B0-869F-0E73683687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10" name="Text Box 7">
          <a:extLst>
            <a:ext uri="{FF2B5EF4-FFF2-40B4-BE49-F238E27FC236}">
              <a16:creationId xmlns:a16="http://schemas.microsoft.com/office/drawing/2014/main" id="{FC7C00A8-F6E5-493F-9644-C8A9F271B6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11" name="Text Box 7">
          <a:extLst>
            <a:ext uri="{FF2B5EF4-FFF2-40B4-BE49-F238E27FC236}">
              <a16:creationId xmlns:a16="http://schemas.microsoft.com/office/drawing/2014/main" id="{F5857BE3-F434-4272-93CD-E3C037BB2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12" name="Text Box 7">
          <a:extLst>
            <a:ext uri="{FF2B5EF4-FFF2-40B4-BE49-F238E27FC236}">
              <a16:creationId xmlns:a16="http://schemas.microsoft.com/office/drawing/2014/main" id="{9DB9E10F-91F1-4C55-A0FD-C18E22BA5C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13" name="Text Box 7">
          <a:extLst>
            <a:ext uri="{FF2B5EF4-FFF2-40B4-BE49-F238E27FC236}">
              <a16:creationId xmlns:a16="http://schemas.microsoft.com/office/drawing/2014/main" id="{3C043473-37A8-4678-8EC9-8287BFB4B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14" name="Text Box 7">
          <a:extLst>
            <a:ext uri="{FF2B5EF4-FFF2-40B4-BE49-F238E27FC236}">
              <a16:creationId xmlns:a16="http://schemas.microsoft.com/office/drawing/2014/main" id="{FA75F71F-4DB6-4C7E-935F-831E327C9C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15" name="Text Box 7">
          <a:extLst>
            <a:ext uri="{FF2B5EF4-FFF2-40B4-BE49-F238E27FC236}">
              <a16:creationId xmlns:a16="http://schemas.microsoft.com/office/drawing/2014/main" id="{5EC02BEF-069B-4972-81EF-1303A2F2FB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16" name="Text Box 7">
          <a:extLst>
            <a:ext uri="{FF2B5EF4-FFF2-40B4-BE49-F238E27FC236}">
              <a16:creationId xmlns:a16="http://schemas.microsoft.com/office/drawing/2014/main" id="{F3AC3465-8C0C-4756-B3C0-E6535BF516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17" name="Text Box 7">
          <a:extLst>
            <a:ext uri="{FF2B5EF4-FFF2-40B4-BE49-F238E27FC236}">
              <a16:creationId xmlns:a16="http://schemas.microsoft.com/office/drawing/2014/main" id="{B3C86BFF-95CA-44E7-AED6-2BC0A7EE6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18" name="Text Box 7">
          <a:extLst>
            <a:ext uri="{FF2B5EF4-FFF2-40B4-BE49-F238E27FC236}">
              <a16:creationId xmlns:a16="http://schemas.microsoft.com/office/drawing/2014/main" id="{E809123A-4ABD-4CFE-BBF3-B5759C07A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19" name="Text Box 7">
          <a:extLst>
            <a:ext uri="{FF2B5EF4-FFF2-40B4-BE49-F238E27FC236}">
              <a16:creationId xmlns:a16="http://schemas.microsoft.com/office/drawing/2014/main" id="{BBA7C5DE-2501-4366-81F3-4D4D3CEE64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20" name="Text Box 7">
          <a:extLst>
            <a:ext uri="{FF2B5EF4-FFF2-40B4-BE49-F238E27FC236}">
              <a16:creationId xmlns:a16="http://schemas.microsoft.com/office/drawing/2014/main" id="{EB01CBDE-7DC8-4EE7-94B4-12B482D430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21" name="Text Box 7">
          <a:extLst>
            <a:ext uri="{FF2B5EF4-FFF2-40B4-BE49-F238E27FC236}">
              <a16:creationId xmlns:a16="http://schemas.microsoft.com/office/drawing/2014/main" id="{141825A3-B42B-4064-8277-B05D5B70D0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22" name="Text Box 7">
          <a:extLst>
            <a:ext uri="{FF2B5EF4-FFF2-40B4-BE49-F238E27FC236}">
              <a16:creationId xmlns:a16="http://schemas.microsoft.com/office/drawing/2014/main" id="{97EA27C5-73B5-49B4-BA33-4E083F9CF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23" name="Text Box 7">
          <a:extLst>
            <a:ext uri="{FF2B5EF4-FFF2-40B4-BE49-F238E27FC236}">
              <a16:creationId xmlns:a16="http://schemas.microsoft.com/office/drawing/2014/main" id="{A0E7190D-A1EE-410A-B199-7DA1AD7FD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24" name="Text Box 7">
          <a:extLst>
            <a:ext uri="{FF2B5EF4-FFF2-40B4-BE49-F238E27FC236}">
              <a16:creationId xmlns:a16="http://schemas.microsoft.com/office/drawing/2014/main" id="{C05454E7-55AA-4BA9-9A1C-E9B8845EBE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25" name="Text Box 7">
          <a:extLst>
            <a:ext uri="{FF2B5EF4-FFF2-40B4-BE49-F238E27FC236}">
              <a16:creationId xmlns:a16="http://schemas.microsoft.com/office/drawing/2014/main" id="{01913C94-8BCD-4DF8-A90B-C46C0134A5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26" name="Text Box 7">
          <a:extLst>
            <a:ext uri="{FF2B5EF4-FFF2-40B4-BE49-F238E27FC236}">
              <a16:creationId xmlns:a16="http://schemas.microsoft.com/office/drawing/2014/main" id="{96CE590B-5062-49EB-8F90-DDFDD1F48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27" name="Text Box 7">
          <a:extLst>
            <a:ext uri="{FF2B5EF4-FFF2-40B4-BE49-F238E27FC236}">
              <a16:creationId xmlns:a16="http://schemas.microsoft.com/office/drawing/2014/main" id="{115085A1-028C-4D5B-A0EE-A850B4A88F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28" name="Text Box 7">
          <a:extLst>
            <a:ext uri="{FF2B5EF4-FFF2-40B4-BE49-F238E27FC236}">
              <a16:creationId xmlns:a16="http://schemas.microsoft.com/office/drawing/2014/main" id="{7731139C-ECA6-487D-BD6E-6A049BB9F8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29" name="Text Box 7">
          <a:extLst>
            <a:ext uri="{FF2B5EF4-FFF2-40B4-BE49-F238E27FC236}">
              <a16:creationId xmlns:a16="http://schemas.microsoft.com/office/drawing/2014/main" id="{5F0CBF85-E3F8-4482-9CF8-6815C0E395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30" name="Text Box 7">
          <a:extLst>
            <a:ext uri="{FF2B5EF4-FFF2-40B4-BE49-F238E27FC236}">
              <a16:creationId xmlns:a16="http://schemas.microsoft.com/office/drawing/2014/main" id="{359245D3-8257-4E79-82AC-9872FE81FB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31" name="Text Box 7">
          <a:extLst>
            <a:ext uri="{FF2B5EF4-FFF2-40B4-BE49-F238E27FC236}">
              <a16:creationId xmlns:a16="http://schemas.microsoft.com/office/drawing/2014/main" id="{E1B72A21-8444-49EB-AA7F-9C68D0FB44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32" name="Text Box 7">
          <a:extLst>
            <a:ext uri="{FF2B5EF4-FFF2-40B4-BE49-F238E27FC236}">
              <a16:creationId xmlns:a16="http://schemas.microsoft.com/office/drawing/2014/main" id="{96232E4D-D128-46D1-B090-E7A8E2CD6D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33" name="Text Box 7">
          <a:extLst>
            <a:ext uri="{FF2B5EF4-FFF2-40B4-BE49-F238E27FC236}">
              <a16:creationId xmlns:a16="http://schemas.microsoft.com/office/drawing/2014/main" id="{E021294B-E5BA-4A7C-AE17-E00B773079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34" name="Text Box 7">
          <a:extLst>
            <a:ext uri="{FF2B5EF4-FFF2-40B4-BE49-F238E27FC236}">
              <a16:creationId xmlns:a16="http://schemas.microsoft.com/office/drawing/2014/main" id="{8665765A-A359-4F2E-BA41-E75F093C86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35" name="Text Box 7">
          <a:extLst>
            <a:ext uri="{FF2B5EF4-FFF2-40B4-BE49-F238E27FC236}">
              <a16:creationId xmlns:a16="http://schemas.microsoft.com/office/drawing/2014/main" id="{2B15602D-10B4-4E51-BB72-54C1A61642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36" name="Text Box 7">
          <a:extLst>
            <a:ext uri="{FF2B5EF4-FFF2-40B4-BE49-F238E27FC236}">
              <a16:creationId xmlns:a16="http://schemas.microsoft.com/office/drawing/2014/main" id="{437074FC-988C-481D-B084-A2AADFA0C9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37" name="Text Box 7">
          <a:extLst>
            <a:ext uri="{FF2B5EF4-FFF2-40B4-BE49-F238E27FC236}">
              <a16:creationId xmlns:a16="http://schemas.microsoft.com/office/drawing/2014/main" id="{147C9980-C2A3-428A-B9F8-3FB142A60E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38" name="Text Box 7">
          <a:extLst>
            <a:ext uri="{FF2B5EF4-FFF2-40B4-BE49-F238E27FC236}">
              <a16:creationId xmlns:a16="http://schemas.microsoft.com/office/drawing/2014/main" id="{1198B7C4-769D-4D37-A30F-994398C686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39" name="Text Box 7">
          <a:extLst>
            <a:ext uri="{FF2B5EF4-FFF2-40B4-BE49-F238E27FC236}">
              <a16:creationId xmlns:a16="http://schemas.microsoft.com/office/drawing/2014/main" id="{9ADE5E4F-C295-4BE2-930C-9BC80F513D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40" name="Text Box 7">
          <a:extLst>
            <a:ext uri="{FF2B5EF4-FFF2-40B4-BE49-F238E27FC236}">
              <a16:creationId xmlns:a16="http://schemas.microsoft.com/office/drawing/2014/main" id="{EB33EB85-8821-4BAC-A759-02C94789C0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41" name="Text Box 7">
          <a:extLst>
            <a:ext uri="{FF2B5EF4-FFF2-40B4-BE49-F238E27FC236}">
              <a16:creationId xmlns:a16="http://schemas.microsoft.com/office/drawing/2014/main" id="{8647E215-3651-430D-9111-9208F99C73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42" name="Text Box 7">
          <a:extLst>
            <a:ext uri="{FF2B5EF4-FFF2-40B4-BE49-F238E27FC236}">
              <a16:creationId xmlns:a16="http://schemas.microsoft.com/office/drawing/2014/main" id="{883DCB40-C10B-4F18-9910-B3709C6829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43" name="Text Box 7">
          <a:extLst>
            <a:ext uri="{FF2B5EF4-FFF2-40B4-BE49-F238E27FC236}">
              <a16:creationId xmlns:a16="http://schemas.microsoft.com/office/drawing/2014/main" id="{A99E0D5E-E93C-4B94-8F9F-85B5083798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44" name="Text Box 7">
          <a:extLst>
            <a:ext uri="{FF2B5EF4-FFF2-40B4-BE49-F238E27FC236}">
              <a16:creationId xmlns:a16="http://schemas.microsoft.com/office/drawing/2014/main" id="{46C544AE-760D-4478-B661-E0A16E5CF4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45" name="Text Box 7">
          <a:extLst>
            <a:ext uri="{FF2B5EF4-FFF2-40B4-BE49-F238E27FC236}">
              <a16:creationId xmlns:a16="http://schemas.microsoft.com/office/drawing/2014/main" id="{E505CB4A-1192-4553-8519-6B7CC21223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46" name="Text Box 7">
          <a:extLst>
            <a:ext uri="{FF2B5EF4-FFF2-40B4-BE49-F238E27FC236}">
              <a16:creationId xmlns:a16="http://schemas.microsoft.com/office/drawing/2014/main" id="{7A1936B8-35A6-4E45-A49E-8E65E44047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47" name="Text Box 7">
          <a:extLst>
            <a:ext uri="{FF2B5EF4-FFF2-40B4-BE49-F238E27FC236}">
              <a16:creationId xmlns:a16="http://schemas.microsoft.com/office/drawing/2014/main" id="{E13963DC-1D2B-4E62-8D66-5C85BB215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48" name="Text Box 7">
          <a:extLst>
            <a:ext uri="{FF2B5EF4-FFF2-40B4-BE49-F238E27FC236}">
              <a16:creationId xmlns:a16="http://schemas.microsoft.com/office/drawing/2014/main" id="{FEF6C97E-74F2-415C-8C1F-563DCF3E27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49" name="Text Box 7">
          <a:extLst>
            <a:ext uri="{FF2B5EF4-FFF2-40B4-BE49-F238E27FC236}">
              <a16:creationId xmlns:a16="http://schemas.microsoft.com/office/drawing/2014/main" id="{B9E30251-860B-425F-963E-054898D44B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50" name="Text Box 7">
          <a:extLst>
            <a:ext uri="{FF2B5EF4-FFF2-40B4-BE49-F238E27FC236}">
              <a16:creationId xmlns:a16="http://schemas.microsoft.com/office/drawing/2014/main" id="{8DD57C65-D62C-4E28-A93F-ACD948ADF5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51" name="Text Box 7">
          <a:extLst>
            <a:ext uri="{FF2B5EF4-FFF2-40B4-BE49-F238E27FC236}">
              <a16:creationId xmlns:a16="http://schemas.microsoft.com/office/drawing/2014/main" id="{67EFB448-5BCF-4517-A6F4-DF4EE52B5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52" name="Text Box 7">
          <a:extLst>
            <a:ext uri="{FF2B5EF4-FFF2-40B4-BE49-F238E27FC236}">
              <a16:creationId xmlns:a16="http://schemas.microsoft.com/office/drawing/2014/main" id="{09B9059B-4DF2-46C9-8999-AD1E241BED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53" name="Text Box 7">
          <a:extLst>
            <a:ext uri="{FF2B5EF4-FFF2-40B4-BE49-F238E27FC236}">
              <a16:creationId xmlns:a16="http://schemas.microsoft.com/office/drawing/2014/main" id="{ED5E0958-5DDC-4C46-A06F-51FF544E9F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54" name="Text Box 7">
          <a:extLst>
            <a:ext uri="{FF2B5EF4-FFF2-40B4-BE49-F238E27FC236}">
              <a16:creationId xmlns:a16="http://schemas.microsoft.com/office/drawing/2014/main" id="{818F66F8-D731-48C6-B84E-4DD5621080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55" name="Text Box 7">
          <a:extLst>
            <a:ext uri="{FF2B5EF4-FFF2-40B4-BE49-F238E27FC236}">
              <a16:creationId xmlns:a16="http://schemas.microsoft.com/office/drawing/2014/main" id="{C2442400-43D3-4CAC-A1B1-8D3EEFA83C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56" name="Text Box 7">
          <a:extLst>
            <a:ext uri="{FF2B5EF4-FFF2-40B4-BE49-F238E27FC236}">
              <a16:creationId xmlns:a16="http://schemas.microsoft.com/office/drawing/2014/main" id="{FFD0A082-6186-4658-8636-4F4713715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57" name="Text Box 7">
          <a:extLst>
            <a:ext uri="{FF2B5EF4-FFF2-40B4-BE49-F238E27FC236}">
              <a16:creationId xmlns:a16="http://schemas.microsoft.com/office/drawing/2014/main" id="{A998CF8F-4910-4D87-9D61-8AA419CABF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58" name="Text Box 7">
          <a:extLst>
            <a:ext uri="{FF2B5EF4-FFF2-40B4-BE49-F238E27FC236}">
              <a16:creationId xmlns:a16="http://schemas.microsoft.com/office/drawing/2014/main" id="{B9AEA9B5-73B4-43AE-A7B3-FB220E84AF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59" name="Text Box 7">
          <a:extLst>
            <a:ext uri="{FF2B5EF4-FFF2-40B4-BE49-F238E27FC236}">
              <a16:creationId xmlns:a16="http://schemas.microsoft.com/office/drawing/2014/main" id="{13FB834A-6716-446F-9EE0-7F119C904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60" name="Text Box 7">
          <a:extLst>
            <a:ext uri="{FF2B5EF4-FFF2-40B4-BE49-F238E27FC236}">
              <a16:creationId xmlns:a16="http://schemas.microsoft.com/office/drawing/2014/main" id="{24E1E7D4-8C1C-4D70-876B-026759132D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61" name="Text Box 7">
          <a:extLst>
            <a:ext uri="{FF2B5EF4-FFF2-40B4-BE49-F238E27FC236}">
              <a16:creationId xmlns:a16="http://schemas.microsoft.com/office/drawing/2014/main" id="{687CE717-50B7-4B28-8BA1-6B7FA43350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62" name="Text Box 7">
          <a:extLst>
            <a:ext uri="{FF2B5EF4-FFF2-40B4-BE49-F238E27FC236}">
              <a16:creationId xmlns:a16="http://schemas.microsoft.com/office/drawing/2014/main" id="{85DC3CC1-4E03-4A81-A909-8615128BC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63" name="Text Box 7">
          <a:extLst>
            <a:ext uri="{FF2B5EF4-FFF2-40B4-BE49-F238E27FC236}">
              <a16:creationId xmlns:a16="http://schemas.microsoft.com/office/drawing/2014/main" id="{40684359-8AA4-4CE0-84EB-169140DE0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64" name="Text Box 7">
          <a:extLst>
            <a:ext uri="{FF2B5EF4-FFF2-40B4-BE49-F238E27FC236}">
              <a16:creationId xmlns:a16="http://schemas.microsoft.com/office/drawing/2014/main" id="{69DC1D28-C235-45C2-8430-078C10A07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65" name="Text Box 7">
          <a:extLst>
            <a:ext uri="{FF2B5EF4-FFF2-40B4-BE49-F238E27FC236}">
              <a16:creationId xmlns:a16="http://schemas.microsoft.com/office/drawing/2014/main" id="{3405518D-FBD9-4CD0-B314-753C28EE8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66" name="Text Box 7">
          <a:extLst>
            <a:ext uri="{FF2B5EF4-FFF2-40B4-BE49-F238E27FC236}">
              <a16:creationId xmlns:a16="http://schemas.microsoft.com/office/drawing/2014/main" id="{C3E28109-7B2E-493B-AB44-2BD23F8549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67" name="Text Box 7">
          <a:extLst>
            <a:ext uri="{FF2B5EF4-FFF2-40B4-BE49-F238E27FC236}">
              <a16:creationId xmlns:a16="http://schemas.microsoft.com/office/drawing/2014/main" id="{FE9FD968-E767-4AA4-A31C-B9CCB051C5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68" name="Text Box 7">
          <a:extLst>
            <a:ext uri="{FF2B5EF4-FFF2-40B4-BE49-F238E27FC236}">
              <a16:creationId xmlns:a16="http://schemas.microsoft.com/office/drawing/2014/main" id="{15FC6B6C-6D4B-42C8-8FA7-224856CFE7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69" name="Text Box 7">
          <a:extLst>
            <a:ext uri="{FF2B5EF4-FFF2-40B4-BE49-F238E27FC236}">
              <a16:creationId xmlns:a16="http://schemas.microsoft.com/office/drawing/2014/main" id="{2B58F15A-D31A-4D4B-95CB-F4A9A887E9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70" name="Text Box 7">
          <a:extLst>
            <a:ext uri="{FF2B5EF4-FFF2-40B4-BE49-F238E27FC236}">
              <a16:creationId xmlns:a16="http://schemas.microsoft.com/office/drawing/2014/main" id="{CB55CE35-35B8-49E5-8E65-97D34816C1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71" name="Text Box 7">
          <a:extLst>
            <a:ext uri="{FF2B5EF4-FFF2-40B4-BE49-F238E27FC236}">
              <a16:creationId xmlns:a16="http://schemas.microsoft.com/office/drawing/2014/main" id="{92A8E3ED-A7E2-412D-8F63-3FB9DDDD5E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72" name="Text Box 7">
          <a:extLst>
            <a:ext uri="{FF2B5EF4-FFF2-40B4-BE49-F238E27FC236}">
              <a16:creationId xmlns:a16="http://schemas.microsoft.com/office/drawing/2014/main" id="{0026FEA7-3541-4B8E-B554-A21DB493C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73" name="Text Box 7">
          <a:extLst>
            <a:ext uri="{FF2B5EF4-FFF2-40B4-BE49-F238E27FC236}">
              <a16:creationId xmlns:a16="http://schemas.microsoft.com/office/drawing/2014/main" id="{35BF4BCD-586F-4E18-8632-13C34F86B7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5374" name="Text Box 7">
          <a:extLst>
            <a:ext uri="{FF2B5EF4-FFF2-40B4-BE49-F238E27FC236}">
              <a16:creationId xmlns:a16="http://schemas.microsoft.com/office/drawing/2014/main" id="{1791E07F-35EE-4F92-9B82-2FB2180BAE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75" name="Text Box 7">
          <a:extLst>
            <a:ext uri="{FF2B5EF4-FFF2-40B4-BE49-F238E27FC236}">
              <a16:creationId xmlns:a16="http://schemas.microsoft.com/office/drawing/2014/main" id="{7569E2E5-028A-49A5-B5D0-4B68B58800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76" name="Text Box 7">
          <a:extLst>
            <a:ext uri="{FF2B5EF4-FFF2-40B4-BE49-F238E27FC236}">
              <a16:creationId xmlns:a16="http://schemas.microsoft.com/office/drawing/2014/main" id="{F67A3B0D-3D3B-4FA9-8C73-53D4B18A1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77" name="Text Box 7">
          <a:extLst>
            <a:ext uri="{FF2B5EF4-FFF2-40B4-BE49-F238E27FC236}">
              <a16:creationId xmlns:a16="http://schemas.microsoft.com/office/drawing/2014/main" id="{6D9898E8-9A22-437D-85F1-959794801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78" name="Text Box 7">
          <a:extLst>
            <a:ext uri="{FF2B5EF4-FFF2-40B4-BE49-F238E27FC236}">
              <a16:creationId xmlns:a16="http://schemas.microsoft.com/office/drawing/2014/main" id="{B2C95562-EC00-4692-A412-30D4E0FB9C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79" name="Text Box 7">
          <a:extLst>
            <a:ext uri="{FF2B5EF4-FFF2-40B4-BE49-F238E27FC236}">
              <a16:creationId xmlns:a16="http://schemas.microsoft.com/office/drawing/2014/main" id="{D1A29416-01E3-4BDE-907F-2AA3DCEA0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80" name="Text Box 7">
          <a:extLst>
            <a:ext uri="{FF2B5EF4-FFF2-40B4-BE49-F238E27FC236}">
              <a16:creationId xmlns:a16="http://schemas.microsoft.com/office/drawing/2014/main" id="{D5551963-2DC2-4D77-B88A-98120BDD32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81" name="Text Box 7">
          <a:extLst>
            <a:ext uri="{FF2B5EF4-FFF2-40B4-BE49-F238E27FC236}">
              <a16:creationId xmlns:a16="http://schemas.microsoft.com/office/drawing/2014/main" id="{4C4BA55F-AB7F-45E7-B687-094106451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82" name="Text Box 7">
          <a:extLst>
            <a:ext uri="{FF2B5EF4-FFF2-40B4-BE49-F238E27FC236}">
              <a16:creationId xmlns:a16="http://schemas.microsoft.com/office/drawing/2014/main" id="{F8C58509-B545-4F94-B480-FBFB74B439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83" name="Text Box 7">
          <a:extLst>
            <a:ext uri="{FF2B5EF4-FFF2-40B4-BE49-F238E27FC236}">
              <a16:creationId xmlns:a16="http://schemas.microsoft.com/office/drawing/2014/main" id="{B3BDC2B5-AC88-43BD-844F-2EDEA60C26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84" name="Text Box 7">
          <a:extLst>
            <a:ext uri="{FF2B5EF4-FFF2-40B4-BE49-F238E27FC236}">
              <a16:creationId xmlns:a16="http://schemas.microsoft.com/office/drawing/2014/main" id="{52753D7E-B408-4B03-8CEF-13AA5224B4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85" name="Text Box 7">
          <a:extLst>
            <a:ext uri="{FF2B5EF4-FFF2-40B4-BE49-F238E27FC236}">
              <a16:creationId xmlns:a16="http://schemas.microsoft.com/office/drawing/2014/main" id="{853B9E7E-767D-4103-8DE0-A0A431201E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86" name="Text Box 7">
          <a:extLst>
            <a:ext uri="{FF2B5EF4-FFF2-40B4-BE49-F238E27FC236}">
              <a16:creationId xmlns:a16="http://schemas.microsoft.com/office/drawing/2014/main" id="{B774AC56-0FC1-477B-B509-8E476C447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87" name="Text Box 7">
          <a:extLst>
            <a:ext uri="{FF2B5EF4-FFF2-40B4-BE49-F238E27FC236}">
              <a16:creationId xmlns:a16="http://schemas.microsoft.com/office/drawing/2014/main" id="{9A985BC5-B21D-4AFB-9B52-AED2D58B3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88" name="Text Box 7">
          <a:extLst>
            <a:ext uri="{FF2B5EF4-FFF2-40B4-BE49-F238E27FC236}">
              <a16:creationId xmlns:a16="http://schemas.microsoft.com/office/drawing/2014/main" id="{E2227B49-4EE0-40B9-B725-63368F0E5D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89" name="Text Box 7">
          <a:extLst>
            <a:ext uri="{FF2B5EF4-FFF2-40B4-BE49-F238E27FC236}">
              <a16:creationId xmlns:a16="http://schemas.microsoft.com/office/drawing/2014/main" id="{5A2148DD-0CC3-4431-867A-01D1DA512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90" name="Text Box 7">
          <a:extLst>
            <a:ext uri="{FF2B5EF4-FFF2-40B4-BE49-F238E27FC236}">
              <a16:creationId xmlns:a16="http://schemas.microsoft.com/office/drawing/2014/main" id="{9C93F943-DD0F-46B3-B6C7-28C29E49E0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91" name="Text Box 7">
          <a:extLst>
            <a:ext uri="{FF2B5EF4-FFF2-40B4-BE49-F238E27FC236}">
              <a16:creationId xmlns:a16="http://schemas.microsoft.com/office/drawing/2014/main" id="{44C9C108-D57E-48AC-A44C-ECC643128E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92" name="Text Box 7">
          <a:extLst>
            <a:ext uri="{FF2B5EF4-FFF2-40B4-BE49-F238E27FC236}">
              <a16:creationId xmlns:a16="http://schemas.microsoft.com/office/drawing/2014/main" id="{A31C5632-61CA-4025-8DC7-E19A4600C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93" name="Text Box 7">
          <a:extLst>
            <a:ext uri="{FF2B5EF4-FFF2-40B4-BE49-F238E27FC236}">
              <a16:creationId xmlns:a16="http://schemas.microsoft.com/office/drawing/2014/main" id="{EFA291B3-06ED-448C-A322-ED55A2FC27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94" name="Text Box 7">
          <a:extLst>
            <a:ext uri="{FF2B5EF4-FFF2-40B4-BE49-F238E27FC236}">
              <a16:creationId xmlns:a16="http://schemas.microsoft.com/office/drawing/2014/main" id="{76200BD7-150B-40D1-B070-D55E6BB200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95" name="Text Box 7">
          <a:extLst>
            <a:ext uri="{FF2B5EF4-FFF2-40B4-BE49-F238E27FC236}">
              <a16:creationId xmlns:a16="http://schemas.microsoft.com/office/drawing/2014/main" id="{A1A0FD6B-19A6-4342-8CF9-53C04FB54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96" name="Text Box 7">
          <a:extLst>
            <a:ext uri="{FF2B5EF4-FFF2-40B4-BE49-F238E27FC236}">
              <a16:creationId xmlns:a16="http://schemas.microsoft.com/office/drawing/2014/main" id="{11BBB98D-95F1-4292-99DD-D7447FD62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97" name="Text Box 7">
          <a:extLst>
            <a:ext uri="{FF2B5EF4-FFF2-40B4-BE49-F238E27FC236}">
              <a16:creationId xmlns:a16="http://schemas.microsoft.com/office/drawing/2014/main" id="{F1484729-A9C2-458C-A00E-27A234EA40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98" name="Text Box 7">
          <a:extLst>
            <a:ext uri="{FF2B5EF4-FFF2-40B4-BE49-F238E27FC236}">
              <a16:creationId xmlns:a16="http://schemas.microsoft.com/office/drawing/2014/main" id="{A38A4EE8-7106-4774-964B-A89ECC7D1F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399" name="Text Box 7">
          <a:extLst>
            <a:ext uri="{FF2B5EF4-FFF2-40B4-BE49-F238E27FC236}">
              <a16:creationId xmlns:a16="http://schemas.microsoft.com/office/drawing/2014/main" id="{C3C3C090-39FD-4122-A913-C1B1B7CE6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00" name="Text Box 7">
          <a:extLst>
            <a:ext uri="{FF2B5EF4-FFF2-40B4-BE49-F238E27FC236}">
              <a16:creationId xmlns:a16="http://schemas.microsoft.com/office/drawing/2014/main" id="{4ECB3D6A-2EA0-45B5-A84C-184DF9114C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01" name="Text Box 7">
          <a:extLst>
            <a:ext uri="{FF2B5EF4-FFF2-40B4-BE49-F238E27FC236}">
              <a16:creationId xmlns:a16="http://schemas.microsoft.com/office/drawing/2014/main" id="{2FE46798-FBCB-4263-83CD-C247494DE1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02" name="Text Box 7">
          <a:extLst>
            <a:ext uri="{FF2B5EF4-FFF2-40B4-BE49-F238E27FC236}">
              <a16:creationId xmlns:a16="http://schemas.microsoft.com/office/drawing/2014/main" id="{69812914-9ED6-48EE-835D-D155DFF9F6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03" name="Text Box 7">
          <a:extLst>
            <a:ext uri="{FF2B5EF4-FFF2-40B4-BE49-F238E27FC236}">
              <a16:creationId xmlns:a16="http://schemas.microsoft.com/office/drawing/2014/main" id="{4E9D7122-75E2-46F1-8AF5-785DBEBD6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04" name="Text Box 7">
          <a:extLst>
            <a:ext uri="{FF2B5EF4-FFF2-40B4-BE49-F238E27FC236}">
              <a16:creationId xmlns:a16="http://schemas.microsoft.com/office/drawing/2014/main" id="{63EED6FB-BCA5-4ED2-ADF6-0328C6BED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05" name="Text Box 7">
          <a:extLst>
            <a:ext uri="{FF2B5EF4-FFF2-40B4-BE49-F238E27FC236}">
              <a16:creationId xmlns:a16="http://schemas.microsoft.com/office/drawing/2014/main" id="{5D5F645B-49BB-48E2-A66B-2B64EA1E52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06" name="Text Box 7">
          <a:extLst>
            <a:ext uri="{FF2B5EF4-FFF2-40B4-BE49-F238E27FC236}">
              <a16:creationId xmlns:a16="http://schemas.microsoft.com/office/drawing/2014/main" id="{96820761-D695-41FE-AF05-3CB66F87EA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07" name="Text Box 7">
          <a:extLst>
            <a:ext uri="{FF2B5EF4-FFF2-40B4-BE49-F238E27FC236}">
              <a16:creationId xmlns:a16="http://schemas.microsoft.com/office/drawing/2014/main" id="{E292FE59-B399-4427-8480-B79961B2F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08" name="Text Box 7">
          <a:extLst>
            <a:ext uri="{FF2B5EF4-FFF2-40B4-BE49-F238E27FC236}">
              <a16:creationId xmlns:a16="http://schemas.microsoft.com/office/drawing/2014/main" id="{04A140AB-280C-4AC4-9942-F597C82DB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09" name="Text Box 7">
          <a:extLst>
            <a:ext uri="{FF2B5EF4-FFF2-40B4-BE49-F238E27FC236}">
              <a16:creationId xmlns:a16="http://schemas.microsoft.com/office/drawing/2014/main" id="{3357C6FC-5CD4-4F53-BCDA-2A4E90703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10" name="Text Box 7">
          <a:extLst>
            <a:ext uri="{FF2B5EF4-FFF2-40B4-BE49-F238E27FC236}">
              <a16:creationId xmlns:a16="http://schemas.microsoft.com/office/drawing/2014/main" id="{BBB93CA6-ABFB-4FB2-BBF8-77F6DF40D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11" name="Text Box 7">
          <a:extLst>
            <a:ext uri="{FF2B5EF4-FFF2-40B4-BE49-F238E27FC236}">
              <a16:creationId xmlns:a16="http://schemas.microsoft.com/office/drawing/2014/main" id="{907BA410-6364-40FA-AD23-8656146746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12" name="Text Box 7">
          <a:extLst>
            <a:ext uri="{FF2B5EF4-FFF2-40B4-BE49-F238E27FC236}">
              <a16:creationId xmlns:a16="http://schemas.microsoft.com/office/drawing/2014/main" id="{1EF7189B-5672-4130-8D87-09522AC583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13" name="Text Box 7">
          <a:extLst>
            <a:ext uri="{FF2B5EF4-FFF2-40B4-BE49-F238E27FC236}">
              <a16:creationId xmlns:a16="http://schemas.microsoft.com/office/drawing/2014/main" id="{642FE7CA-2B6E-466F-9B49-471777FF1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14" name="Text Box 7">
          <a:extLst>
            <a:ext uri="{FF2B5EF4-FFF2-40B4-BE49-F238E27FC236}">
              <a16:creationId xmlns:a16="http://schemas.microsoft.com/office/drawing/2014/main" id="{551E895A-1694-4E31-8F58-17D3F3A4E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15" name="Text Box 7">
          <a:extLst>
            <a:ext uri="{FF2B5EF4-FFF2-40B4-BE49-F238E27FC236}">
              <a16:creationId xmlns:a16="http://schemas.microsoft.com/office/drawing/2014/main" id="{8C9C6F46-624A-4C55-8685-71E1D3121D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16" name="Text Box 7">
          <a:extLst>
            <a:ext uri="{FF2B5EF4-FFF2-40B4-BE49-F238E27FC236}">
              <a16:creationId xmlns:a16="http://schemas.microsoft.com/office/drawing/2014/main" id="{761269EC-A33E-474A-A846-890C19597A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17" name="Text Box 7">
          <a:extLst>
            <a:ext uri="{FF2B5EF4-FFF2-40B4-BE49-F238E27FC236}">
              <a16:creationId xmlns:a16="http://schemas.microsoft.com/office/drawing/2014/main" id="{885E8759-3D88-4B0A-AD33-E82B8428F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18" name="Text Box 7">
          <a:extLst>
            <a:ext uri="{FF2B5EF4-FFF2-40B4-BE49-F238E27FC236}">
              <a16:creationId xmlns:a16="http://schemas.microsoft.com/office/drawing/2014/main" id="{D30EA631-C9A1-4222-B4FD-AE4856E8B8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19" name="Text Box 7">
          <a:extLst>
            <a:ext uri="{FF2B5EF4-FFF2-40B4-BE49-F238E27FC236}">
              <a16:creationId xmlns:a16="http://schemas.microsoft.com/office/drawing/2014/main" id="{9D376AD5-097A-4F61-B120-F01CE0BE8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20" name="Text Box 7">
          <a:extLst>
            <a:ext uri="{FF2B5EF4-FFF2-40B4-BE49-F238E27FC236}">
              <a16:creationId xmlns:a16="http://schemas.microsoft.com/office/drawing/2014/main" id="{5B1770FC-2888-4D25-9C85-042B7B5677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21" name="Text Box 7">
          <a:extLst>
            <a:ext uri="{FF2B5EF4-FFF2-40B4-BE49-F238E27FC236}">
              <a16:creationId xmlns:a16="http://schemas.microsoft.com/office/drawing/2014/main" id="{BDDE2D2C-4283-48C5-959C-4198270D55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22" name="Text Box 7">
          <a:extLst>
            <a:ext uri="{FF2B5EF4-FFF2-40B4-BE49-F238E27FC236}">
              <a16:creationId xmlns:a16="http://schemas.microsoft.com/office/drawing/2014/main" id="{E66CD7F8-9561-4D48-A738-ACBC327F49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23" name="Text Box 7">
          <a:extLst>
            <a:ext uri="{FF2B5EF4-FFF2-40B4-BE49-F238E27FC236}">
              <a16:creationId xmlns:a16="http://schemas.microsoft.com/office/drawing/2014/main" id="{AA7AA1D5-DBBE-46C8-9487-8F068FD70D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24" name="Text Box 7">
          <a:extLst>
            <a:ext uri="{FF2B5EF4-FFF2-40B4-BE49-F238E27FC236}">
              <a16:creationId xmlns:a16="http://schemas.microsoft.com/office/drawing/2014/main" id="{F32EAE64-7207-4369-9F1C-65C226ED7C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25" name="Text Box 7">
          <a:extLst>
            <a:ext uri="{FF2B5EF4-FFF2-40B4-BE49-F238E27FC236}">
              <a16:creationId xmlns:a16="http://schemas.microsoft.com/office/drawing/2014/main" id="{0BCF07C8-8B23-4F1C-9641-D3C8410628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26" name="Text Box 7">
          <a:extLst>
            <a:ext uri="{FF2B5EF4-FFF2-40B4-BE49-F238E27FC236}">
              <a16:creationId xmlns:a16="http://schemas.microsoft.com/office/drawing/2014/main" id="{19F73EEA-5BB8-4E38-8C6D-8FA68F4DEF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27" name="Text Box 7">
          <a:extLst>
            <a:ext uri="{FF2B5EF4-FFF2-40B4-BE49-F238E27FC236}">
              <a16:creationId xmlns:a16="http://schemas.microsoft.com/office/drawing/2014/main" id="{2C1BBDE7-8E65-4DCE-900F-6DB7080872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28" name="Text Box 7">
          <a:extLst>
            <a:ext uri="{FF2B5EF4-FFF2-40B4-BE49-F238E27FC236}">
              <a16:creationId xmlns:a16="http://schemas.microsoft.com/office/drawing/2014/main" id="{670A70F9-2C6E-457F-8A81-362FEC51A8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29" name="Text Box 7">
          <a:extLst>
            <a:ext uri="{FF2B5EF4-FFF2-40B4-BE49-F238E27FC236}">
              <a16:creationId xmlns:a16="http://schemas.microsoft.com/office/drawing/2014/main" id="{59698E72-6426-4C74-A17D-5B2FC4ECAC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30" name="Text Box 7">
          <a:extLst>
            <a:ext uri="{FF2B5EF4-FFF2-40B4-BE49-F238E27FC236}">
              <a16:creationId xmlns:a16="http://schemas.microsoft.com/office/drawing/2014/main" id="{EAB4F5CF-7293-4ED0-A954-C76BD23E5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31" name="Text Box 7">
          <a:extLst>
            <a:ext uri="{FF2B5EF4-FFF2-40B4-BE49-F238E27FC236}">
              <a16:creationId xmlns:a16="http://schemas.microsoft.com/office/drawing/2014/main" id="{0133EC74-1345-4BD9-A462-64905E0FAD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32" name="Text Box 7">
          <a:extLst>
            <a:ext uri="{FF2B5EF4-FFF2-40B4-BE49-F238E27FC236}">
              <a16:creationId xmlns:a16="http://schemas.microsoft.com/office/drawing/2014/main" id="{4D884CCB-FA9D-4AD4-9549-66DAB3B0EF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33" name="Text Box 7">
          <a:extLst>
            <a:ext uri="{FF2B5EF4-FFF2-40B4-BE49-F238E27FC236}">
              <a16:creationId xmlns:a16="http://schemas.microsoft.com/office/drawing/2014/main" id="{0FA7AA2B-311A-4F2F-8D3F-D3CD07979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34" name="Text Box 7">
          <a:extLst>
            <a:ext uri="{FF2B5EF4-FFF2-40B4-BE49-F238E27FC236}">
              <a16:creationId xmlns:a16="http://schemas.microsoft.com/office/drawing/2014/main" id="{73873095-A88E-47BA-9182-673D785608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35" name="Text Box 7">
          <a:extLst>
            <a:ext uri="{FF2B5EF4-FFF2-40B4-BE49-F238E27FC236}">
              <a16:creationId xmlns:a16="http://schemas.microsoft.com/office/drawing/2014/main" id="{1821B1DD-FE0B-44BE-B97E-05796851C9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36" name="Text Box 7">
          <a:extLst>
            <a:ext uri="{FF2B5EF4-FFF2-40B4-BE49-F238E27FC236}">
              <a16:creationId xmlns:a16="http://schemas.microsoft.com/office/drawing/2014/main" id="{4A968088-5E4A-45F3-AE50-11F19CC229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37" name="Text Box 7">
          <a:extLst>
            <a:ext uri="{FF2B5EF4-FFF2-40B4-BE49-F238E27FC236}">
              <a16:creationId xmlns:a16="http://schemas.microsoft.com/office/drawing/2014/main" id="{2C8923C9-77A1-4FAB-BACF-084806E890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38" name="Text Box 7">
          <a:extLst>
            <a:ext uri="{FF2B5EF4-FFF2-40B4-BE49-F238E27FC236}">
              <a16:creationId xmlns:a16="http://schemas.microsoft.com/office/drawing/2014/main" id="{3C29F182-C05C-41BE-89CF-4CE90D8F0F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39" name="Text Box 7">
          <a:extLst>
            <a:ext uri="{FF2B5EF4-FFF2-40B4-BE49-F238E27FC236}">
              <a16:creationId xmlns:a16="http://schemas.microsoft.com/office/drawing/2014/main" id="{94138E66-7774-4675-8057-DF6F96904C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40" name="Text Box 7">
          <a:extLst>
            <a:ext uri="{FF2B5EF4-FFF2-40B4-BE49-F238E27FC236}">
              <a16:creationId xmlns:a16="http://schemas.microsoft.com/office/drawing/2014/main" id="{C01D6933-CDA6-4AC1-96D4-0B356CE467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41" name="Text Box 7">
          <a:extLst>
            <a:ext uri="{FF2B5EF4-FFF2-40B4-BE49-F238E27FC236}">
              <a16:creationId xmlns:a16="http://schemas.microsoft.com/office/drawing/2014/main" id="{A53115E8-49CC-409E-AE53-3AD6778653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42" name="Text Box 7">
          <a:extLst>
            <a:ext uri="{FF2B5EF4-FFF2-40B4-BE49-F238E27FC236}">
              <a16:creationId xmlns:a16="http://schemas.microsoft.com/office/drawing/2014/main" id="{BF465FF1-45BB-4BE6-B3FD-1495FED1F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43" name="Text Box 7">
          <a:extLst>
            <a:ext uri="{FF2B5EF4-FFF2-40B4-BE49-F238E27FC236}">
              <a16:creationId xmlns:a16="http://schemas.microsoft.com/office/drawing/2014/main" id="{0A4A7E47-6DB3-46C9-B816-BBCAE1144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44" name="Text Box 7">
          <a:extLst>
            <a:ext uri="{FF2B5EF4-FFF2-40B4-BE49-F238E27FC236}">
              <a16:creationId xmlns:a16="http://schemas.microsoft.com/office/drawing/2014/main" id="{B2C59DB0-DA63-4C8D-AA5E-22C57CD12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45" name="Text Box 7">
          <a:extLst>
            <a:ext uri="{FF2B5EF4-FFF2-40B4-BE49-F238E27FC236}">
              <a16:creationId xmlns:a16="http://schemas.microsoft.com/office/drawing/2014/main" id="{A06AE136-D97F-4498-B605-6460B1678C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46" name="Text Box 7">
          <a:extLst>
            <a:ext uri="{FF2B5EF4-FFF2-40B4-BE49-F238E27FC236}">
              <a16:creationId xmlns:a16="http://schemas.microsoft.com/office/drawing/2014/main" id="{82CF52B4-E611-4761-B793-E89010A36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47" name="Text Box 7">
          <a:extLst>
            <a:ext uri="{FF2B5EF4-FFF2-40B4-BE49-F238E27FC236}">
              <a16:creationId xmlns:a16="http://schemas.microsoft.com/office/drawing/2014/main" id="{81954C5C-3A4B-4046-B53B-DD4EE8ADF7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48" name="Text Box 7">
          <a:extLst>
            <a:ext uri="{FF2B5EF4-FFF2-40B4-BE49-F238E27FC236}">
              <a16:creationId xmlns:a16="http://schemas.microsoft.com/office/drawing/2014/main" id="{F4A36A15-F66C-4CBA-9803-A74EC0E9A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49" name="Text Box 7">
          <a:extLst>
            <a:ext uri="{FF2B5EF4-FFF2-40B4-BE49-F238E27FC236}">
              <a16:creationId xmlns:a16="http://schemas.microsoft.com/office/drawing/2014/main" id="{04FE7501-355E-44E8-A3C5-FA156BBEA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50" name="Text Box 7">
          <a:extLst>
            <a:ext uri="{FF2B5EF4-FFF2-40B4-BE49-F238E27FC236}">
              <a16:creationId xmlns:a16="http://schemas.microsoft.com/office/drawing/2014/main" id="{4B714C5A-15D1-4413-ACF0-8003A5020A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51" name="Text Box 7">
          <a:extLst>
            <a:ext uri="{FF2B5EF4-FFF2-40B4-BE49-F238E27FC236}">
              <a16:creationId xmlns:a16="http://schemas.microsoft.com/office/drawing/2014/main" id="{BD4C8211-A626-40D9-8FBA-4856E3446E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52" name="Text Box 7">
          <a:extLst>
            <a:ext uri="{FF2B5EF4-FFF2-40B4-BE49-F238E27FC236}">
              <a16:creationId xmlns:a16="http://schemas.microsoft.com/office/drawing/2014/main" id="{4F7843BB-B89A-4010-8C58-A52E3B157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53" name="Text Box 7">
          <a:extLst>
            <a:ext uri="{FF2B5EF4-FFF2-40B4-BE49-F238E27FC236}">
              <a16:creationId xmlns:a16="http://schemas.microsoft.com/office/drawing/2014/main" id="{8F0D4B24-F840-4A90-86EF-03987740C2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54" name="Text Box 7">
          <a:extLst>
            <a:ext uri="{FF2B5EF4-FFF2-40B4-BE49-F238E27FC236}">
              <a16:creationId xmlns:a16="http://schemas.microsoft.com/office/drawing/2014/main" id="{F3B818E7-69F3-4B42-86DC-E55A544C2C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55" name="Text Box 7">
          <a:extLst>
            <a:ext uri="{FF2B5EF4-FFF2-40B4-BE49-F238E27FC236}">
              <a16:creationId xmlns:a16="http://schemas.microsoft.com/office/drawing/2014/main" id="{2C0475A6-B854-4A9C-AD2C-43169DF87E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56" name="Text Box 7">
          <a:extLst>
            <a:ext uri="{FF2B5EF4-FFF2-40B4-BE49-F238E27FC236}">
              <a16:creationId xmlns:a16="http://schemas.microsoft.com/office/drawing/2014/main" id="{0450931D-7710-4CFC-A5B7-2167B75BC3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57" name="Text Box 7">
          <a:extLst>
            <a:ext uri="{FF2B5EF4-FFF2-40B4-BE49-F238E27FC236}">
              <a16:creationId xmlns:a16="http://schemas.microsoft.com/office/drawing/2014/main" id="{7093F0A5-9404-4A6F-A365-736334CABD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58" name="Text Box 7">
          <a:extLst>
            <a:ext uri="{FF2B5EF4-FFF2-40B4-BE49-F238E27FC236}">
              <a16:creationId xmlns:a16="http://schemas.microsoft.com/office/drawing/2014/main" id="{9A8A9D30-71C8-44B3-9546-43C4611B4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59" name="Text Box 7">
          <a:extLst>
            <a:ext uri="{FF2B5EF4-FFF2-40B4-BE49-F238E27FC236}">
              <a16:creationId xmlns:a16="http://schemas.microsoft.com/office/drawing/2014/main" id="{D97F7E4E-928F-4457-A4EF-BA6285AF22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60" name="Text Box 7">
          <a:extLst>
            <a:ext uri="{FF2B5EF4-FFF2-40B4-BE49-F238E27FC236}">
              <a16:creationId xmlns:a16="http://schemas.microsoft.com/office/drawing/2014/main" id="{E5B279A3-2D7D-4471-8ED4-5FBB81A1E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61" name="Text Box 7">
          <a:extLst>
            <a:ext uri="{FF2B5EF4-FFF2-40B4-BE49-F238E27FC236}">
              <a16:creationId xmlns:a16="http://schemas.microsoft.com/office/drawing/2014/main" id="{5398B9AC-7E0F-4B31-A3B4-1DD5F7D8AF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62" name="Text Box 7">
          <a:extLst>
            <a:ext uri="{FF2B5EF4-FFF2-40B4-BE49-F238E27FC236}">
              <a16:creationId xmlns:a16="http://schemas.microsoft.com/office/drawing/2014/main" id="{BBA2E8A5-4971-426C-BF97-B2D242DD75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63" name="Text Box 7">
          <a:extLst>
            <a:ext uri="{FF2B5EF4-FFF2-40B4-BE49-F238E27FC236}">
              <a16:creationId xmlns:a16="http://schemas.microsoft.com/office/drawing/2014/main" id="{AFF0BB00-998A-4193-AB20-E5F93CAA04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64" name="Text Box 7">
          <a:extLst>
            <a:ext uri="{FF2B5EF4-FFF2-40B4-BE49-F238E27FC236}">
              <a16:creationId xmlns:a16="http://schemas.microsoft.com/office/drawing/2014/main" id="{4A6F9AEC-66B2-4066-85EE-7DE434B1F3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65" name="Text Box 7">
          <a:extLst>
            <a:ext uri="{FF2B5EF4-FFF2-40B4-BE49-F238E27FC236}">
              <a16:creationId xmlns:a16="http://schemas.microsoft.com/office/drawing/2014/main" id="{96E57BD4-04A0-4343-B499-9613306752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66" name="Text Box 7">
          <a:extLst>
            <a:ext uri="{FF2B5EF4-FFF2-40B4-BE49-F238E27FC236}">
              <a16:creationId xmlns:a16="http://schemas.microsoft.com/office/drawing/2014/main" id="{1ECB8E67-E938-424C-9F58-F2D872B6AE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67" name="Text Box 7">
          <a:extLst>
            <a:ext uri="{FF2B5EF4-FFF2-40B4-BE49-F238E27FC236}">
              <a16:creationId xmlns:a16="http://schemas.microsoft.com/office/drawing/2014/main" id="{E7847F24-6D2F-4154-9E3A-C5CB7F51C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68" name="Text Box 7">
          <a:extLst>
            <a:ext uri="{FF2B5EF4-FFF2-40B4-BE49-F238E27FC236}">
              <a16:creationId xmlns:a16="http://schemas.microsoft.com/office/drawing/2014/main" id="{AF1095C0-4DD1-4A1B-9D9E-95AA45122D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69" name="Text Box 7">
          <a:extLst>
            <a:ext uri="{FF2B5EF4-FFF2-40B4-BE49-F238E27FC236}">
              <a16:creationId xmlns:a16="http://schemas.microsoft.com/office/drawing/2014/main" id="{6B66D69A-329E-4ED5-9956-409561AC51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70" name="Text Box 7">
          <a:extLst>
            <a:ext uri="{FF2B5EF4-FFF2-40B4-BE49-F238E27FC236}">
              <a16:creationId xmlns:a16="http://schemas.microsoft.com/office/drawing/2014/main" id="{B6DD85F8-C184-47AE-8D1A-CDD9A22A22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71" name="Text Box 7">
          <a:extLst>
            <a:ext uri="{FF2B5EF4-FFF2-40B4-BE49-F238E27FC236}">
              <a16:creationId xmlns:a16="http://schemas.microsoft.com/office/drawing/2014/main" id="{7FB1EAC9-4930-48C6-913E-C417CE4F12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72" name="Text Box 7">
          <a:extLst>
            <a:ext uri="{FF2B5EF4-FFF2-40B4-BE49-F238E27FC236}">
              <a16:creationId xmlns:a16="http://schemas.microsoft.com/office/drawing/2014/main" id="{47E321A8-F036-478B-8CDF-EAE6638749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73" name="Text Box 7">
          <a:extLst>
            <a:ext uri="{FF2B5EF4-FFF2-40B4-BE49-F238E27FC236}">
              <a16:creationId xmlns:a16="http://schemas.microsoft.com/office/drawing/2014/main" id="{1805A6D8-7473-4A39-B0D0-D211B2F5E3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74" name="Text Box 7">
          <a:extLst>
            <a:ext uri="{FF2B5EF4-FFF2-40B4-BE49-F238E27FC236}">
              <a16:creationId xmlns:a16="http://schemas.microsoft.com/office/drawing/2014/main" id="{BF7820E7-126E-4260-89ED-2BDCDC8290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75" name="Text Box 7">
          <a:extLst>
            <a:ext uri="{FF2B5EF4-FFF2-40B4-BE49-F238E27FC236}">
              <a16:creationId xmlns:a16="http://schemas.microsoft.com/office/drawing/2014/main" id="{F42198E6-6E52-4D31-B111-F85BD096F2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76" name="Text Box 7">
          <a:extLst>
            <a:ext uri="{FF2B5EF4-FFF2-40B4-BE49-F238E27FC236}">
              <a16:creationId xmlns:a16="http://schemas.microsoft.com/office/drawing/2014/main" id="{0FD66B7E-53E8-4076-92D0-C366D373E9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77" name="Text Box 7">
          <a:extLst>
            <a:ext uri="{FF2B5EF4-FFF2-40B4-BE49-F238E27FC236}">
              <a16:creationId xmlns:a16="http://schemas.microsoft.com/office/drawing/2014/main" id="{AB73D6AB-7E45-416F-8B7A-9A7CAAA5B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78" name="Text Box 7">
          <a:extLst>
            <a:ext uri="{FF2B5EF4-FFF2-40B4-BE49-F238E27FC236}">
              <a16:creationId xmlns:a16="http://schemas.microsoft.com/office/drawing/2014/main" id="{49E56684-CE8E-4041-9348-89460A93CF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79" name="Text Box 7">
          <a:extLst>
            <a:ext uri="{FF2B5EF4-FFF2-40B4-BE49-F238E27FC236}">
              <a16:creationId xmlns:a16="http://schemas.microsoft.com/office/drawing/2014/main" id="{3D5022AD-99C2-453E-9657-91B435117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80" name="Text Box 7">
          <a:extLst>
            <a:ext uri="{FF2B5EF4-FFF2-40B4-BE49-F238E27FC236}">
              <a16:creationId xmlns:a16="http://schemas.microsoft.com/office/drawing/2014/main" id="{DD0BB15E-8071-4CDA-AA08-D4C08A7B88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81" name="Text Box 7">
          <a:extLst>
            <a:ext uri="{FF2B5EF4-FFF2-40B4-BE49-F238E27FC236}">
              <a16:creationId xmlns:a16="http://schemas.microsoft.com/office/drawing/2014/main" id="{C0B52170-D923-40F6-B4D1-372B3624FD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82" name="Text Box 7">
          <a:extLst>
            <a:ext uri="{FF2B5EF4-FFF2-40B4-BE49-F238E27FC236}">
              <a16:creationId xmlns:a16="http://schemas.microsoft.com/office/drawing/2014/main" id="{43D4E967-296A-4C71-B820-FC7F234EF2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83" name="Text Box 7">
          <a:extLst>
            <a:ext uri="{FF2B5EF4-FFF2-40B4-BE49-F238E27FC236}">
              <a16:creationId xmlns:a16="http://schemas.microsoft.com/office/drawing/2014/main" id="{E608794B-956E-400C-9119-3B01FFD66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84" name="Text Box 7">
          <a:extLst>
            <a:ext uri="{FF2B5EF4-FFF2-40B4-BE49-F238E27FC236}">
              <a16:creationId xmlns:a16="http://schemas.microsoft.com/office/drawing/2014/main" id="{9D4E3F24-4C33-4F56-8DE1-35835BCF00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85" name="Text Box 7">
          <a:extLst>
            <a:ext uri="{FF2B5EF4-FFF2-40B4-BE49-F238E27FC236}">
              <a16:creationId xmlns:a16="http://schemas.microsoft.com/office/drawing/2014/main" id="{0C46DCE2-E6A1-443C-806B-A26FDD091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86" name="Text Box 7">
          <a:extLst>
            <a:ext uri="{FF2B5EF4-FFF2-40B4-BE49-F238E27FC236}">
              <a16:creationId xmlns:a16="http://schemas.microsoft.com/office/drawing/2014/main" id="{E576CCDB-ED1F-4AA3-BAD0-A6C1BA4291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87" name="Text Box 7">
          <a:extLst>
            <a:ext uri="{FF2B5EF4-FFF2-40B4-BE49-F238E27FC236}">
              <a16:creationId xmlns:a16="http://schemas.microsoft.com/office/drawing/2014/main" id="{38C62DB7-9B0C-457B-B1E8-7E3BF391A3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88" name="Text Box 7">
          <a:extLst>
            <a:ext uri="{FF2B5EF4-FFF2-40B4-BE49-F238E27FC236}">
              <a16:creationId xmlns:a16="http://schemas.microsoft.com/office/drawing/2014/main" id="{554EAE98-5D9B-41ED-A5A8-4FCED2C2F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89" name="Text Box 7">
          <a:extLst>
            <a:ext uri="{FF2B5EF4-FFF2-40B4-BE49-F238E27FC236}">
              <a16:creationId xmlns:a16="http://schemas.microsoft.com/office/drawing/2014/main" id="{520E263A-AEA4-4A61-8C0C-0EAD2EAF01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90" name="Text Box 7">
          <a:extLst>
            <a:ext uri="{FF2B5EF4-FFF2-40B4-BE49-F238E27FC236}">
              <a16:creationId xmlns:a16="http://schemas.microsoft.com/office/drawing/2014/main" id="{1F2F2BC3-5A45-4311-963D-35DCAB3CAF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91" name="Text Box 7">
          <a:extLst>
            <a:ext uri="{FF2B5EF4-FFF2-40B4-BE49-F238E27FC236}">
              <a16:creationId xmlns:a16="http://schemas.microsoft.com/office/drawing/2014/main" id="{8F7BD9E1-4FB7-4A1E-AD6F-13FDBA15D4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92" name="Text Box 7">
          <a:extLst>
            <a:ext uri="{FF2B5EF4-FFF2-40B4-BE49-F238E27FC236}">
              <a16:creationId xmlns:a16="http://schemas.microsoft.com/office/drawing/2014/main" id="{1D928CF6-07A2-4F2D-9B49-06FEB2E9B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93" name="Text Box 7">
          <a:extLst>
            <a:ext uri="{FF2B5EF4-FFF2-40B4-BE49-F238E27FC236}">
              <a16:creationId xmlns:a16="http://schemas.microsoft.com/office/drawing/2014/main" id="{A20EEC55-8CB5-40AB-A014-8E8C0272DA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94" name="Text Box 7">
          <a:extLst>
            <a:ext uri="{FF2B5EF4-FFF2-40B4-BE49-F238E27FC236}">
              <a16:creationId xmlns:a16="http://schemas.microsoft.com/office/drawing/2014/main" id="{902DB178-B972-481F-BF94-FE0B006578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95" name="Text Box 7">
          <a:extLst>
            <a:ext uri="{FF2B5EF4-FFF2-40B4-BE49-F238E27FC236}">
              <a16:creationId xmlns:a16="http://schemas.microsoft.com/office/drawing/2014/main" id="{48D4C98E-A6DA-4FFF-97EA-9308C88D1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96" name="Text Box 7">
          <a:extLst>
            <a:ext uri="{FF2B5EF4-FFF2-40B4-BE49-F238E27FC236}">
              <a16:creationId xmlns:a16="http://schemas.microsoft.com/office/drawing/2014/main" id="{F1E2979E-9AAF-4F64-8311-156475D41C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97" name="Text Box 7">
          <a:extLst>
            <a:ext uri="{FF2B5EF4-FFF2-40B4-BE49-F238E27FC236}">
              <a16:creationId xmlns:a16="http://schemas.microsoft.com/office/drawing/2014/main" id="{A331F3FC-60D1-4DA5-848A-FF89F38648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98" name="Text Box 7">
          <a:extLst>
            <a:ext uri="{FF2B5EF4-FFF2-40B4-BE49-F238E27FC236}">
              <a16:creationId xmlns:a16="http://schemas.microsoft.com/office/drawing/2014/main" id="{52628F10-ECA2-492E-91D5-5E774E3E9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499" name="Text Box 7">
          <a:extLst>
            <a:ext uri="{FF2B5EF4-FFF2-40B4-BE49-F238E27FC236}">
              <a16:creationId xmlns:a16="http://schemas.microsoft.com/office/drawing/2014/main" id="{AD6273AE-4978-4560-BA5C-97284E38D9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00" name="Text Box 7">
          <a:extLst>
            <a:ext uri="{FF2B5EF4-FFF2-40B4-BE49-F238E27FC236}">
              <a16:creationId xmlns:a16="http://schemas.microsoft.com/office/drawing/2014/main" id="{5EE61538-B4BD-4E9F-92E1-CEE550C6B2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01" name="Text Box 7">
          <a:extLst>
            <a:ext uri="{FF2B5EF4-FFF2-40B4-BE49-F238E27FC236}">
              <a16:creationId xmlns:a16="http://schemas.microsoft.com/office/drawing/2014/main" id="{AE8EC8C2-031F-4100-8462-110D83128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02" name="Text Box 7">
          <a:extLst>
            <a:ext uri="{FF2B5EF4-FFF2-40B4-BE49-F238E27FC236}">
              <a16:creationId xmlns:a16="http://schemas.microsoft.com/office/drawing/2014/main" id="{0194062B-9E37-4BD1-A95B-796E811B2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03" name="Text Box 7">
          <a:extLst>
            <a:ext uri="{FF2B5EF4-FFF2-40B4-BE49-F238E27FC236}">
              <a16:creationId xmlns:a16="http://schemas.microsoft.com/office/drawing/2014/main" id="{F835C12E-1DDF-4ACD-8DE5-00D3720D3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04" name="Text Box 7">
          <a:extLst>
            <a:ext uri="{FF2B5EF4-FFF2-40B4-BE49-F238E27FC236}">
              <a16:creationId xmlns:a16="http://schemas.microsoft.com/office/drawing/2014/main" id="{6D72D781-766F-487E-AA78-DD8E4BC6D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05" name="Text Box 7">
          <a:extLst>
            <a:ext uri="{FF2B5EF4-FFF2-40B4-BE49-F238E27FC236}">
              <a16:creationId xmlns:a16="http://schemas.microsoft.com/office/drawing/2014/main" id="{F8D1B439-EA2D-4428-9EF0-35BFAB96B1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06" name="Text Box 7">
          <a:extLst>
            <a:ext uri="{FF2B5EF4-FFF2-40B4-BE49-F238E27FC236}">
              <a16:creationId xmlns:a16="http://schemas.microsoft.com/office/drawing/2014/main" id="{1F43E93A-D0B0-4D42-9185-2BD24D507F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07" name="Text Box 7">
          <a:extLst>
            <a:ext uri="{FF2B5EF4-FFF2-40B4-BE49-F238E27FC236}">
              <a16:creationId xmlns:a16="http://schemas.microsoft.com/office/drawing/2014/main" id="{D5C3F54D-D1FE-462B-AEF7-C5D0C9FFEC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08" name="Text Box 7">
          <a:extLst>
            <a:ext uri="{FF2B5EF4-FFF2-40B4-BE49-F238E27FC236}">
              <a16:creationId xmlns:a16="http://schemas.microsoft.com/office/drawing/2014/main" id="{698B397D-BB5D-4BF6-BE2B-700CCF942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09" name="Text Box 7">
          <a:extLst>
            <a:ext uri="{FF2B5EF4-FFF2-40B4-BE49-F238E27FC236}">
              <a16:creationId xmlns:a16="http://schemas.microsoft.com/office/drawing/2014/main" id="{A171F2B7-788D-437C-865C-4451C6F03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10" name="Text Box 7">
          <a:extLst>
            <a:ext uri="{FF2B5EF4-FFF2-40B4-BE49-F238E27FC236}">
              <a16:creationId xmlns:a16="http://schemas.microsoft.com/office/drawing/2014/main" id="{74351E34-49DD-49DC-A84C-7727A64B57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11" name="Text Box 7">
          <a:extLst>
            <a:ext uri="{FF2B5EF4-FFF2-40B4-BE49-F238E27FC236}">
              <a16:creationId xmlns:a16="http://schemas.microsoft.com/office/drawing/2014/main" id="{C56252E3-C04E-4B44-A2F6-B3F6A0320A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12" name="Text Box 7">
          <a:extLst>
            <a:ext uri="{FF2B5EF4-FFF2-40B4-BE49-F238E27FC236}">
              <a16:creationId xmlns:a16="http://schemas.microsoft.com/office/drawing/2014/main" id="{2EE94D00-5B0B-4ECE-861F-2DB6067C53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13" name="Text Box 7">
          <a:extLst>
            <a:ext uri="{FF2B5EF4-FFF2-40B4-BE49-F238E27FC236}">
              <a16:creationId xmlns:a16="http://schemas.microsoft.com/office/drawing/2014/main" id="{6C73A94B-7381-4073-B731-B795CFEA36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14" name="Text Box 7">
          <a:extLst>
            <a:ext uri="{FF2B5EF4-FFF2-40B4-BE49-F238E27FC236}">
              <a16:creationId xmlns:a16="http://schemas.microsoft.com/office/drawing/2014/main" id="{EE015556-A871-4B2F-9FAB-FB7652BF57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15" name="Text Box 7">
          <a:extLst>
            <a:ext uri="{FF2B5EF4-FFF2-40B4-BE49-F238E27FC236}">
              <a16:creationId xmlns:a16="http://schemas.microsoft.com/office/drawing/2014/main" id="{EEDF195D-2CA0-4002-A537-E7F1EA3542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16" name="Text Box 7">
          <a:extLst>
            <a:ext uri="{FF2B5EF4-FFF2-40B4-BE49-F238E27FC236}">
              <a16:creationId xmlns:a16="http://schemas.microsoft.com/office/drawing/2014/main" id="{EB8F1837-40C3-4BE3-BD79-4711B5854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17" name="Text Box 7">
          <a:extLst>
            <a:ext uri="{FF2B5EF4-FFF2-40B4-BE49-F238E27FC236}">
              <a16:creationId xmlns:a16="http://schemas.microsoft.com/office/drawing/2014/main" id="{AE0A370E-2431-4A76-BD04-4A90564189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18" name="Text Box 7">
          <a:extLst>
            <a:ext uri="{FF2B5EF4-FFF2-40B4-BE49-F238E27FC236}">
              <a16:creationId xmlns:a16="http://schemas.microsoft.com/office/drawing/2014/main" id="{2C7F3C74-8747-4F72-8F16-4C0FE49171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19" name="Text Box 7">
          <a:extLst>
            <a:ext uri="{FF2B5EF4-FFF2-40B4-BE49-F238E27FC236}">
              <a16:creationId xmlns:a16="http://schemas.microsoft.com/office/drawing/2014/main" id="{51105EE7-F80B-4ADF-833D-67D56111FF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20" name="Text Box 7">
          <a:extLst>
            <a:ext uri="{FF2B5EF4-FFF2-40B4-BE49-F238E27FC236}">
              <a16:creationId xmlns:a16="http://schemas.microsoft.com/office/drawing/2014/main" id="{F7DF29D1-3BCF-429A-88A3-765DE4881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21" name="Text Box 7">
          <a:extLst>
            <a:ext uri="{FF2B5EF4-FFF2-40B4-BE49-F238E27FC236}">
              <a16:creationId xmlns:a16="http://schemas.microsoft.com/office/drawing/2014/main" id="{BAC9F3F6-A9F0-4115-8A1E-ADAED03011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22" name="Text Box 7">
          <a:extLst>
            <a:ext uri="{FF2B5EF4-FFF2-40B4-BE49-F238E27FC236}">
              <a16:creationId xmlns:a16="http://schemas.microsoft.com/office/drawing/2014/main" id="{2D85A1BC-7091-481E-80D6-6B5956B809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23" name="Text Box 7">
          <a:extLst>
            <a:ext uri="{FF2B5EF4-FFF2-40B4-BE49-F238E27FC236}">
              <a16:creationId xmlns:a16="http://schemas.microsoft.com/office/drawing/2014/main" id="{3896BE7A-4BCC-42B6-932D-DDE112E92E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24" name="Text Box 7">
          <a:extLst>
            <a:ext uri="{FF2B5EF4-FFF2-40B4-BE49-F238E27FC236}">
              <a16:creationId xmlns:a16="http://schemas.microsoft.com/office/drawing/2014/main" id="{437098DE-34F1-46A1-A6A3-9A07E1798F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25" name="Text Box 7">
          <a:extLst>
            <a:ext uri="{FF2B5EF4-FFF2-40B4-BE49-F238E27FC236}">
              <a16:creationId xmlns:a16="http://schemas.microsoft.com/office/drawing/2014/main" id="{9D88D73A-9D35-49F8-86BF-CBE2A24C22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26" name="Text Box 7">
          <a:extLst>
            <a:ext uri="{FF2B5EF4-FFF2-40B4-BE49-F238E27FC236}">
              <a16:creationId xmlns:a16="http://schemas.microsoft.com/office/drawing/2014/main" id="{2F970D71-C87A-4877-95FB-178BF86219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27" name="Text Box 7">
          <a:extLst>
            <a:ext uri="{FF2B5EF4-FFF2-40B4-BE49-F238E27FC236}">
              <a16:creationId xmlns:a16="http://schemas.microsoft.com/office/drawing/2014/main" id="{67130AD5-4709-4E96-8569-6A0199D13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28" name="Text Box 7">
          <a:extLst>
            <a:ext uri="{FF2B5EF4-FFF2-40B4-BE49-F238E27FC236}">
              <a16:creationId xmlns:a16="http://schemas.microsoft.com/office/drawing/2014/main" id="{9B6B06E5-1D27-4F9D-BC26-F883FD5660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29" name="Text Box 7">
          <a:extLst>
            <a:ext uri="{FF2B5EF4-FFF2-40B4-BE49-F238E27FC236}">
              <a16:creationId xmlns:a16="http://schemas.microsoft.com/office/drawing/2014/main" id="{DCE177E3-7F92-437B-A769-A051683100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30" name="Text Box 7">
          <a:extLst>
            <a:ext uri="{FF2B5EF4-FFF2-40B4-BE49-F238E27FC236}">
              <a16:creationId xmlns:a16="http://schemas.microsoft.com/office/drawing/2014/main" id="{C54071C0-ED60-4F6C-9C94-33C64CE37F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31" name="Text Box 7">
          <a:extLst>
            <a:ext uri="{FF2B5EF4-FFF2-40B4-BE49-F238E27FC236}">
              <a16:creationId xmlns:a16="http://schemas.microsoft.com/office/drawing/2014/main" id="{A7222762-4176-4A54-BEF2-3938828EA1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32" name="Text Box 7">
          <a:extLst>
            <a:ext uri="{FF2B5EF4-FFF2-40B4-BE49-F238E27FC236}">
              <a16:creationId xmlns:a16="http://schemas.microsoft.com/office/drawing/2014/main" id="{78687459-8C45-4120-A9B5-7E2A45A3D6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33" name="Text Box 7">
          <a:extLst>
            <a:ext uri="{FF2B5EF4-FFF2-40B4-BE49-F238E27FC236}">
              <a16:creationId xmlns:a16="http://schemas.microsoft.com/office/drawing/2014/main" id="{B277468B-B1E8-4D29-B51D-4BE4376D5E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34" name="Text Box 7">
          <a:extLst>
            <a:ext uri="{FF2B5EF4-FFF2-40B4-BE49-F238E27FC236}">
              <a16:creationId xmlns:a16="http://schemas.microsoft.com/office/drawing/2014/main" id="{0B384C18-B2FE-4930-A54D-C1D9F1611E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35" name="Text Box 7">
          <a:extLst>
            <a:ext uri="{FF2B5EF4-FFF2-40B4-BE49-F238E27FC236}">
              <a16:creationId xmlns:a16="http://schemas.microsoft.com/office/drawing/2014/main" id="{BB3DBEB2-914D-4F1C-B809-DC6DF147B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36" name="Text Box 7">
          <a:extLst>
            <a:ext uri="{FF2B5EF4-FFF2-40B4-BE49-F238E27FC236}">
              <a16:creationId xmlns:a16="http://schemas.microsoft.com/office/drawing/2014/main" id="{E61B531C-F169-4C72-B6E2-948351EE90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37" name="Text Box 7">
          <a:extLst>
            <a:ext uri="{FF2B5EF4-FFF2-40B4-BE49-F238E27FC236}">
              <a16:creationId xmlns:a16="http://schemas.microsoft.com/office/drawing/2014/main" id="{914EAEA1-10E1-4E16-BEEE-4DEE8EC547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38" name="Text Box 7">
          <a:extLst>
            <a:ext uri="{FF2B5EF4-FFF2-40B4-BE49-F238E27FC236}">
              <a16:creationId xmlns:a16="http://schemas.microsoft.com/office/drawing/2014/main" id="{69DC0A28-044C-4786-82EE-176D3C9DE2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39" name="Text Box 7">
          <a:extLst>
            <a:ext uri="{FF2B5EF4-FFF2-40B4-BE49-F238E27FC236}">
              <a16:creationId xmlns:a16="http://schemas.microsoft.com/office/drawing/2014/main" id="{CC98337C-784C-4177-B9A9-B7F8440128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40" name="Text Box 7">
          <a:extLst>
            <a:ext uri="{FF2B5EF4-FFF2-40B4-BE49-F238E27FC236}">
              <a16:creationId xmlns:a16="http://schemas.microsoft.com/office/drawing/2014/main" id="{339D3183-1B20-47D3-B756-F6153E390C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41" name="Text Box 7">
          <a:extLst>
            <a:ext uri="{FF2B5EF4-FFF2-40B4-BE49-F238E27FC236}">
              <a16:creationId xmlns:a16="http://schemas.microsoft.com/office/drawing/2014/main" id="{AD0FBD4F-0D98-4F1B-82FF-3451DAB3DE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42" name="Text Box 7">
          <a:extLst>
            <a:ext uri="{FF2B5EF4-FFF2-40B4-BE49-F238E27FC236}">
              <a16:creationId xmlns:a16="http://schemas.microsoft.com/office/drawing/2014/main" id="{F573C3FE-B264-4046-B65C-4FABBD261B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43" name="Text Box 7">
          <a:extLst>
            <a:ext uri="{FF2B5EF4-FFF2-40B4-BE49-F238E27FC236}">
              <a16:creationId xmlns:a16="http://schemas.microsoft.com/office/drawing/2014/main" id="{D5A74403-0D11-4BD1-A3CD-6E9D816868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44" name="Text Box 7">
          <a:extLst>
            <a:ext uri="{FF2B5EF4-FFF2-40B4-BE49-F238E27FC236}">
              <a16:creationId xmlns:a16="http://schemas.microsoft.com/office/drawing/2014/main" id="{48748C24-558E-4BF8-A888-062F9E33A4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45" name="Text Box 7">
          <a:extLst>
            <a:ext uri="{FF2B5EF4-FFF2-40B4-BE49-F238E27FC236}">
              <a16:creationId xmlns:a16="http://schemas.microsoft.com/office/drawing/2014/main" id="{293FB94F-AD7A-455F-91FA-BE65740118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46" name="Text Box 7">
          <a:extLst>
            <a:ext uri="{FF2B5EF4-FFF2-40B4-BE49-F238E27FC236}">
              <a16:creationId xmlns:a16="http://schemas.microsoft.com/office/drawing/2014/main" id="{94FB5A9E-C535-4407-9800-19D6B255A7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47" name="Text Box 7">
          <a:extLst>
            <a:ext uri="{FF2B5EF4-FFF2-40B4-BE49-F238E27FC236}">
              <a16:creationId xmlns:a16="http://schemas.microsoft.com/office/drawing/2014/main" id="{D45501ED-1AE0-49D4-A60C-D6BC7B7D7C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48" name="Text Box 7">
          <a:extLst>
            <a:ext uri="{FF2B5EF4-FFF2-40B4-BE49-F238E27FC236}">
              <a16:creationId xmlns:a16="http://schemas.microsoft.com/office/drawing/2014/main" id="{C3EF48A5-FD7D-4ECD-BD69-A9E840BA1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49" name="Text Box 7">
          <a:extLst>
            <a:ext uri="{FF2B5EF4-FFF2-40B4-BE49-F238E27FC236}">
              <a16:creationId xmlns:a16="http://schemas.microsoft.com/office/drawing/2014/main" id="{BC7D8110-5F0E-4302-A463-94B40BE98E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50" name="Text Box 7">
          <a:extLst>
            <a:ext uri="{FF2B5EF4-FFF2-40B4-BE49-F238E27FC236}">
              <a16:creationId xmlns:a16="http://schemas.microsoft.com/office/drawing/2014/main" id="{A519C671-34CC-4BE0-89BC-4CD790A8B8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51" name="Text Box 7">
          <a:extLst>
            <a:ext uri="{FF2B5EF4-FFF2-40B4-BE49-F238E27FC236}">
              <a16:creationId xmlns:a16="http://schemas.microsoft.com/office/drawing/2014/main" id="{91632FBF-39D8-43CF-90E0-CF2885B616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52" name="Text Box 7">
          <a:extLst>
            <a:ext uri="{FF2B5EF4-FFF2-40B4-BE49-F238E27FC236}">
              <a16:creationId xmlns:a16="http://schemas.microsoft.com/office/drawing/2014/main" id="{878F5ACB-0459-4E95-B381-567317F3AE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53" name="Text Box 7">
          <a:extLst>
            <a:ext uri="{FF2B5EF4-FFF2-40B4-BE49-F238E27FC236}">
              <a16:creationId xmlns:a16="http://schemas.microsoft.com/office/drawing/2014/main" id="{1C72EF7E-146E-4303-977F-86D7C9CFEF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54" name="Text Box 7">
          <a:extLst>
            <a:ext uri="{FF2B5EF4-FFF2-40B4-BE49-F238E27FC236}">
              <a16:creationId xmlns:a16="http://schemas.microsoft.com/office/drawing/2014/main" id="{E8D6B9C2-F7C4-42BB-A897-3DA697C69F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55" name="Text Box 7">
          <a:extLst>
            <a:ext uri="{FF2B5EF4-FFF2-40B4-BE49-F238E27FC236}">
              <a16:creationId xmlns:a16="http://schemas.microsoft.com/office/drawing/2014/main" id="{8249955F-A056-4530-8CDD-3C19C89A15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556" name="Text Box 7">
          <a:extLst>
            <a:ext uri="{FF2B5EF4-FFF2-40B4-BE49-F238E27FC236}">
              <a16:creationId xmlns:a16="http://schemas.microsoft.com/office/drawing/2014/main" id="{61677F6C-BEDD-484E-A75C-F11921F57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5557" name="Text Box 7">
          <a:extLst>
            <a:ext uri="{FF2B5EF4-FFF2-40B4-BE49-F238E27FC236}">
              <a16:creationId xmlns:a16="http://schemas.microsoft.com/office/drawing/2014/main" id="{0769BD89-18EB-47F2-9C57-AE5F72B06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58" name="Text Box 7">
          <a:extLst>
            <a:ext uri="{FF2B5EF4-FFF2-40B4-BE49-F238E27FC236}">
              <a16:creationId xmlns:a16="http://schemas.microsoft.com/office/drawing/2014/main" id="{9195A6A4-FD40-49F8-B710-51D8663419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59" name="Text Box 7">
          <a:extLst>
            <a:ext uri="{FF2B5EF4-FFF2-40B4-BE49-F238E27FC236}">
              <a16:creationId xmlns:a16="http://schemas.microsoft.com/office/drawing/2014/main" id="{3C321F46-D14C-441D-98C6-0A4879032B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0" name="Text Box 7">
          <a:extLst>
            <a:ext uri="{FF2B5EF4-FFF2-40B4-BE49-F238E27FC236}">
              <a16:creationId xmlns:a16="http://schemas.microsoft.com/office/drawing/2014/main" id="{0BF5CE4B-EBAE-4A6E-8BF2-2CFD82F73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1" name="Text Box 7">
          <a:extLst>
            <a:ext uri="{FF2B5EF4-FFF2-40B4-BE49-F238E27FC236}">
              <a16:creationId xmlns:a16="http://schemas.microsoft.com/office/drawing/2014/main" id="{3B806645-7C2D-46AF-8C7B-EDF0526E86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2" name="Text Box 7">
          <a:extLst>
            <a:ext uri="{FF2B5EF4-FFF2-40B4-BE49-F238E27FC236}">
              <a16:creationId xmlns:a16="http://schemas.microsoft.com/office/drawing/2014/main" id="{571024A8-098E-4C81-B9D5-1FC5B285DA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3" name="Text Box 7">
          <a:extLst>
            <a:ext uri="{FF2B5EF4-FFF2-40B4-BE49-F238E27FC236}">
              <a16:creationId xmlns:a16="http://schemas.microsoft.com/office/drawing/2014/main" id="{65D5B725-9625-48C2-9BB7-CF33C3E40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4" name="Text Box 7">
          <a:extLst>
            <a:ext uri="{FF2B5EF4-FFF2-40B4-BE49-F238E27FC236}">
              <a16:creationId xmlns:a16="http://schemas.microsoft.com/office/drawing/2014/main" id="{85CA99D5-0847-4ACD-9E0C-362032EAA7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5" name="Text Box 7">
          <a:extLst>
            <a:ext uri="{FF2B5EF4-FFF2-40B4-BE49-F238E27FC236}">
              <a16:creationId xmlns:a16="http://schemas.microsoft.com/office/drawing/2014/main" id="{DF62BEDB-88FA-41DF-A860-522627783C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6" name="Text Box 7">
          <a:extLst>
            <a:ext uri="{FF2B5EF4-FFF2-40B4-BE49-F238E27FC236}">
              <a16:creationId xmlns:a16="http://schemas.microsoft.com/office/drawing/2014/main" id="{E1BDE257-93E2-4A7E-B60D-33BCE0A68C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7" name="Text Box 7">
          <a:extLst>
            <a:ext uri="{FF2B5EF4-FFF2-40B4-BE49-F238E27FC236}">
              <a16:creationId xmlns:a16="http://schemas.microsoft.com/office/drawing/2014/main" id="{F434C5FD-BB8F-4838-9599-18ECB52E79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8" name="Text Box 7">
          <a:extLst>
            <a:ext uri="{FF2B5EF4-FFF2-40B4-BE49-F238E27FC236}">
              <a16:creationId xmlns:a16="http://schemas.microsoft.com/office/drawing/2014/main" id="{298E561C-7622-487B-8B2E-FD6100E5CF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69" name="Text Box 7">
          <a:extLst>
            <a:ext uri="{FF2B5EF4-FFF2-40B4-BE49-F238E27FC236}">
              <a16:creationId xmlns:a16="http://schemas.microsoft.com/office/drawing/2014/main" id="{1DD98157-4A2E-4699-BC62-9EC5E58EDC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0" name="Text Box 7">
          <a:extLst>
            <a:ext uri="{FF2B5EF4-FFF2-40B4-BE49-F238E27FC236}">
              <a16:creationId xmlns:a16="http://schemas.microsoft.com/office/drawing/2014/main" id="{A22FD46D-1C41-44E2-AA89-E6BFC191E7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1" name="Text Box 7">
          <a:extLst>
            <a:ext uri="{FF2B5EF4-FFF2-40B4-BE49-F238E27FC236}">
              <a16:creationId xmlns:a16="http://schemas.microsoft.com/office/drawing/2014/main" id="{44D61693-1100-4934-AFA6-50B0D19A7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2" name="Text Box 7">
          <a:extLst>
            <a:ext uri="{FF2B5EF4-FFF2-40B4-BE49-F238E27FC236}">
              <a16:creationId xmlns:a16="http://schemas.microsoft.com/office/drawing/2014/main" id="{E2C2170B-A682-4351-B4AE-17B5DB7FB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3" name="Text Box 7">
          <a:extLst>
            <a:ext uri="{FF2B5EF4-FFF2-40B4-BE49-F238E27FC236}">
              <a16:creationId xmlns:a16="http://schemas.microsoft.com/office/drawing/2014/main" id="{0A1ED494-D6DC-4E78-9954-FED112E9F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4" name="Text Box 7">
          <a:extLst>
            <a:ext uri="{FF2B5EF4-FFF2-40B4-BE49-F238E27FC236}">
              <a16:creationId xmlns:a16="http://schemas.microsoft.com/office/drawing/2014/main" id="{A768C991-F9E3-4497-8904-657E7AFBF4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5" name="Text Box 7">
          <a:extLst>
            <a:ext uri="{FF2B5EF4-FFF2-40B4-BE49-F238E27FC236}">
              <a16:creationId xmlns:a16="http://schemas.microsoft.com/office/drawing/2014/main" id="{E4B90A6E-374F-4107-9E4A-2113C1A13C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6" name="Text Box 7">
          <a:extLst>
            <a:ext uri="{FF2B5EF4-FFF2-40B4-BE49-F238E27FC236}">
              <a16:creationId xmlns:a16="http://schemas.microsoft.com/office/drawing/2014/main" id="{8F368487-5921-48D6-B096-700BE0A20E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7" name="Text Box 7">
          <a:extLst>
            <a:ext uri="{FF2B5EF4-FFF2-40B4-BE49-F238E27FC236}">
              <a16:creationId xmlns:a16="http://schemas.microsoft.com/office/drawing/2014/main" id="{97F34A29-9A23-4946-AEA4-AC93EE6021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8" name="Text Box 7">
          <a:extLst>
            <a:ext uri="{FF2B5EF4-FFF2-40B4-BE49-F238E27FC236}">
              <a16:creationId xmlns:a16="http://schemas.microsoft.com/office/drawing/2014/main" id="{4114D659-D88C-4DF5-99F2-35261F8159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79" name="Text Box 7">
          <a:extLst>
            <a:ext uri="{FF2B5EF4-FFF2-40B4-BE49-F238E27FC236}">
              <a16:creationId xmlns:a16="http://schemas.microsoft.com/office/drawing/2014/main" id="{028B028C-ECD3-45B5-9042-925B5666B3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0" name="Text Box 7">
          <a:extLst>
            <a:ext uri="{FF2B5EF4-FFF2-40B4-BE49-F238E27FC236}">
              <a16:creationId xmlns:a16="http://schemas.microsoft.com/office/drawing/2014/main" id="{F7BD1B9E-0B8C-4AAD-BD0F-87CCF9C6F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1" name="Text Box 7">
          <a:extLst>
            <a:ext uri="{FF2B5EF4-FFF2-40B4-BE49-F238E27FC236}">
              <a16:creationId xmlns:a16="http://schemas.microsoft.com/office/drawing/2014/main" id="{B4561E02-BF94-4AA4-A8AC-D5F1BC10D8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2" name="Text Box 7">
          <a:extLst>
            <a:ext uri="{FF2B5EF4-FFF2-40B4-BE49-F238E27FC236}">
              <a16:creationId xmlns:a16="http://schemas.microsoft.com/office/drawing/2014/main" id="{A8767551-5A05-4210-BE74-E3FB692C45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3" name="Text Box 7">
          <a:extLst>
            <a:ext uri="{FF2B5EF4-FFF2-40B4-BE49-F238E27FC236}">
              <a16:creationId xmlns:a16="http://schemas.microsoft.com/office/drawing/2014/main" id="{AB24802D-2FAD-455F-9C7F-3BAF3B1B18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4" name="Text Box 7">
          <a:extLst>
            <a:ext uri="{FF2B5EF4-FFF2-40B4-BE49-F238E27FC236}">
              <a16:creationId xmlns:a16="http://schemas.microsoft.com/office/drawing/2014/main" id="{A928D534-C3DC-45D5-896B-69DE5A2D3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5" name="Text Box 7">
          <a:extLst>
            <a:ext uri="{FF2B5EF4-FFF2-40B4-BE49-F238E27FC236}">
              <a16:creationId xmlns:a16="http://schemas.microsoft.com/office/drawing/2014/main" id="{BEEEC615-327A-4092-B040-07AD63E3DF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6" name="Text Box 7">
          <a:extLst>
            <a:ext uri="{FF2B5EF4-FFF2-40B4-BE49-F238E27FC236}">
              <a16:creationId xmlns:a16="http://schemas.microsoft.com/office/drawing/2014/main" id="{2990A725-2F0C-45B2-9FAD-4CC4667910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7" name="Text Box 7">
          <a:extLst>
            <a:ext uri="{FF2B5EF4-FFF2-40B4-BE49-F238E27FC236}">
              <a16:creationId xmlns:a16="http://schemas.microsoft.com/office/drawing/2014/main" id="{AFEFA007-4AAC-44AA-B832-536F40C95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8" name="Text Box 7">
          <a:extLst>
            <a:ext uri="{FF2B5EF4-FFF2-40B4-BE49-F238E27FC236}">
              <a16:creationId xmlns:a16="http://schemas.microsoft.com/office/drawing/2014/main" id="{03F3A052-6D4A-428F-BAD5-ACDFA361D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89" name="Text Box 7">
          <a:extLst>
            <a:ext uri="{FF2B5EF4-FFF2-40B4-BE49-F238E27FC236}">
              <a16:creationId xmlns:a16="http://schemas.microsoft.com/office/drawing/2014/main" id="{1ABB4650-4CD3-4057-9ACE-87FB5B5BF3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0" name="Text Box 7">
          <a:extLst>
            <a:ext uri="{FF2B5EF4-FFF2-40B4-BE49-F238E27FC236}">
              <a16:creationId xmlns:a16="http://schemas.microsoft.com/office/drawing/2014/main" id="{BF7B88E3-3978-4F47-8367-E021DF10B3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1" name="Text Box 7">
          <a:extLst>
            <a:ext uri="{FF2B5EF4-FFF2-40B4-BE49-F238E27FC236}">
              <a16:creationId xmlns:a16="http://schemas.microsoft.com/office/drawing/2014/main" id="{B8D20EBF-8488-4E4A-9941-971E010064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2" name="Text Box 7">
          <a:extLst>
            <a:ext uri="{FF2B5EF4-FFF2-40B4-BE49-F238E27FC236}">
              <a16:creationId xmlns:a16="http://schemas.microsoft.com/office/drawing/2014/main" id="{7613C3B8-B1D3-4507-B0A5-47FBE800AA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3" name="Text Box 7">
          <a:extLst>
            <a:ext uri="{FF2B5EF4-FFF2-40B4-BE49-F238E27FC236}">
              <a16:creationId xmlns:a16="http://schemas.microsoft.com/office/drawing/2014/main" id="{811D3D23-8E77-4D4E-A069-1A92ACF664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4" name="Text Box 7">
          <a:extLst>
            <a:ext uri="{FF2B5EF4-FFF2-40B4-BE49-F238E27FC236}">
              <a16:creationId xmlns:a16="http://schemas.microsoft.com/office/drawing/2014/main" id="{E91367BD-CC76-4CAB-B5E0-1F1A5C5C0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5" name="Text Box 7">
          <a:extLst>
            <a:ext uri="{FF2B5EF4-FFF2-40B4-BE49-F238E27FC236}">
              <a16:creationId xmlns:a16="http://schemas.microsoft.com/office/drawing/2014/main" id="{85AA285B-97E4-4581-A683-71D1400C1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6" name="Text Box 7">
          <a:extLst>
            <a:ext uri="{FF2B5EF4-FFF2-40B4-BE49-F238E27FC236}">
              <a16:creationId xmlns:a16="http://schemas.microsoft.com/office/drawing/2014/main" id="{A2FBE045-7F83-4765-B915-AB0157D1AD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7" name="Text Box 7">
          <a:extLst>
            <a:ext uri="{FF2B5EF4-FFF2-40B4-BE49-F238E27FC236}">
              <a16:creationId xmlns:a16="http://schemas.microsoft.com/office/drawing/2014/main" id="{99EF77AC-DCE8-4687-9C55-A31710FBD2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8" name="Text Box 7">
          <a:extLst>
            <a:ext uri="{FF2B5EF4-FFF2-40B4-BE49-F238E27FC236}">
              <a16:creationId xmlns:a16="http://schemas.microsoft.com/office/drawing/2014/main" id="{1AD2578B-7E93-4511-ADA1-69843D5639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599" name="Text Box 7">
          <a:extLst>
            <a:ext uri="{FF2B5EF4-FFF2-40B4-BE49-F238E27FC236}">
              <a16:creationId xmlns:a16="http://schemas.microsoft.com/office/drawing/2014/main" id="{47F28AD6-7BA7-4268-A8F2-514E84D08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0" name="Text Box 7">
          <a:extLst>
            <a:ext uri="{FF2B5EF4-FFF2-40B4-BE49-F238E27FC236}">
              <a16:creationId xmlns:a16="http://schemas.microsoft.com/office/drawing/2014/main" id="{0DA51C8D-EC60-4587-9B72-C64DAB1979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1" name="Text Box 7">
          <a:extLst>
            <a:ext uri="{FF2B5EF4-FFF2-40B4-BE49-F238E27FC236}">
              <a16:creationId xmlns:a16="http://schemas.microsoft.com/office/drawing/2014/main" id="{B6E97066-F191-43D9-9EDD-C3DE5E3F8E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2" name="Text Box 7">
          <a:extLst>
            <a:ext uri="{FF2B5EF4-FFF2-40B4-BE49-F238E27FC236}">
              <a16:creationId xmlns:a16="http://schemas.microsoft.com/office/drawing/2014/main" id="{24C35214-51B8-4697-B89F-775DD49A30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3" name="Text Box 7">
          <a:extLst>
            <a:ext uri="{FF2B5EF4-FFF2-40B4-BE49-F238E27FC236}">
              <a16:creationId xmlns:a16="http://schemas.microsoft.com/office/drawing/2014/main" id="{50D9F737-1C56-4626-B748-75A407379B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4" name="Text Box 7">
          <a:extLst>
            <a:ext uri="{FF2B5EF4-FFF2-40B4-BE49-F238E27FC236}">
              <a16:creationId xmlns:a16="http://schemas.microsoft.com/office/drawing/2014/main" id="{7D27C5BA-33C4-4DBF-AC1C-906A1777C9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5" name="Text Box 7">
          <a:extLst>
            <a:ext uri="{FF2B5EF4-FFF2-40B4-BE49-F238E27FC236}">
              <a16:creationId xmlns:a16="http://schemas.microsoft.com/office/drawing/2014/main" id="{67C694BC-B5FC-438E-9744-9B29998153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6" name="Text Box 7">
          <a:extLst>
            <a:ext uri="{FF2B5EF4-FFF2-40B4-BE49-F238E27FC236}">
              <a16:creationId xmlns:a16="http://schemas.microsoft.com/office/drawing/2014/main" id="{C9CC30CC-51EB-4024-BAEC-7B9E9FF70B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7" name="Text Box 7">
          <a:extLst>
            <a:ext uri="{FF2B5EF4-FFF2-40B4-BE49-F238E27FC236}">
              <a16:creationId xmlns:a16="http://schemas.microsoft.com/office/drawing/2014/main" id="{B7289551-50B9-4A7E-8825-1A5FCCA08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8" name="Text Box 7">
          <a:extLst>
            <a:ext uri="{FF2B5EF4-FFF2-40B4-BE49-F238E27FC236}">
              <a16:creationId xmlns:a16="http://schemas.microsoft.com/office/drawing/2014/main" id="{32C1A026-EE9B-449E-9B6F-9EA2E524C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09" name="Text Box 7">
          <a:extLst>
            <a:ext uri="{FF2B5EF4-FFF2-40B4-BE49-F238E27FC236}">
              <a16:creationId xmlns:a16="http://schemas.microsoft.com/office/drawing/2014/main" id="{FBAA904A-A864-4E83-AE23-11BE1D88C0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0" name="Text Box 7">
          <a:extLst>
            <a:ext uri="{FF2B5EF4-FFF2-40B4-BE49-F238E27FC236}">
              <a16:creationId xmlns:a16="http://schemas.microsoft.com/office/drawing/2014/main" id="{17B100D9-B13E-45C5-B58E-31F322E4B4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1" name="Text Box 7">
          <a:extLst>
            <a:ext uri="{FF2B5EF4-FFF2-40B4-BE49-F238E27FC236}">
              <a16:creationId xmlns:a16="http://schemas.microsoft.com/office/drawing/2014/main" id="{BEDE0F9C-175D-4137-9431-923C37568E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2" name="Text Box 7">
          <a:extLst>
            <a:ext uri="{FF2B5EF4-FFF2-40B4-BE49-F238E27FC236}">
              <a16:creationId xmlns:a16="http://schemas.microsoft.com/office/drawing/2014/main" id="{8C685F6F-D04E-4A91-B259-59F13D5F15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3" name="Text Box 7">
          <a:extLst>
            <a:ext uri="{FF2B5EF4-FFF2-40B4-BE49-F238E27FC236}">
              <a16:creationId xmlns:a16="http://schemas.microsoft.com/office/drawing/2014/main" id="{0B5B77C2-7876-4F38-8A36-4A3291A29F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4" name="Text Box 7">
          <a:extLst>
            <a:ext uri="{FF2B5EF4-FFF2-40B4-BE49-F238E27FC236}">
              <a16:creationId xmlns:a16="http://schemas.microsoft.com/office/drawing/2014/main" id="{AB6EAE14-75D6-40D0-81F4-235A9E9424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5" name="Text Box 7">
          <a:extLst>
            <a:ext uri="{FF2B5EF4-FFF2-40B4-BE49-F238E27FC236}">
              <a16:creationId xmlns:a16="http://schemas.microsoft.com/office/drawing/2014/main" id="{6A385178-2236-4FE8-901A-0B9EE9F81D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6" name="Text Box 7">
          <a:extLst>
            <a:ext uri="{FF2B5EF4-FFF2-40B4-BE49-F238E27FC236}">
              <a16:creationId xmlns:a16="http://schemas.microsoft.com/office/drawing/2014/main" id="{650CAF60-B439-437C-B637-878F18DD35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7" name="Text Box 7">
          <a:extLst>
            <a:ext uri="{FF2B5EF4-FFF2-40B4-BE49-F238E27FC236}">
              <a16:creationId xmlns:a16="http://schemas.microsoft.com/office/drawing/2014/main" id="{362F0A19-5083-406A-9D3A-B3C06C417E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8" name="Text Box 7">
          <a:extLst>
            <a:ext uri="{FF2B5EF4-FFF2-40B4-BE49-F238E27FC236}">
              <a16:creationId xmlns:a16="http://schemas.microsoft.com/office/drawing/2014/main" id="{642D997C-AD09-48B2-B8F6-2BCC52CD50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19" name="Text Box 7">
          <a:extLst>
            <a:ext uri="{FF2B5EF4-FFF2-40B4-BE49-F238E27FC236}">
              <a16:creationId xmlns:a16="http://schemas.microsoft.com/office/drawing/2014/main" id="{DDE2A691-C8D9-43CB-984C-89BE9EC12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0" name="Text Box 7">
          <a:extLst>
            <a:ext uri="{FF2B5EF4-FFF2-40B4-BE49-F238E27FC236}">
              <a16:creationId xmlns:a16="http://schemas.microsoft.com/office/drawing/2014/main" id="{922EEE58-C5A3-426C-A353-8149F2DC2D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1" name="Text Box 7">
          <a:extLst>
            <a:ext uri="{FF2B5EF4-FFF2-40B4-BE49-F238E27FC236}">
              <a16:creationId xmlns:a16="http://schemas.microsoft.com/office/drawing/2014/main" id="{939F57D4-8EA6-4A60-9C8E-D8B03A82F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2" name="Text Box 7">
          <a:extLst>
            <a:ext uri="{FF2B5EF4-FFF2-40B4-BE49-F238E27FC236}">
              <a16:creationId xmlns:a16="http://schemas.microsoft.com/office/drawing/2014/main" id="{C6A897EF-F4DC-48FA-A22F-3CF9AE2A74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3" name="Text Box 7">
          <a:extLst>
            <a:ext uri="{FF2B5EF4-FFF2-40B4-BE49-F238E27FC236}">
              <a16:creationId xmlns:a16="http://schemas.microsoft.com/office/drawing/2014/main" id="{E4C1B7EE-7378-41D6-9DE1-7912F3F17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4" name="Text Box 7">
          <a:extLst>
            <a:ext uri="{FF2B5EF4-FFF2-40B4-BE49-F238E27FC236}">
              <a16:creationId xmlns:a16="http://schemas.microsoft.com/office/drawing/2014/main" id="{B2E0E247-8F87-49E1-A428-4B8A2A0CDE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5" name="Text Box 7">
          <a:extLst>
            <a:ext uri="{FF2B5EF4-FFF2-40B4-BE49-F238E27FC236}">
              <a16:creationId xmlns:a16="http://schemas.microsoft.com/office/drawing/2014/main" id="{AC49A8B2-1C54-41D1-9AED-4165A2464E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6" name="Text Box 7">
          <a:extLst>
            <a:ext uri="{FF2B5EF4-FFF2-40B4-BE49-F238E27FC236}">
              <a16:creationId xmlns:a16="http://schemas.microsoft.com/office/drawing/2014/main" id="{909D0257-1C54-4F43-9FD6-E0665690A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7" name="Text Box 7">
          <a:extLst>
            <a:ext uri="{FF2B5EF4-FFF2-40B4-BE49-F238E27FC236}">
              <a16:creationId xmlns:a16="http://schemas.microsoft.com/office/drawing/2014/main" id="{9E22D9D1-7007-4AE7-AA55-57FF1B1F3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8" name="Text Box 7">
          <a:extLst>
            <a:ext uri="{FF2B5EF4-FFF2-40B4-BE49-F238E27FC236}">
              <a16:creationId xmlns:a16="http://schemas.microsoft.com/office/drawing/2014/main" id="{51FBEB2E-7630-42DB-A035-F79EE773D2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29" name="Text Box 7">
          <a:extLst>
            <a:ext uri="{FF2B5EF4-FFF2-40B4-BE49-F238E27FC236}">
              <a16:creationId xmlns:a16="http://schemas.microsoft.com/office/drawing/2014/main" id="{246FDC28-0E8F-4667-AF84-E7E371D204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0" name="Text Box 7">
          <a:extLst>
            <a:ext uri="{FF2B5EF4-FFF2-40B4-BE49-F238E27FC236}">
              <a16:creationId xmlns:a16="http://schemas.microsoft.com/office/drawing/2014/main" id="{4FD28D00-9573-41E7-9975-7A592D9406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1" name="Text Box 7">
          <a:extLst>
            <a:ext uri="{FF2B5EF4-FFF2-40B4-BE49-F238E27FC236}">
              <a16:creationId xmlns:a16="http://schemas.microsoft.com/office/drawing/2014/main" id="{7A592F0A-F380-4108-9D17-BFBE64641C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2" name="Text Box 7">
          <a:extLst>
            <a:ext uri="{FF2B5EF4-FFF2-40B4-BE49-F238E27FC236}">
              <a16:creationId xmlns:a16="http://schemas.microsoft.com/office/drawing/2014/main" id="{05391140-9B9E-4830-A2C7-0994B30BC1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3" name="Text Box 7">
          <a:extLst>
            <a:ext uri="{FF2B5EF4-FFF2-40B4-BE49-F238E27FC236}">
              <a16:creationId xmlns:a16="http://schemas.microsoft.com/office/drawing/2014/main" id="{0DA54599-2755-4234-91AE-B10DC42576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4" name="Text Box 7">
          <a:extLst>
            <a:ext uri="{FF2B5EF4-FFF2-40B4-BE49-F238E27FC236}">
              <a16:creationId xmlns:a16="http://schemas.microsoft.com/office/drawing/2014/main" id="{3F285110-636D-4050-9BB6-DD063F2E4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5" name="Text Box 7">
          <a:extLst>
            <a:ext uri="{FF2B5EF4-FFF2-40B4-BE49-F238E27FC236}">
              <a16:creationId xmlns:a16="http://schemas.microsoft.com/office/drawing/2014/main" id="{0765F9FA-F34E-4AD4-9CF2-AD0FDCFCD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6" name="Text Box 7">
          <a:extLst>
            <a:ext uri="{FF2B5EF4-FFF2-40B4-BE49-F238E27FC236}">
              <a16:creationId xmlns:a16="http://schemas.microsoft.com/office/drawing/2014/main" id="{D773CD8C-9419-4DC5-A345-9B9B99BE1F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7" name="Text Box 7">
          <a:extLst>
            <a:ext uri="{FF2B5EF4-FFF2-40B4-BE49-F238E27FC236}">
              <a16:creationId xmlns:a16="http://schemas.microsoft.com/office/drawing/2014/main" id="{82D0B54F-485E-42D8-9CF0-3C58D83E97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8" name="Text Box 7">
          <a:extLst>
            <a:ext uri="{FF2B5EF4-FFF2-40B4-BE49-F238E27FC236}">
              <a16:creationId xmlns:a16="http://schemas.microsoft.com/office/drawing/2014/main" id="{55F82BE3-5426-48D5-989B-ACEF5373E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39" name="Text Box 7">
          <a:extLst>
            <a:ext uri="{FF2B5EF4-FFF2-40B4-BE49-F238E27FC236}">
              <a16:creationId xmlns:a16="http://schemas.microsoft.com/office/drawing/2014/main" id="{3EB029EE-3CD0-4443-8949-7E5E009235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0" name="Text Box 7">
          <a:extLst>
            <a:ext uri="{FF2B5EF4-FFF2-40B4-BE49-F238E27FC236}">
              <a16:creationId xmlns:a16="http://schemas.microsoft.com/office/drawing/2014/main" id="{55F09E90-6364-4AA7-A3BF-09ABC0E2E5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1" name="Text Box 7">
          <a:extLst>
            <a:ext uri="{FF2B5EF4-FFF2-40B4-BE49-F238E27FC236}">
              <a16:creationId xmlns:a16="http://schemas.microsoft.com/office/drawing/2014/main" id="{8CE7CAE4-1E7F-4F58-9B6A-F1EC260B2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2" name="Text Box 7">
          <a:extLst>
            <a:ext uri="{FF2B5EF4-FFF2-40B4-BE49-F238E27FC236}">
              <a16:creationId xmlns:a16="http://schemas.microsoft.com/office/drawing/2014/main" id="{29D4BB13-921E-4183-B775-A8A96EAE1F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3" name="Text Box 7">
          <a:extLst>
            <a:ext uri="{FF2B5EF4-FFF2-40B4-BE49-F238E27FC236}">
              <a16:creationId xmlns:a16="http://schemas.microsoft.com/office/drawing/2014/main" id="{C670D7FE-63AB-4E9A-81A7-D55791B369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4" name="Text Box 7">
          <a:extLst>
            <a:ext uri="{FF2B5EF4-FFF2-40B4-BE49-F238E27FC236}">
              <a16:creationId xmlns:a16="http://schemas.microsoft.com/office/drawing/2014/main" id="{7605BAFA-8C02-4BF8-8369-2EE358570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5" name="Text Box 7">
          <a:extLst>
            <a:ext uri="{FF2B5EF4-FFF2-40B4-BE49-F238E27FC236}">
              <a16:creationId xmlns:a16="http://schemas.microsoft.com/office/drawing/2014/main" id="{D03D1E85-7860-41F4-B171-F710E3824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6" name="Text Box 7">
          <a:extLst>
            <a:ext uri="{FF2B5EF4-FFF2-40B4-BE49-F238E27FC236}">
              <a16:creationId xmlns:a16="http://schemas.microsoft.com/office/drawing/2014/main" id="{7DA2E526-9358-4328-9E23-72D74A634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7" name="Text Box 7">
          <a:extLst>
            <a:ext uri="{FF2B5EF4-FFF2-40B4-BE49-F238E27FC236}">
              <a16:creationId xmlns:a16="http://schemas.microsoft.com/office/drawing/2014/main" id="{DD387FEC-F218-49A7-8909-1B7D5E2C80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5648" name="Text Box 7">
          <a:extLst>
            <a:ext uri="{FF2B5EF4-FFF2-40B4-BE49-F238E27FC236}">
              <a16:creationId xmlns:a16="http://schemas.microsoft.com/office/drawing/2014/main" id="{85010935-2C5E-49FD-8EE0-AB3F8D8F95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49" name="Text Box 7">
          <a:extLst>
            <a:ext uri="{FF2B5EF4-FFF2-40B4-BE49-F238E27FC236}">
              <a16:creationId xmlns:a16="http://schemas.microsoft.com/office/drawing/2014/main" id="{4A2B8955-73A7-4DD3-925E-67031D6BE0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50" name="Text Box 7">
          <a:extLst>
            <a:ext uri="{FF2B5EF4-FFF2-40B4-BE49-F238E27FC236}">
              <a16:creationId xmlns:a16="http://schemas.microsoft.com/office/drawing/2014/main" id="{19CF68FA-E1ED-4531-ACAC-E02D535241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51" name="Text Box 7">
          <a:extLst>
            <a:ext uri="{FF2B5EF4-FFF2-40B4-BE49-F238E27FC236}">
              <a16:creationId xmlns:a16="http://schemas.microsoft.com/office/drawing/2014/main" id="{9841C968-097E-49BC-9895-917982A94F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52" name="Text Box 7">
          <a:extLst>
            <a:ext uri="{FF2B5EF4-FFF2-40B4-BE49-F238E27FC236}">
              <a16:creationId xmlns:a16="http://schemas.microsoft.com/office/drawing/2014/main" id="{A8C7ABAB-8DEB-4875-BF94-13AB04A0B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53" name="Text Box 7">
          <a:extLst>
            <a:ext uri="{FF2B5EF4-FFF2-40B4-BE49-F238E27FC236}">
              <a16:creationId xmlns:a16="http://schemas.microsoft.com/office/drawing/2014/main" id="{DB25BE2C-A165-40C6-B7DA-3C5877B585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54" name="Text Box 7">
          <a:extLst>
            <a:ext uri="{FF2B5EF4-FFF2-40B4-BE49-F238E27FC236}">
              <a16:creationId xmlns:a16="http://schemas.microsoft.com/office/drawing/2014/main" id="{39BD9B77-CA73-4FFF-ACD1-D15F1D6910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55" name="Text Box 7">
          <a:extLst>
            <a:ext uri="{FF2B5EF4-FFF2-40B4-BE49-F238E27FC236}">
              <a16:creationId xmlns:a16="http://schemas.microsoft.com/office/drawing/2014/main" id="{F917342E-B055-4277-9BEC-FFB93A55C3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56" name="Text Box 7">
          <a:extLst>
            <a:ext uri="{FF2B5EF4-FFF2-40B4-BE49-F238E27FC236}">
              <a16:creationId xmlns:a16="http://schemas.microsoft.com/office/drawing/2014/main" id="{AF002B45-F05F-4942-A752-534C9D0FA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57" name="Text Box 7">
          <a:extLst>
            <a:ext uri="{FF2B5EF4-FFF2-40B4-BE49-F238E27FC236}">
              <a16:creationId xmlns:a16="http://schemas.microsoft.com/office/drawing/2014/main" id="{D9C2C2DE-4A63-43F7-8C77-2C1DF88DBA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58" name="Text Box 7">
          <a:extLst>
            <a:ext uri="{FF2B5EF4-FFF2-40B4-BE49-F238E27FC236}">
              <a16:creationId xmlns:a16="http://schemas.microsoft.com/office/drawing/2014/main" id="{85F642C3-E1E6-4F7B-AD9A-00D3AB8117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59" name="Text Box 7">
          <a:extLst>
            <a:ext uri="{FF2B5EF4-FFF2-40B4-BE49-F238E27FC236}">
              <a16:creationId xmlns:a16="http://schemas.microsoft.com/office/drawing/2014/main" id="{5DAA2638-A44F-41DB-A5A2-8424751BD6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60" name="Text Box 7">
          <a:extLst>
            <a:ext uri="{FF2B5EF4-FFF2-40B4-BE49-F238E27FC236}">
              <a16:creationId xmlns:a16="http://schemas.microsoft.com/office/drawing/2014/main" id="{19234C7E-86F8-4A42-8E87-A75A3AB4F7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61" name="Text Box 7">
          <a:extLst>
            <a:ext uri="{FF2B5EF4-FFF2-40B4-BE49-F238E27FC236}">
              <a16:creationId xmlns:a16="http://schemas.microsoft.com/office/drawing/2014/main" id="{E6C682F4-E130-48E8-B343-FC87F0E491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62" name="Text Box 7">
          <a:extLst>
            <a:ext uri="{FF2B5EF4-FFF2-40B4-BE49-F238E27FC236}">
              <a16:creationId xmlns:a16="http://schemas.microsoft.com/office/drawing/2014/main" id="{A399C5A2-BFAF-4D78-9790-7BFB6C0ADF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63" name="Text Box 7">
          <a:extLst>
            <a:ext uri="{FF2B5EF4-FFF2-40B4-BE49-F238E27FC236}">
              <a16:creationId xmlns:a16="http://schemas.microsoft.com/office/drawing/2014/main" id="{E56C3C94-0F03-4EF5-A1FE-5F68F0B56F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64" name="Text Box 7">
          <a:extLst>
            <a:ext uri="{FF2B5EF4-FFF2-40B4-BE49-F238E27FC236}">
              <a16:creationId xmlns:a16="http://schemas.microsoft.com/office/drawing/2014/main" id="{A76F110E-522C-4014-A0DC-8B3E3662BB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65" name="Text Box 7">
          <a:extLst>
            <a:ext uri="{FF2B5EF4-FFF2-40B4-BE49-F238E27FC236}">
              <a16:creationId xmlns:a16="http://schemas.microsoft.com/office/drawing/2014/main" id="{EE3FD784-CD69-402A-9D55-661F1960D2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66" name="Text Box 7">
          <a:extLst>
            <a:ext uri="{FF2B5EF4-FFF2-40B4-BE49-F238E27FC236}">
              <a16:creationId xmlns:a16="http://schemas.microsoft.com/office/drawing/2014/main" id="{E634178F-D922-4647-A080-698D4B3A2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67" name="Text Box 7">
          <a:extLst>
            <a:ext uri="{FF2B5EF4-FFF2-40B4-BE49-F238E27FC236}">
              <a16:creationId xmlns:a16="http://schemas.microsoft.com/office/drawing/2014/main" id="{D16B789E-8802-4DD8-AAB7-D71997A35A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68" name="Text Box 7">
          <a:extLst>
            <a:ext uri="{FF2B5EF4-FFF2-40B4-BE49-F238E27FC236}">
              <a16:creationId xmlns:a16="http://schemas.microsoft.com/office/drawing/2014/main" id="{CBB33D53-BE6A-41CA-B5AE-C65E6BB386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69" name="Text Box 7">
          <a:extLst>
            <a:ext uri="{FF2B5EF4-FFF2-40B4-BE49-F238E27FC236}">
              <a16:creationId xmlns:a16="http://schemas.microsoft.com/office/drawing/2014/main" id="{FEC803ED-9CFD-48B8-83ED-3E173ACEBB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70" name="Text Box 7">
          <a:extLst>
            <a:ext uri="{FF2B5EF4-FFF2-40B4-BE49-F238E27FC236}">
              <a16:creationId xmlns:a16="http://schemas.microsoft.com/office/drawing/2014/main" id="{0E7D608C-A901-4277-80BF-599EAC5ADD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71" name="Text Box 7">
          <a:extLst>
            <a:ext uri="{FF2B5EF4-FFF2-40B4-BE49-F238E27FC236}">
              <a16:creationId xmlns:a16="http://schemas.microsoft.com/office/drawing/2014/main" id="{AC3A5AA5-8B74-458B-A23C-F56A2731EB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72" name="Text Box 7">
          <a:extLst>
            <a:ext uri="{FF2B5EF4-FFF2-40B4-BE49-F238E27FC236}">
              <a16:creationId xmlns:a16="http://schemas.microsoft.com/office/drawing/2014/main" id="{4DB1CBB5-E0BE-4D25-9D96-011305908C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73" name="Text Box 7">
          <a:extLst>
            <a:ext uri="{FF2B5EF4-FFF2-40B4-BE49-F238E27FC236}">
              <a16:creationId xmlns:a16="http://schemas.microsoft.com/office/drawing/2014/main" id="{486EC6DC-A97B-4563-B3D4-705F6BE35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74" name="Text Box 7">
          <a:extLst>
            <a:ext uri="{FF2B5EF4-FFF2-40B4-BE49-F238E27FC236}">
              <a16:creationId xmlns:a16="http://schemas.microsoft.com/office/drawing/2014/main" id="{29CE46B2-E468-4FE6-B4F2-10C7ECE8ED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75" name="Text Box 7">
          <a:extLst>
            <a:ext uri="{FF2B5EF4-FFF2-40B4-BE49-F238E27FC236}">
              <a16:creationId xmlns:a16="http://schemas.microsoft.com/office/drawing/2014/main" id="{8A413028-2A9E-49DA-A2A4-DD3F759C9A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76" name="Text Box 7">
          <a:extLst>
            <a:ext uri="{FF2B5EF4-FFF2-40B4-BE49-F238E27FC236}">
              <a16:creationId xmlns:a16="http://schemas.microsoft.com/office/drawing/2014/main" id="{4AA0760D-3669-4B8B-BF07-BE364273C5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77" name="Text Box 7">
          <a:extLst>
            <a:ext uri="{FF2B5EF4-FFF2-40B4-BE49-F238E27FC236}">
              <a16:creationId xmlns:a16="http://schemas.microsoft.com/office/drawing/2014/main" id="{799DF319-BAEB-4B8B-894A-6EF4725E72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78" name="Text Box 7">
          <a:extLst>
            <a:ext uri="{FF2B5EF4-FFF2-40B4-BE49-F238E27FC236}">
              <a16:creationId xmlns:a16="http://schemas.microsoft.com/office/drawing/2014/main" id="{DD456E8A-80C4-4772-99F8-0F3E17B715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79" name="Text Box 7">
          <a:extLst>
            <a:ext uri="{FF2B5EF4-FFF2-40B4-BE49-F238E27FC236}">
              <a16:creationId xmlns:a16="http://schemas.microsoft.com/office/drawing/2014/main" id="{C08ED734-03AA-405E-81F5-C429DA9C61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80" name="Text Box 7">
          <a:extLst>
            <a:ext uri="{FF2B5EF4-FFF2-40B4-BE49-F238E27FC236}">
              <a16:creationId xmlns:a16="http://schemas.microsoft.com/office/drawing/2014/main" id="{DE5E45AB-5116-4E3E-95E3-F4306A7D74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81" name="Text Box 7">
          <a:extLst>
            <a:ext uri="{FF2B5EF4-FFF2-40B4-BE49-F238E27FC236}">
              <a16:creationId xmlns:a16="http://schemas.microsoft.com/office/drawing/2014/main" id="{41D24929-EDD1-4A80-8023-8C0A87719F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82" name="Text Box 7">
          <a:extLst>
            <a:ext uri="{FF2B5EF4-FFF2-40B4-BE49-F238E27FC236}">
              <a16:creationId xmlns:a16="http://schemas.microsoft.com/office/drawing/2014/main" id="{D731DDBA-FEDD-4901-90F6-3CDB256C81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83" name="Text Box 7">
          <a:extLst>
            <a:ext uri="{FF2B5EF4-FFF2-40B4-BE49-F238E27FC236}">
              <a16:creationId xmlns:a16="http://schemas.microsoft.com/office/drawing/2014/main" id="{4A5869BB-8016-4AFF-A901-619A87AA7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84" name="Text Box 7">
          <a:extLst>
            <a:ext uri="{FF2B5EF4-FFF2-40B4-BE49-F238E27FC236}">
              <a16:creationId xmlns:a16="http://schemas.microsoft.com/office/drawing/2014/main" id="{DA0D8904-6AEC-463C-BE2A-5AC4AB936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85" name="Text Box 7">
          <a:extLst>
            <a:ext uri="{FF2B5EF4-FFF2-40B4-BE49-F238E27FC236}">
              <a16:creationId xmlns:a16="http://schemas.microsoft.com/office/drawing/2014/main" id="{CA663385-58FD-4CC9-A09A-7B1FEF9F23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86" name="Text Box 7">
          <a:extLst>
            <a:ext uri="{FF2B5EF4-FFF2-40B4-BE49-F238E27FC236}">
              <a16:creationId xmlns:a16="http://schemas.microsoft.com/office/drawing/2014/main" id="{6893E07D-C88B-4386-B7D6-3E2717094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87" name="Text Box 7">
          <a:extLst>
            <a:ext uri="{FF2B5EF4-FFF2-40B4-BE49-F238E27FC236}">
              <a16:creationId xmlns:a16="http://schemas.microsoft.com/office/drawing/2014/main" id="{325A1868-AD88-449B-8F8A-5B18CDCD0B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88" name="Text Box 7">
          <a:extLst>
            <a:ext uri="{FF2B5EF4-FFF2-40B4-BE49-F238E27FC236}">
              <a16:creationId xmlns:a16="http://schemas.microsoft.com/office/drawing/2014/main" id="{3F1F26D3-90A8-44E4-8BDD-438D802A40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89" name="Text Box 7">
          <a:extLst>
            <a:ext uri="{FF2B5EF4-FFF2-40B4-BE49-F238E27FC236}">
              <a16:creationId xmlns:a16="http://schemas.microsoft.com/office/drawing/2014/main" id="{C188E3FA-FB1E-4F00-833B-7D4134F686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90" name="Text Box 7">
          <a:extLst>
            <a:ext uri="{FF2B5EF4-FFF2-40B4-BE49-F238E27FC236}">
              <a16:creationId xmlns:a16="http://schemas.microsoft.com/office/drawing/2014/main" id="{2E14D5F6-2E01-43D7-9DDA-BAB739F4C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91" name="Text Box 7">
          <a:extLst>
            <a:ext uri="{FF2B5EF4-FFF2-40B4-BE49-F238E27FC236}">
              <a16:creationId xmlns:a16="http://schemas.microsoft.com/office/drawing/2014/main" id="{2BCE7B3D-2516-499C-8A5A-911FB4B886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92" name="Text Box 7">
          <a:extLst>
            <a:ext uri="{FF2B5EF4-FFF2-40B4-BE49-F238E27FC236}">
              <a16:creationId xmlns:a16="http://schemas.microsoft.com/office/drawing/2014/main" id="{12A8FBED-81EB-486B-AE33-352E65F638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93" name="Text Box 7">
          <a:extLst>
            <a:ext uri="{FF2B5EF4-FFF2-40B4-BE49-F238E27FC236}">
              <a16:creationId xmlns:a16="http://schemas.microsoft.com/office/drawing/2014/main" id="{9640F7DB-F911-4CA6-BA1F-EC9CAE94C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94" name="Text Box 7">
          <a:extLst>
            <a:ext uri="{FF2B5EF4-FFF2-40B4-BE49-F238E27FC236}">
              <a16:creationId xmlns:a16="http://schemas.microsoft.com/office/drawing/2014/main" id="{1945A1E7-8A32-4A6C-8ACC-B531870062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95" name="Text Box 7">
          <a:extLst>
            <a:ext uri="{FF2B5EF4-FFF2-40B4-BE49-F238E27FC236}">
              <a16:creationId xmlns:a16="http://schemas.microsoft.com/office/drawing/2014/main" id="{24F91E53-0253-4514-80D1-8AC4B96D6C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96" name="Text Box 7">
          <a:extLst>
            <a:ext uri="{FF2B5EF4-FFF2-40B4-BE49-F238E27FC236}">
              <a16:creationId xmlns:a16="http://schemas.microsoft.com/office/drawing/2014/main" id="{E0318AD9-FA1F-43BA-AD30-DBB52293C4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97" name="Text Box 7">
          <a:extLst>
            <a:ext uri="{FF2B5EF4-FFF2-40B4-BE49-F238E27FC236}">
              <a16:creationId xmlns:a16="http://schemas.microsoft.com/office/drawing/2014/main" id="{EFFD8057-96AC-4653-994A-A2E6ECB0EF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98" name="Text Box 7">
          <a:extLst>
            <a:ext uri="{FF2B5EF4-FFF2-40B4-BE49-F238E27FC236}">
              <a16:creationId xmlns:a16="http://schemas.microsoft.com/office/drawing/2014/main" id="{3610E171-9D35-4EC4-B08E-76BDFAFBA3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699" name="Text Box 7">
          <a:extLst>
            <a:ext uri="{FF2B5EF4-FFF2-40B4-BE49-F238E27FC236}">
              <a16:creationId xmlns:a16="http://schemas.microsoft.com/office/drawing/2014/main" id="{E02D91D8-67D1-4004-B6AC-5F50AD2E01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00" name="Text Box 7">
          <a:extLst>
            <a:ext uri="{FF2B5EF4-FFF2-40B4-BE49-F238E27FC236}">
              <a16:creationId xmlns:a16="http://schemas.microsoft.com/office/drawing/2014/main" id="{D9C75FE9-C02D-4E1E-BD47-19ED913BD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01" name="Text Box 7">
          <a:extLst>
            <a:ext uri="{FF2B5EF4-FFF2-40B4-BE49-F238E27FC236}">
              <a16:creationId xmlns:a16="http://schemas.microsoft.com/office/drawing/2014/main" id="{77CF75CC-0DF2-4FFF-A431-BD3A01B0A0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02" name="Text Box 7">
          <a:extLst>
            <a:ext uri="{FF2B5EF4-FFF2-40B4-BE49-F238E27FC236}">
              <a16:creationId xmlns:a16="http://schemas.microsoft.com/office/drawing/2014/main" id="{92043E37-52C8-49A4-80EB-B39E193E7E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03" name="Text Box 7">
          <a:extLst>
            <a:ext uri="{FF2B5EF4-FFF2-40B4-BE49-F238E27FC236}">
              <a16:creationId xmlns:a16="http://schemas.microsoft.com/office/drawing/2014/main" id="{C65166C5-08F5-4E37-B783-4D8BBA2201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04" name="Text Box 7">
          <a:extLst>
            <a:ext uri="{FF2B5EF4-FFF2-40B4-BE49-F238E27FC236}">
              <a16:creationId xmlns:a16="http://schemas.microsoft.com/office/drawing/2014/main" id="{37A93558-08ED-45BA-8887-A433B6E6DF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05" name="Text Box 7">
          <a:extLst>
            <a:ext uri="{FF2B5EF4-FFF2-40B4-BE49-F238E27FC236}">
              <a16:creationId xmlns:a16="http://schemas.microsoft.com/office/drawing/2014/main" id="{AC05CCB1-70D4-4C60-B2EC-BD79E13E83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06" name="Text Box 7">
          <a:extLst>
            <a:ext uri="{FF2B5EF4-FFF2-40B4-BE49-F238E27FC236}">
              <a16:creationId xmlns:a16="http://schemas.microsoft.com/office/drawing/2014/main" id="{19948213-7C9C-4C15-AEB2-FCC8AEF720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07" name="Text Box 7">
          <a:extLst>
            <a:ext uri="{FF2B5EF4-FFF2-40B4-BE49-F238E27FC236}">
              <a16:creationId xmlns:a16="http://schemas.microsoft.com/office/drawing/2014/main" id="{2375EC78-7D0F-4189-856B-A32C9D2991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08" name="Text Box 7">
          <a:extLst>
            <a:ext uri="{FF2B5EF4-FFF2-40B4-BE49-F238E27FC236}">
              <a16:creationId xmlns:a16="http://schemas.microsoft.com/office/drawing/2014/main" id="{E7B5B31A-9E5A-4E31-8486-69728F6ECF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09" name="Text Box 7">
          <a:extLst>
            <a:ext uri="{FF2B5EF4-FFF2-40B4-BE49-F238E27FC236}">
              <a16:creationId xmlns:a16="http://schemas.microsoft.com/office/drawing/2014/main" id="{00D0DA46-A18A-4D11-B782-1CAD2F2B10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10" name="Text Box 7">
          <a:extLst>
            <a:ext uri="{FF2B5EF4-FFF2-40B4-BE49-F238E27FC236}">
              <a16:creationId xmlns:a16="http://schemas.microsoft.com/office/drawing/2014/main" id="{51D049FB-6C27-4DE1-9989-BC4CF20C56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11" name="Text Box 7">
          <a:extLst>
            <a:ext uri="{FF2B5EF4-FFF2-40B4-BE49-F238E27FC236}">
              <a16:creationId xmlns:a16="http://schemas.microsoft.com/office/drawing/2014/main" id="{79658C73-4B94-4FD5-8DFC-605D28BCF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12" name="Text Box 7">
          <a:extLst>
            <a:ext uri="{FF2B5EF4-FFF2-40B4-BE49-F238E27FC236}">
              <a16:creationId xmlns:a16="http://schemas.microsoft.com/office/drawing/2014/main" id="{3E7302E9-AD90-4F6E-8882-60AE94A862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13" name="Text Box 7">
          <a:extLst>
            <a:ext uri="{FF2B5EF4-FFF2-40B4-BE49-F238E27FC236}">
              <a16:creationId xmlns:a16="http://schemas.microsoft.com/office/drawing/2014/main" id="{F4B734D2-449D-42F5-8A1F-D192412693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14" name="Text Box 7">
          <a:extLst>
            <a:ext uri="{FF2B5EF4-FFF2-40B4-BE49-F238E27FC236}">
              <a16:creationId xmlns:a16="http://schemas.microsoft.com/office/drawing/2014/main" id="{1F282C16-7B8C-484F-9AF9-33639FAF4E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15" name="Text Box 7">
          <a:extLst>
            <a:ext uri="{FF2B5EF4-FFF2-40B4-BE49-F238E27FC236}">
              <a16:creationId xmlns:a16="http://schemas.microsoft.com/office/drawing/2014/main" id="{5A61E6A1-7D46-44B4-93E1-2B427E593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16" name="Text Box 7">
          <a:extLst>
            <a:ext uri="{FF2B5EF4-FFF2-40B4-BE49-F238E27FC236}">
              <a16:creationId xmlns:a16="http://schemas.microsoft.com/office/drawing/2014/main" id="{351B0575-FCE1-4B38-94B1-649AD1C088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17" name="Text Box 7">
          <a:extLst>
            <a:ext uri="{FF2B5EF4-FFF2-40B4-BE49-F238E27FC236}">
              <a16:creationId xmlns:a16="http://schemas.microsoft.com/office/drawing/2014/main" id="{BC51B5F9-2182-4D7B-8D20-8D5D935572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18" name="Text Box 7">
          <a:extLst>
            <a:ext uri="{FF2B5EF4-FFF2-40B4-BE49-F238E27FC236}">
              <a16:creationId xmlns:a16="http://schemas.microsoft.com/office/drawing/2014/main" id="{5EA95779-EC84-4340-8912-3459B15E72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19" name="Text Box 7">
          <a:extLst>
            <a:ext uri="{FF2B5EF4-FFF2-40B4-BE49-F238E27FC236}">
              <a16:creationId xmlns:a16="http://schemas.microsoft.com/office/drawing/2014/main" id="{DA254763-03B3-453D-A4D6-E4FC5C949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20" name="Text Box 7">
          <a:extLst>
            <a:ext uri="{FF2B5EF4-FFF2-40B4-BE49-F238E27FC236}">
              <a16:creationId xmlns:a16="http://schemas.microsoft.com/office/drawing/2014/main" id="{2B2351BB-88F9-44C0-AFF9-5073D1E1C6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21" name="Text Box 7">
          <a:extLst>
            <a:ext uri="{FF2B5EF4-FFF2-40B4-BE49-F238E27FC236}">
              <a16:creationId xmlns:a16="http://schemas.microsoft.com/office/drawing/2014/main" id="{57BAA5C8-923D-412D-8234-C814BF25E2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22" name="Text Box 7">
          <a:extLst>
            <a:ext uri="{FF2B5EF4-FFF2-40B4-BE49-F238E27FC236}">
              <a16:creationId xmlns:a16="http://schemas.microsoft.com/office/drawing/2014/main" id="{0FF5D7B7-A980-42A5-9355-0ADEF6AC32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23" name="Text Box 7">
          <a:extLst>
            <a:ext uri="{FF2B5EF4-FFF2-40B4-BE49-F238E27FC236}">
              <a16:creationId xmlns:a16="http://schemas.microsoft.com/office/drawing/2014/main" id="{FDC2B51B-7DA4-4AC4-A01A-98C777735D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24" name="Text Box 7">
          <a:extLst>
            <a:ext uri="{FF2B5EF4-FFF2-40B4-BE49-F238E27FC236}">
              <a16:creationId xmlns:a16="http://schemas.microsoft.com/office/drawing/2014/main" id="{FE50304A-FED9-41F7-B9DC-00E214CCCA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25" name="Text Box 7">
          <a:extLst>
            <a:ext uri="{FF2B5EF4-FFF2-40B4-BE49-F238E27FC236}">
              <a16:creationId xmlns:a16="http://schemas.microsoft.com/office/drawing/2014/main" id="{7FF69C2D-B2B6-4927-BE18-293F7EC04A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26" name="Text Box 7">
          <a:extLst>
            <a:ext uri="{FF2B5EF4-FFF2-40B4-BE49-F238E27FC236}">
              <a16:creationId xmlns:a16="http://schemas.microsoft.com/office/drawing/2014/main" id="{8B0CD268-670A-4A68-9A58-3AEFC76BD7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27" name="Text Box 7">
          <a:extLst>
            <a:ext uri="{FF2B5EF4-FFF2-40B4-BE49-F238E27FC236}">
              <a16:creationId xmlns:a16="http://schemas.microsoft.com/office/drawing/2014/main" id="{DFEF2251-0D1E-4713-B66A-2FF309141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28" name="Text Box 7">
          <a:extLst>
            <a:ext uri="{FF2B5EF4-FFF2-40B4-BE49-F238E27FC236}">
              <a16:creationId xmlns:a16="http://schemas.microsoft.com/office/drawing/2014/main" id="{A4D34109-7D04-4D47-9577-4FBBC01A78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29" name="Text Box 7">
          <a:extLst>
            <a:ext uri="{FF2B5EF4-FFF2-40B4-BE49-F238E27FC236}">
              <a16:creationId xmlns:a16="http://schemas.microsoft.com/office/drawing/2014/main" id="{7222F110-5133-4D23-9DCB-2AF9E3A3E3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30" name="Text Box 7">
          <a:extLst>
            <a:ext uri="{FF2B5EF4-FFF2-40B4-BE49-F238E27FC236}">
              <a16:creationId xmlns:a16="http://schemas.microsoft.com/office/drawing/2014/main" id="{DE5A2873-577B-4051-B3D8-8F66F113FF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31" name="Text Box 7">
          <a:extLst>
            <a:ext uri="{FF2B5EF4-FFF2-40B4-BE49-F238E27FC236}">
              <a16:creationId xmlns:a16="http://schemas.microsoft.com/office/drawing/2014/main" id="{E9C1785B-DF94-4AB9-8A8B-D6076E06A3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32" name="Text Box 7">
          <a:extLst>
            <a:ext uri="{FF2B5EF4-FFF2-40B4-BE49-F238E27FC236}">
              <a16:creationId xmlns:a16="http://schemas.microsoft.com/office/drawing/2014/main" id="{5EC9411A-0459-4FF2-99A8-B72C82A5E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33" name="Text Box 7">
          <a:extLst>
            <a:ext uri="{FF2B5EF4-FFF2-40B4-BE49-F238E27FC236}">
              <a16:creationId xmlns:a16="http://schemas.microsoft.com/office/drawing/2014/main" id="{CD207081-DE09-4AB2-87A9-FA6CA6E9A5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34" name="Text Box 7">
          <a:extLst>
            <a:ext uri="{FF2B5EF4-FFF2-40B4-BE49-F238E27FC236}">
              <a16:creationId xmlns:a16="http://schemas.microsoft.com/office/drawing/2014/main" id="{7CFD666B-C76A-4284-8EB8-D861C3F149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35" name="Text Box 7">
          <a:extLst>
            <a:ext uri="{FF2B5EF4-FFF2-40B4-BE49-F238E27FC236}">
              <a16:creationId xmlns:a16="http://schemas.microsoft.com/office/drawing/2014/main" id="{EF7215C7-A68D-4A40-A09D-9991B07FDC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36" name="Text Box 7">
          <a:extLst>
            <a:ext uri="{FF2B5EF4-FFF2-40B4-BE49-F238E27FC236}">
              <a16:creationId xmlns:a16="http://schemas.microsoft.com/office/drawing/2014/main" id="{CD2B985E-46C5-461A-9204-0BFD183585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37" name="Text Box 7">
          <a:extLst>
            <a:ext uri="{FF2B5EF4-FFF2-40B4-BE49-F238E27FC236}">
              <a16:creationId xmlns:a16="http://schemas.microsoft.com/office/drawing/2014/main" id="{9EB72B57-C4DF-4ADA-BEF6-ADBC872C4E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38" name="Text Box 7">
          <a:extLst>
            <a:ext uri="{FF2B5EF4-FFF2-40B4-BE49-F238E27FC236}">
              <a16:creationId xmlns:a16="http://schemas.microsoft.com/office/drawing/2014/main" id="{2619F608-E2C5-4826-BB1C-2EB33D32F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39" name="Text Box 7">
          <a:extLst>
            <a:ext uri="{FF2B5EF4-FFF2-40B4-BE49-F238E27FC236}">
              <a16:creationId xmlns:a16="http://schemas.microsoft.com/office/drawing/2014/main" id="{4ED1C1C0-E852-4616-9A18-1F350FB8DD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40" name="Text Box 7">
          <a:extLst>
            <a:ext uri="{FF2B5EF4-FFF2-40B4-BE49-F238E27FC236}">
              <a16:creationId xmlns:a16="http://schemas.microsoft.com/office/drawing/2014/main" id="{49EFEF00-8DBE-4993-96C6-300A9D026A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41" name="Text Box 7">
          <a:extLst>
            <a:ext uri="{FF2B5EF4-FFF2-40B4-BE49-F238E27FC236}">
              <a16:creationId xmlns:a16="http://schemas.microsoft.com/office/drawing/2014/main" id="{1216E358-FF8D-476F-99B5-473D7B7A24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42" name="Text Box 7">
          <a:extLst>
            <a:ext uri="{FF2B5EF4-FFF2-40B4-BE49-F238E27FC236}">
              <a16:creationId xmlns:a16="http://schemas.microsoft.com/office/drawing/2014/main" id="{26BCAB13-0EEE-443A-A976-4800072E07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43" name="Text Box 7">
          <a:extLst>
            <a:ext uri="{FF2B5EF4-FFF2-40B4-BE49-F238E27FC236}">
              <a16:creationId xmlns:a16="http://schemas.microsoft.com/office/drawing/2014/main" id="{7C486C32-B400-4343-8D02-DE2BC51758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44" name="Text Box 7">
          <a:extLst>
            <a:ext uri="{FF2B5EF4-FFF2-40B4-BE49-F238E27FC236}">
              <a16:creationId xmlns:a16="http://schemas.microsoft.com/office/drawing/2014/main" id="{BFEBB0D9-1FA1-472D-9C0F-92004F2D09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45" name="Text Box 7">
          <a:extLst>
            <a:ext uri="{FF2B5EF4-FFF2-40B4-BE49-F238E27FC236}">
              <a16:creationId xmlns:a16="http://schemas.microsoft.com/office/drawing/2014/main" id="{E8698282-93E7-4BA3-8D1C-67D31F747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46" name="Text Box 7">
          <a:extLst>
            <a:ext uri="{FF2B5EF4-FFF2-40B4-BE49-F238E27FC236}">
              <a16:creationId xmlns:a16="http://schemas.microsoft.com/office/drawing/2014/main" id="{F3DFD2C0-1896-49E6-9D39-7128E466AD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47" name="Text Box 7">
          <a:extLst>
            <a:ext uri="{FF2B5EF4-FFF2-40B4-BE49-F238E27FC236}">
              <a16:creationId xmlns:a16="http://schemas.microsoft.com/office/drawing/2014/main" id="{BB9B6A3A-B4DC-47BC-9BC5-B18F7BA194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48" name="Text Box 7">
          <a:extLst>
            <a:ext uri="{FF2B5EF4-FFF2-40B4-BE49-F238E27FC236}">
              <a16:creationId xmlns:a16="http://schemas.microsoft.com/office/drawing/2014/main" id="{2BD62402-AC20-4C1A-ABAD-529202EA4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49" name="Text Box 7">
          <a:extLst>
            <a:ext uri="{FF2B5EF4-FFF2-40B4-BE49-F238E27FC236}">
              <a16:creationId xmlns:a16="http://schemas.microsoft.com/office/drawing/2014/main" id="{21B88C28-D3DF-41B5-849A-04E7B2C1AF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50" name="Text Box 7">
          <a:extLst>
            <a:ext uri="{FF2B5EF4-FFF2-40B4-BE49-F238E27FC236}">
              <a16:creationId xmlns:a16="http://schemas.microsoft.com/office/drawing/2014/main" id="{4DA61ABE-BAE5-424F-B1B1-017E48B14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51" name="Text Box 7">
          <a:extLst>
            <a:ext uri="{FF2B5EF4-FFF2-40B4-BE49-F238E27FC236}">
              <a16:creationId xmlns:a16="http://schemas.microsoft.com/office/drawing/2014/main" id="{3C316118-9C6C-4CEA-968C-C864B52F1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52" name="Text Box 7">
          <a:extLst>
            <a:ext uri="{FF2B5EF4-FFF2-40B4-BE49-F238E27FC236}">
              <a16:creationId xmlns:a16="http://schemas.microsoft.com/office/drawing/2014/main" id="{EF17FB6E-A083-44EB-AE47-D404913E5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53" name="Text Box 7">
          <a:extLst>
            <a:ext uri="{FF2B5EF4-FFF2-40B4-BE49-F238E27FC236}">
              <a16:creationId xmlns:a16="http://schemas.microsoft.com/office/drawing/2014/main" id="{FC205000-ADEA-4817-AFF1-FE09E6258E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54" name="Text Box 7">
          <a:extLst>
            <a:ext uri="{FF2B5EF4-FFF2-40B4-BE49-F238E27FC236}">
              <a16:creationId xmlns:a16="http://schemas.microsoft.com/office/drawing/2014/main" id="{92B02039-73FA-4E96-B07E-0573B51CD6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55" name="Text Box 7">
          <a:extLst>
            <a:ext uri="{FF2B5EF4-FFF2-40B4-BE49-F238E27FC236}">
              <a16:creationId xmlns:a16="http://schemas.microsoft.com/office/drawing/2014/main" id="{9A9E3648-538D-4892-AE2A-C37DA2F53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56" name="Text Box 7">
          <a:extLst>
            <a:ext uri="{FF2B5EF4-FFF2-40B4-BE49-F238E27FC236}">
              <a16:creationId xmlns:a16="http://schemas.microsoft.com/office/drawing/2014/main" id="{D95929CE-9DEA-4BBE-90E9-859A3F4620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57" name="Text Box 7">
          <a:extLst>
            <a:ext uri="{FF2B5EF4-FFF2-40B4-BE49-F238E27FC236}">
              <a16:creationId xmlns:a16="http://schemas.microsoft.com/office/drawing/2014/main" id="{A5AA9A17-8737-4A9F-8302-FDACDE8912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58" name="Text Box 7">
          <a:extLst>
            <a:ext uri="{FF2B5EF4-FFF2-40B4-BE49-F238E27FC236}">
              <a16:creationId xmlns:a16="http://schemas.microsoft.com/office/drawing/2014/main" id="{0498448C-D002-4584-A056-9100FA618E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59" name="Text Box 7">
          <a:extLst>
            <a:ext uri="{FF2B5EF4-FFF2-40B4-BE49-F238E27FC236}">
              <a16:creationId xmlns:a16="http://schemas.microsoft.com/office/drawing/2014/main" id="{7773E7CC-9580-408A-8CA0-E6A54D31A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60" name="Text Box 7">
          <a:extLst>
            <a:ext uri="{FF2B5EF4-FFF2-40B4-BE49-F238E27FC236}">
              <a16:creationId xmlns:a16="http://schemas.microsoft.com/office/drawing/2014/main" id="{4D29685E-BA51-491C-B549-0873FE07FC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61" name="Text Box 7">
          <a:extLst>
            <a:ext uri="{FF2B5EF4-FFF2-40B4-BE49-F238E27FC236}">
              <a16:creationId xmlns:a16="http://schemas.microsoft.com/office/drawing/2014/main" id="{124454B3-2FD3-432C-BC53-8F03D8015A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62" name="Text Box 7">
          <a:extLst>
            <a:ext uri="{FF2B5EF4-FFF2-40B4-BE49-F238E27FC236}">
              <a16:creationId xmlns:a16="http://schemas.microsoft.com/office/drawing/2014/main" id="{AF8B8070-C10B-4E0E-9421-89AB11C4F9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63" name="Text Box 7">
          <a:extLst>
            <a:ext uri="{FF2B5EF4-FFF2-40B4-BE49-F238E27FC236}">
              <a16:creationId xmlns:a16="http://schemas.microsoft.com/office/drawing/2014/main" id="{2329DE55-B7F3-4AE1-B30C-2EEBE330E4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64" name="Text Box 7">
          <a:extLst>
            <a:ext uri="{FF2B5EF4-FFF2-40B4-BE49-F238E27FC236}">
              <a16:creationId xmlns:a16="http://schemas.microsoft.com/office/drawing/2014/main" id="{285810F6-0C47-414D-A874-6EEFA45315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65" name="Text Box 7">
          <a:extLst>
            <a:ext uri="{FF2B5EF4-FFF2-40B4-BE49-F238E27FC236}">
              <a16:creationId xmlns:a16="http://schemas.microsoft.com/office/drawing/2014/main" id="{175D4B05-52ED-4983-85E7-ED41EE622E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66" name="Text Box 7">
          <a:extLst>
            <a:ext uri="{FF2B5EF4-FFF2-40B4-BE49-F238E27FC236}">
              <a16:creationId xmlns:a16="http://schemas.microsoft.com/office/drawing/2014/main" id="{BF3EC3EE-616F-4E4A-8E1D-97B5753B30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67" name="Text Box 7">
          <a:extLst>
            <a:ext uri="{FF2B5EF4-FFF2-40B4-BE49-F238E27FC236}">
              <a16:creationId xmlns:a16="http://schemas.microsoft.com/office/drawing/2014/main" id="{FA21590B-2242-4954-9EEC-B5E224966D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68" name="Text Box 7">
          <a:extLst>
            <a:ext uri="{FF2B5EF4-FFF2-40B4-BE49-F238E27FC236}">
              <a16:creationId xmlns:a16="http://schemas.microsoft.com/office/drawing/2014/main" id="{295A4431-70A0-4500-9C0F-0FBDFEC048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69" name="Text Box 7">
          <a:extLst>
            <a:ext uri="{FF2B5EF4-FFF2-40B4-BE49-F238E27FC236}">
              <a16:creationId xmlns:a16="http://schemas.microsoft.com/office/drawing/2014/main" id="{F259092A-80A3-409C-8C41-193C1FC38B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70" name="Text Box 7">
          <a:extLst>
            <a:ext uri="{FF2B5EF4-FFF2-40B4-BE49-F238E27FC236}">
              <a16:creationId xmlns:a16="http://schemas.microsoft.com/office/drawing/2014/main" id="{33BED6D2-284D-4D7D-BDAD-526A4D40B2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71" name="Text Box 7">
          <a:extLst>
            <a:ext uri="{FF2B5EF4-FFF2-40B4-BE49-F238E27FC236}">
              <a16:creationId xmlns:a16="http://schemas.microsoft.com/office/drawing/2014/main" id="{0052E960-0818-46EF-84A0-B3385D0AA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72" name="Text Box 7">
          <a:extLst>
            <a:ext uri="{FF2B5EF4-FFF2-40B4-BE49-F238E27FC236}">
              <a16:creationId xmlns:a16="http://schemas.microsoft.com/office/drawing/2014/main" id="{EEE8A05B-20AC-43DE-A362-FA4B111348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73" name="Text Box 7">
          <a:extLst>
            <a:ext uri="{FF2B5EF4-FFF2-40B4-BE49-F238E27FC236}">
              <a16:creationId xmlns:a16="http://schemas.microsoft.com/office/drawing/2014/main" id="{C835F515-80C4-41E5-885E-DEE6DED0F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74" name="Text Box 7">
          <a:extLst>
            <a:ext uri="{FF2B5EF4-FFF2-40B4-BE49-F238E27FC236}">
              <a16:creationId xmlns:a16="http://schemas.microsoft.com/office/drawing/2014/main" id="{AF7CF2D3-0413-42F9-A1FE-AF9B933D8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75" name="Text Box 7">
          <a:extLst>
            <a:ext uri="{FF2B5EF4-FFF2-40B4-BE49-F238E27FC236}">
              <a16:creationId xmlns:a16="http://schemas.microsoft.com/office/drawing/2014/main" id="{CB460655-584A-42D2-BE56-0CBCF4CCDA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76" name="Text Box 7">
          <a:extLst>
            <a:ext uri="{FF2B5EF4-FFF2-40B4-BE49-F238E27FC236}">
              <a16:creationId xmlns:a16="http://schemas.microsoft.com/office/drawing/2014/main" id="{C836B33F-C480-459C-AA92-C539AA323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77" name="Text Box 7">
          <a:extLst>
            <a:ext uri="{FF2B5EF4-FFF2-40B4-BE49-F238E27FC236}">
              <a16:creationId xmlns:a16="http://schemas.microsoft.com/office/drawing/2014/main" id="{739F2DD6-983E-44ED-BC97-1BC630CCC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78" name="Text Box 7">
          <a:extLst>
            <a:ext uri="{FF2B5EF4-FFF2-40B4-BE49-F238E27FC236}">
              <a16:creationId xmlns:a16="http://schemas.microsoft.com/office/drawing/2014/main" id="{5C042FDF-2462-463D-8DD5-8954EDD3AE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79" name="Text Box 7">
          <a:extLst>
            <a:ext uri="{FF2B5EF4-FFF2-40B4-BE49-F238E27FC236}">
              <a16:creationId xmlns:a16="http://schemas.microsoft.com/office/drawing/2014/main" id="{3F55B0C3-D341-4391-84E0-3FDE22EEAF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80" name="Text Box 7">
          <a:extLst>
            <a:ext uri="{FF2B5EF4-FFF2-40B4-BE49-F238E27FC236}">
              <a16:creationId xmlns:a16="http://schemas.microsoft.com/office/drawing/2014/main" id="{1230F7F4-D577-425A-A141-BB925EB2A2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81" name="Text Box 7">
          <a:extLst>
            <a:ext uri="{FF2B5EF4-FFF2-40B4-BE49-F238E27FC236}">
              <a16:creationId xmlns:a16="http://schemas.microsoft.com/office/drawing/2014/main" id="{A80C162D-24EC-4D3E-AB49-086957B546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82" name="Text Box 7">
          <a:extLst>
            <a:ext uri="{FF2B5EF4-FFF2-40B4-BE49-F238E27FC236}">
              <a16:creationId xmlns:a16="http://schemas.microsoft.com/office/drawing/2014/main" id="{6A08D682-CF58-4351-8C21-2A8A84FDE6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83" name="Text Box 7">
          <a:extLst>
            <a:ext uri="{FF2B5EF4-FFF2-40B4-BE49-F238E27FC236}">
              <a16:creationId xmlns:a16="http://schemas.microsoft.com/office/drawing/2014/main" id="{704103F6-3FEF-45F8-9617-FA450561FF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84" name="Text Box 7">
          <a:extLst>
            <a:ext uri="{FF2B5EF4-FFF2-40B4-BE49-F238E27FC236}">
              <a16:creationId xmlns:a16="http://schemas.microsoft.com/office/drawing/2014/main" id="{93C386B9-365E-4E7F-930C-7BD8D2B7C7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85" name="Text Box 7">
          <a:extLst>
            <a:ext uri="{FF2B5EF4-FFF2-40B4-BE49-F238E27FC236}">
              <a16:creationId xmlns:a16="http://schemas.microsoft.com/office/drawing/2014/main" id="{519749DC-70A0-4018-9D5B-407F0D583C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86" name="Text Box 7">
          <a:extLst>
            <a:ext uri="{FF2B5EF4-FFF2-40B4-BE49-F238E27FC236}">
              <a16:creationId xmlns:a16="http://schemas.microsoft.com/office/drawing/2014/main" id="{CAF25853-0FE0-4481-8D62-25403AFC8F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87" name="Text Box 7">
          <a:extLst>
            <a:ext uri="{FF2B5EF4-FFF2-40B4-BE49-F238E27FC236}">
              <a16:creationId xmlns:a16="http://schemas.microsoft.com/office/drawing/2014/main" id="{FE88760B-7BD8-4F27-8D7E-EFEABE54CA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88" name="Text Box 7">
          <a:extLst>
            <a:ext uri="{FF2B5EF4-FFF2-40B4-BE49-F238E27FC236}">
              <a16:creationId xmlns:a16="http://schemas.microsoft.com/office/drawing/2014/main" id="{7026B661-3581-49D6-B813-62F09E6E9B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89" name="Text Box 7">
          <a:extLst>
            <a:ext uri="{FF2B5EF4-FFF2-40B4-BE49-F238E27FC236}">
              <a16:creationId xmlns:a16="http://schemas.microsoft.com/office/drawing/2014/main" id="{FA07E5F4-D37A-45EE-B65A-43EDA81A3F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90" name="Text Box 7">
          <a:extLst>
            <a:ext uri="{FF2B5EF4-FFF2-40B4-BE49-F238E27FC236}">
              <a16:creationId xmlns:a16="http://schemas.microsoft.com/office/drawing/2014/main" id="{989B6BF3-9017-41F7-9D82-E1965F6E7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91" name="Text Box 7">
          <a:extLst>
            <a:ext uri="{FF2B5EF4-FFF2-40B4-BE49-F238E27FC236}">
              <a16:creationId xmlns:a16="http://schemas.microsoft.com/office/drawing/2014/main" id="{03452812-C748-4B6B-B417-A0201BC92F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92" name="Text Box 7">
          <a:extLst>
            <a:ext uri="{FF2B5EF4-FFF2-40B4-BE49-F238E27FC236}">
              <a16:creationId xmlns:a16="http://schemas.microsoft.com/office/drawing/2014/main" id="{F9CFB718-6020-4D36-91DD-9C25BDE4CF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93" name="Text Box 7">
          <a:extLst>
            <a:ext uri="{FF2B5EF4-FFF2-40B4-BE49-F238E27FC236}">
              <a16:creationId xmlns:a16="http://schemas.microsoft.com/office/drawing/2014/main" id="{049AD989-CC1F-40A0-BE7E-7F8039E1B2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94" name="Text Box 7">
          <a:extLst>
            <a:ext uri="{FF2B5EF4-FFF2-40B4-BE49-F238E27FC236}">
              <a16:creationId xmlns:a16="http://schemas.microsoft.com/office/drawing/2014/main" id="{17D077A2-8552-4548-AE48-5BF87850D0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95" name="Text Box 7">
          <a:extLst>
            <a:ext uri="{FF2B5EF4-FFF2-40B4-BE49-F238E27FC236}">
              <a16:creationId xmlns:a16="http://schemas.microsoft.com/office/drawing/2014/main" id="{65A0394F-740B-4769-B923-4CCACE9F66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96" name="Text Box 7">
          <a:extLst>
            <a:ext uri="{FF2B5EF4-FFF2-40B4-BE49-F238E27FC236}">
              <a16:creationId xmlns:a16="http://schemas.microsoft.com/office/drawing/2014/main" id="{0E400EB6-4043-4D5E-93C3-F08DC06020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97" name="Text Box 7">
          <a:extLst>
            <a:ext uri="{FF2B5EF4-FFF2-40B4-BE49-F238E27FC236}">
              <a16:creationId xmlns:a16="http://schemas.microsoft.com/office/drawing/2014/main" id="{5B4FB941-3B4D-4FAF-96DD-C935970308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98" name="Text Box 7">
          <a:extLst>
            <a:ext uri="{FF2B5EF4-FFF2-40B4-BE49-F238E27FC236}">
              <a16:creationId xmlns:a16="http://schemas.microsoft.com/office/drawing/2014/main" id="{4F79C8BC-23D6-4F58-9FB6-B0F69FB573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799" name="Text Box 7">
          <a:extLst>
            <a:ext uri="{FF2B5EF4-FFF2-40B4-BE49-F238E27FC236}">
              <a16:creationId xmlns:a16="http://schemas.microsoft.com/office/drawing/2014/main" id="{645411F5-E18C-4746-BFD8-5ECEFA1B60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00" name="Text Box 7">
          <a:extLst>
            <a:ext uri="{FF2B5EF4-FFF2-40B4-BE49-F238E27FC236}">
              <a16:creationId xmlns:a16="http://schemas.microsoft.com/office/drawing/2014/main" id="{A2D98596-149B-4569-B035-CBD1EB0DF4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01" name="Text Box 7">
          <a:extLst>
            <a:ext uri="{FF2B5EF4-FFF2-40B4-BE49-F238E27FC236}">
              <a16:creationId xmlns:a16="http://schemas.microsoft.com/office/drawing/2014/main" id="{63722A70-D9FD-4BDE-B122-6D1FBDE1D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02" name="Text Box 7">
          <a:extLst>
            <a:ext uri="{FF2B5EF4-FFF2-40B4-BE49-F238E27FC236}">
              <a16:creationId xmlns:a16="http://schemas.microsoft.com/office/drawing/2014/main" id="{5318FC05-B960-4EE1-9388-01F7ECDFC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03" name="Text Box 7">
          <a:extLst>
            <a:ext uri="{FF2B5EF4-FFF2-40B4-BE49-F238E27FC236}">
              <a16:creationId xmlns:a16="http://schemas.microsoft.com/office/drawing/2014/main" id="{D4608F00-3A05-426E-BC28-7C772DB6A8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04" name="Text Box 7">
          <a:extLst>
            <a:ext uri="{FF2B5EF4-FFF2-40B4-BE49-F238E27FC236}">
              <a16:creationId xmlns:a16="http://schemas.microsoft.com/office/drawing/2014/main" id="{5DC1C723-D39B-41DF-AEF0-C0155180A4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05" name="Text Box 7">
          <a:extLst>
            <a:ext uri="{FF2B5EF4-FFF2-40B4-BE49-F238E27FC236}">
              <a16:creationId xmlns:a16="http://schemas.microsoft.com/office/drawing/2014/main" id="{2114482E-995E-49E2-A033-8CE20D8AD7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06" name="Text Box 7">
          <a:extLst>
            <a:ext uri="{FF2B5EF4-FFF2-40B4-BE49-F238E27FC236}">
              <a16:creationId xmlns:a16="http://schemas.microsoft.com/office/drawing/2014/main" id="{EC2E290D-4DCF-4043-AA74-B6AE656402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07" name="Text Box 7">
          <a:extLst>
            <a:ext uri="{FF2B5EF4-FFF2-40B4-BE49-F238E27FC236}">
              <a16:creationId xmlns:a16="http://schemas.microsoft.com/office/drawing/2014/main" id="{E2C1D16A-18A1-4F99-88C6-9E94C2FC54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08" name="Text Box 7">
          <a:extLst>
            <a:ext uri="{FF2B5EF4-FFF2-40B4-BE49-F238E27FC236}">
              <a16:creationId xmlns:a16="http://schemas.microsoft.com/office/drawing/2014/main" id="{94964947-D124-46A8-B12F-5E0BE96244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09" name="Text Box 7">
          <a:extLst>
            <a:ext uri="{FF2B5EF4-FFF2-40B4-BE49-F238E27FC236}">
              <a16:creationId xmlns:a16="http://schemas.microsoft.com/office/drawing/2014/main" id="{0A3421F3-203F-4F87-886D-035D45C7A0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10" name="Text Box 7">
          <a:extLst>
            <a:ext uri="{FF2B5EF4-FFF2-40B4-BE49-F238E27FC236}">
              <a16:creationId xmlns:a16="http://schemas.microsoft.com/office/drawing/2014/main" id="{9E5A03A9-F883-4924-A90E-1CC0FA15B0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11" name="Text Box 7">
          <a:extLst>
            <a:ext uri="{FF2B5EF4-FFF2-40B4-BE49-F238E27FC236}">
              <a16:creationId xmlns:a16="http://schemas.microsoft.com/office/drawing/2014/main" id="{BF150D50-166A-49C7-9F2A-1FCA8F0E3F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12" name="Text Box 7">
          <a:extLst>
            <a:ext uri="{FF2B5EF4-FFF2-40B4-BE49-F238E27FC236}">
              <a16:creationId xmlns:a16="http://schemas.microsoft.com/office/drawing/2014/main" id="{F07C270E-85E1-4DF7-A3DB-8C4E2041BD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13" name="Text Box 7">
          <a:extLst>
            <a:ext uri="{FF2B5EF4-FFF2-40B4-BE49-F238E27FC236}">
              <a16:creationId xmlns:a16="http://schemas.microsoft.com/office/drawing/2014/main" id="{EBA834AB-0A51-471C-BEBD-B18ADAF9A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14" name="Text Box 7">
          <a:extLst>
            <a:ext uri="{FF2B5EF4-FFF2-40B4-BE49-F238E27FC236}">
              <a16:creationId xmlns:a16="http://schemas.microsoft.com/office/drawing/2014/main" id="{39B092B1-966F-4700-A41D-641A31B4E2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15" name="Text Box 7">
          <a:extLst>
            <a:ext uri="{FF2B5EF4-FFF2-40B4-BE49-F238E27FC236}">
              <a16:creationId xmlns:a16="http://schemas.microsoft.com/office/drawing/2014/main" id="{3B233454-5A3D-4BC4-8AA2-098D4E98F2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16" name="Text Box 7">
          <a:extLst>
            <a:ext uri="{FF2B5EF4-FFF2-40B4-BE49-F238E27FC236}">
              <a16:creationId xmlns:a16="http://schemas.microsoft.com/office/drawing/2014/main" id="{0B39AF69-E9C4-466E-AC7E-C9CC7D1104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17" name="Text Box 7">
          <a:extLst>
            <a:ext uri="{FF2B5EF4-FFF2-40B4-BE49-F238E27FC236}">
              <a16:creationId xmlns:a16="http://schemas.microsoft.com/office/drawing/2014/main" id="{F1531074-6FC2-45CF-B18C-DCEF0780D5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18" name="Text Box 7">
          <a:extLst>
            <a:ext uri="{FF2B5EF4-FFF2-40B4-BE49-F238E27FC236}">
              <a16:creationId xmlns:a16="http://schemas.microsoft.com/office/drawing/2014/main" id="{C1BB3A2D-BB72-44C3-B5B3-EE46B91E6B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19" name="Text Box 7">
          <a:extLst>
            <a:ext uri="{FF2B5EF4-FFF2-40B4-BE49-F238E27FC236}">
              <a16:creationId xmlns:a16="http://schemas.microsoft.com/office/drawing/2014/main" id="{854EA39A-69AB-4D87-8223-837F06F169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20" name="Text Box 7">
          <a:extLst>
            <a:ext uri="{FF2B5EF4-FFF2-40B4-BE49-F238E27FC236}">
              <a16:creationId xmlns:a16="http://schemas.microsoft.com/office/drawing/2014/main" id="{9B63CA2D-D4AE-48D0-A846-74CB77254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21" name="Text Box 7">
          <a:extLst>
            <a:ext uri="{FF2B5EF4-FFF2-40B4-BE49-F238E27FC236}">
              <a16:creationId xmlns:a16="http://schemas.microsoft.com/office/drawing/2014/main" id="{BC60A867-5D83-4135-BC11-028B766739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22" name="Text Box 7">
          <a:extLst>
            <a:ext uri="{FF2B5EF4-FFF2-40B4-BE49-F238E27FC236}">
              <a16:creationId xmlns:a16="http://schemas.microsoft.com/office/drawing/2014/main" id="{88AF892A-BAA8-4D64-AB05-8D95A49313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23" name="Text Box 7">
          <a:extLst>
            <a:ext uri="{FF2B5EF4-FFF2-40B4-BE49-F238E27FC236}">
              <a16:creationId xmlns:a16="http://schemas.microsoft.com/office/drawing/2014/main" id="{5038C05B-81FD-404D-9CB2-8833EA6B0D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24" name="Text Box 7">
          <a:extLst>
            <a:ext uri="{FF2B5EF4-FFF2-40B4-BE49-F238E27FC236}">
              <a16:creationId xmlns:a16="http://schemas.microsoft.com/office/drawing/2014/main" id="{CED3044B-5F55-4A67-ABC9-2E61F7BEAA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25" name="Text Box 7">
          <a:extLst>
            <a:ext uri="{FF2B5EF4-FFF2-40B4-BE49-F238E27FC236}">
              <a16:creationId xmlns:a16="http://schemas.microsoft.com/office/drawing/2014/main" id="{C5E3236B-5EB7-4FD0-B7BC-28753A97CE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26" name="Text Box 7">
          <a:extLst>
            <a:ext uri="{FF2B5EF4-FFF2-40B4-BE49-F238E27FC236}">
              <a16:creationId xmlns:a16="http://schemas.microsoft.com/office/drawing/2014/main" id="{E051FEED-B8AB-4A43-8608-9E7A640E1E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27" name="Text Box 7">
          <a:extLst>
            <a:ext uri="{FF2B5EF4-FFF2-40B4-BE49-F238E27FC236}">
              <a16:creationId xmlns:a16="http://schemas.microsoft.com/office/drawing/2014/main" id="{5ADD6AB4-D613-490F-B8AD-1AFCEABF7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28" name="Text Box 7">
          <a:extLst>
            <a:ext uri="{FF2B5EF4-FFF2-40B4-BE49-F238E27FC236}">
              <a16:creationId xmlns:a16="http://schemas.microsoft.com/office/drawing/2014/main" id="{1EF1E372-93D4-49C3-B170-5E7A59553F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29" name="Text Box 7">
          <a:extLst>
            <a:ext uri="{FF2B5EF4-FFF2-40B4-BE49-F238E27FC236}">
              <a16:creationId xmlns:a16="http://schemas.microsoft.com/office/drawing/2014/main" id="{D7AE7AB1-4228-41A2-B613-314F6DD11A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30" name="Text Box 7">
          <a:extLst>
            <a:ext uri="{FF2B5EF4-FFF2-40B4-BE49-F238E27FC236}">
              <a16:creationId xmlns:a16="http://schemas.microsoft.com/office/drawing/2014/main" id="{4795CAFE-6979-44D1-955F-F03869023A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31" name="Text Box 7">
          <a:extLst>
            <a:ext uri="{FF2B5EF4-FFF2-40B4-BE49-F238E27FC236}">
              <a16:creationId xmlns:a16="http://schemas.microsoft.com/office/drawing/2014/main" id="{AE6B7DE7-1AD3-4832-8B39-38C10AECA7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32" name="Text Box 7">
          <a:extLst>
            <a:ext uri="{FF2B5EF4-FFF2-40B4-BE49-F238E27FC236}">
              <a16:creationId xmlns:a16="http://schemas.microsoft.com/office/drawing/2014/main" id="{74FE2BE9-D743-4109-917D-6B481BAFC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33" name="Text Box 7">
          <a:extLst>
            <a:ext uri="{FF2B5EF4-FFF2-40B4-BE49-F238E27FC236}">
              <a16:creationId xmlns:a16="http://schemas.microsoft.com/office/drawing/2014/main" id="{373F015B-535E-471E-BBB3-5A6222F1B8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34" name="Text Box 7">
          <a:extLst>
            <a:ext uri="{FF2B5EF4-FFF2-40B4-BE49-F238E27FC236}">
              <a16:creationId xmlns:a16="http://schemas.microsoft.com/office/drawing/2014/main" id="{EB6B76E6-787E-413A-8E4C-1A5E53987E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35" name="Text Box 7">
          <a:extLst>
            <a:ext uri="{FF2B5EF4-FFF2-40B4-BE49-F238E27FC236}">
              <a16:creationId xmlns:a16="http://schemas.microsoft.com/office/drawing/2014/main" id="{FEBE1670-37C1-4B8E-AAD9-05876D0E39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36" name="Text Box 7">
          <a:extLst>
            <a:ext uri="{FF2B5EF4-FFF2-40B4-BE49-F238E27FC236}">
              <a16:creationId xmlns:a16="http://schemas.microsoft.com/office/drawing/2014/main" id="{9EF0BEC1-D61D-41C9-8E15-BC9BCFF509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37" name="Text Box 7">
          <a:extLst>
            <a:ext uri="{FF2B5EF4-FFF2-40B4-BE49-F238E27FC236}">
              <a16:creationId xmlns:a16="http://schemas.microsoft.com/office/drawing/2014/main" id="{ED93AE2E-C112-48C0-8081-C176743828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38" name="Text Box 7">
          <a:extLst>
            <a:ext uri="{FF2B5EF4-FFF2-40B4-BE49-F238E27FC236}">
              <a16:creationId xmlns:a16="http://schemas.microsoft.com/office/drawing/2014/main" id="{671B1B5D-4FD7-426E-9AFD-3EB8BA1BEA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39" name="Text Box 7">
          <a:extLst>
            <a:ext uri="{FF2B5EF4-FFF2-40B4-BE49-F238E27FC236}">
              <a16:creationId xmlns:a16="http://schemas.microsoft.com/office/drawing/2014/main" id="{CFF18105-1FA7-4DF5-81C7-6BA825A61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40" name="Text Box 7">
          <a:extLst>
            <a:ext uri="{FF2B5EF4-FFF2-40B4-BE49-F238E27FC236}">
              <a16:creationId xmlns:a16="http://schemas.microsoft.com/office/drawing/2014/main" id="{6CE70D9B-C271-4CD9-A644-C450E4DA85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41" name="Text Box 7">
          <a:extLst>
            <a:ext uri="{FF2B5EF4-FFF2-40B4-BE49-F238E27FC236}">
              <a16:creationId xmlns:a16="http://schemas.microsoft.com/office/drawing/2014/main" id="{E72E76A7-FDED-454E-8711-52B12858EF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42" name="Text Box 7">
          <a:extLst>
            <a:ext uri="{FF2B5EF4-FFF2-40B4-BE49-F238E27FC236}">
              <a16:creationId xmlns:a16="http://schemas.microsoft.com/office/drawing/2014/main" id="{D0C90112-63AC-4563-9361-735302631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43" name="Text Box 7">
          <a:extLst>
            <a:ext uri="{FF2B5EF4-FFF2-40B4-BE49-F238E27FC236}">
              <a16:creationId xmlns:a16="http://schemas.microsoft.com/office/drawing/2014/main" id="{0ABD6D67-4419-4089-8B7D-4858F16265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44" name="Text Box 7">
          <a:extLst>
            <a:ext uri="{FF2B5EF4-FFF2-40B4-BE49-F238E27FC236}">
              <a16:creationId xmlns:a16="http://schemas.microsoft.com/office/drawing/2014/main" id="{0CFCE693-FED1-47AF-8474-E71EDAD4C5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45" name="Text Box 7">
          <a:extLst>
            <a:ext uri="{FF2B5EF4-FFF2-40B4-BE49-F238E27FC236}">
              <a16:creationId xmlns:a16="http://schemas.microsoft.com/office/drawing/2014/main" id="{2BA85CEA-7297-46D5-ABE1-FAE99251E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46" name="Text Box 7">
          <a:extLst>
            <a:ext uri="{FF2B5EF4-FFF2-40B4-BE49-F238E27FC236}">
              <a16:creationId xmlns:a16="http://schemas.microsoft.com/office/drawing/2014/main" id="{57236B60-20FF-4DA3-BC36-E68ECF30C2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47" name="Text Box 7">
          <a:extLst>
            <a:ext uri="{FF2B5EF4-FFF2-40B4-BE49-F238E27FC236}">
              <a16:creationId xmlns:a16="http://schemas.microsoft.com/office/drawing/2014/main" id="{23BF62DE-CE54-4924-B5E5-486821AB7F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48" name="Text Box 7">
          <a:extLst>
            <a:ext uri="{FF2B5EF4-FFF2-40B4-BE49-F238E27FC236}">
              <a16:creationId xmlns:a16="http://schemas.microsoft.com/office/drawing/2014/main" id="{61A63082-B7C8-4A6F-A999-87E2E105EB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49" name="Text Box 7">
          <a:extLst>
            <a:ext uri="{FF2B5EF4-FFF2-40B4-BE49-F238E27FC236}">
              <a16:creationId xmlns:a16="http://schemas.microsoft.com/office/drawing/2014/main" id="{AA936E59-1076-4FC3-855A-4AA8C9A387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50" name="Text Box 7">
          <a:extLst>
            <a:ext uri="{FF2B5EF4-FFF2-40B4-BE49-F238E27FC236}">
              <a16:creationId xmlns:a16="http://schemas.microsoft.com/office/drawing/2014/main" id="{909444E7-5121-4D14-9AB2-90E7515F2B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51" name="Text Box 7">
          <a:extLst>
            <a:ext uri="{FF2B5EF4-FFF2-40B4-BE49-F238E27FC236}">
              <a16:creationId xmlns:a16="http://schemas.microsoft.com/office/drawing/2014/main" id="{82239C02-88BD-4A20-BAB4-77B9E34695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52" name="Text Box 7">
          <a:extLst>
            <a:ext uri="{FF2B5EF4-FFF2-40B4-BE49-F238E27FC236}">
              <a16:creationId xmlns:a16="http://schemas.microsoft.com/office/drawing/2014/main" id="{0F9D4854-DF05-4421-AD76-96E4AC0FCE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53" name="Text Box 7">
          <a:extLst>
            <a:ext uri="{FF2B5EF4-FFF2-40B4-BE49-F238E27FC236}">
              <a16:creationId xmlns:a16="http://schemas.microsoft.com/office/drawing/2014/main" id="{E9A19C36-FACC-4E5D-A086-DDA7C9F57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54" name="Text Box 7">
          <a:extLst>
            <a:ext uri="{FF2B5EF4-FFF2-40B4-BE49-F238E27FC236}">
              <a16:creationId xmlns:a16="http://schemas.microsoft.com/office/drawing/2014/main" id="{5DC2B0B8-AFE3-4D43-B9A9-491EBBC7B2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55" name="Text Box 7">
          <a:extLst>
            <a:ext uri="{FF2B5EF4-FFF2-40B4-BE49-F238E27FC236}">
              <a16:creationId xmlns:a16="http://schemas.microsoft.com/office/drawing/2014/main" id="{C014569C-3BA3-43B1-A474-972A95B10E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56" name="Text Box 7">
          <a:extLst>
            <a:ext uri="{FF2B5EF4-FFF2-40B4-BE49-F238E27FC236}">
              <a16:creationId xmlns:a16="http://schemas.microsoft.com/office/drawing/2014/main" id="{67A03798-2FCD-4EE4-A329-AC59547F91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57" name="Text Box 7">
          <a:extLst>
            <a:ext uri="{FF2B5EF4-FFF2-40B4-BE49-F238E27FC236}">
              <a16:creationId xmlns:a16="http://schemas.microsoft.com/office/drawing/2014/main" id="{C7133623-182C-47D9-BD6A-B5F3DF76FF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58" name="Text Box 7">
          <a:extLst>
            <a:ext uri="{FF2B5EF4-FFF2-40B4-BE49-F238E27FC236}">
              <a16:creationId xmlns:a16="http://schemas.microsoft.com/office/drawing/2014/main" id="{88D253CE-29F8-4259-B2F8-7C98D1AA7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59" name="Text Box 7">
          <a:extLst>
            <a:ext uri="{FF2B5EF4-FFF2-40B4-BE49-F238E27FC236}">
              <a16:creationId xmlns:a16="http://schemas.microsoft.com/office/drawing/2014/main" id="{2156075E-7B3A-457E-B224-53282C9B5D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60" name="Text Box 7">
          <a:extLst>
            <a:ext uri="{FF2B5EF4-FFF2-40B4-BE49-F238E27FC236}">
              <a16:creationId xmlns:a16="http://schemas.microsoft.com/office/drawing/2014/main" id="{65F5EDF3-7875-4245-A9C2-F74F63A3E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61" name="Text Box 7">
          <a:extLst>
            <a:ext uri="{FF2B5EF4-FFF2-40B4-BE49-F238E27FC236}">
              <a16:creationId xmlns:a16="http://schemas.microsoft.com/office/drawing/2014/main" id="{7E4D20C5-AE45-40B5-A086-196388BA69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62" name="Text Box 7">
          <a:extLst>
            <a:ext uri="{FF2B5EF4-FFF2-40B4-BE49-F238E27FC236}">
              <a16:creationId xmlns:a16="http://schemas.microsoft.com/office/drawing/2014/main" id="{EC5F08D0-0877-4D05-A57E-C233E4A070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63" name="Text Box 7">
          <a:extLst>
            <a:ext uri="{FF2B5EF4-FFF2-40B4-BE49-F238E27FC236}">
              <a16:creationId xmlns:a16="http://schemas.microsoft.com/office/drawing/2014/main" id="{14F3226F-0AFB-4166-B9DA-8C695AF82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64" name="Text Box 7">
          <a:extLst>
            <a:ext uri="{FF2B5EF4-FFF2-40B4-BE49-F238E27FC236}">
              <a16:creationId xmlns:a16="http://schemas.microsoft.com/office/drawing/2014/main" id="{2D2D262B-08A3-4113-91C1-E7DD98D56E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65" name="Text Box 7">
          <a:extLst>
            <a:ext uri="{FF2B5EF4-FFF2-40B4-BE49-F238E27FC236}">
              <a16:creationId xmlns:a16="http://schemas.microsoft.com/office/drawing/2014/main" id="{5E6D9FEF-550B-484F-B965-398F244F4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66" name="Text Box 7">
          <a:extLst>
            <a:ext uri="{FF2B5EF4-FFF2-40B4-BE49-F238E27FC236}">
              <a16:creationId xmlns:a16="http://schemas.microsoft.com/office/drawing/2014/main" id="{C3D95EB0-2B5A-4736-9600-7DFDB9B31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67" name="Text Box 7">
          <a:extLst>
            <a:ext uri="{FF2B5EF4-FFF2-40B4-BE49-F238E27FC236}">
              <a16:creationId xmlns:a16="http://schemas.microsoft.com/office/drawing/2014/main" id="{1E03D540-A904-41F7-A7B0-5CAD595981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68" name="Text Box 7">
          <a:extLst>
            <a:ext uri="{FF2B5EF4-FFF2-40B4-BE49-F238E27FC236}">
              <a16:creationId xmlns:a16="http://schemas.microsoft.com/office/drawing/2014/main" id="{FF2F47C2-32B2-4BD8-87CB-99AD5C67D6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69" name="Text Box 7">
          <a:extLst>
            <a:ext uri="{FF2B5EF4-FFF2-40B4-BE49-F238E27FC236}">
              <a16:creationId xmlns:a16="http://schemas.microsoft.com/office/drawing/2014/main" id="{29CE3DC0-FF39-4859-BB96-4ACECE2177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70" name="Text Box 7">
          <a:extLst>
            <a:ext uri="{FF2B5EF4-FFF2-40B4-BE49-F238E27FC236}">
              <a16:creationId xmlns:a16="http://schemas.microsoft.com/office/drawing/2014/main" id="{86DD30C0-C92A-4CE3-B25D-B8A79853DF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71" name="Text Box 7">
          <a:extLst>
            <a:ext uri="{FF2B5EF4-FFF2-40B4-BE49-F238E27FC236}">
              <a16:creationId xmlns:a16="http://schemas.microsoft.com/office/drawing/2014/main" id="{F940A440-DA5E-4BB2-A752-D1BEB28344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72" name="Text Box 7">
          <a:extLst>
            <a:ext uri="{FF2B5EF4-FFF2-40B4-BE49-F238E27FC236}">
              <a16:creationId xmlns:a16="http://schemas.microsoft.com/office/drawing/2014/main" id="{181E3379-0D38-40E0-9807-DF9288C379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73" name="Text Box 7">
          <a:extLst>
            <a:ext uri="{FF2B5EF4-FFF2-40B4-BE49-F238E27FC236}">
              <a16:creationId xmlns:a16="http://schemas.microsoft.com/office/drawing/2014/main" id="{2C079D4C-E3ED-432E-8DC1-AC7BB13B26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74" name="Text Box 7">
          <a:extLst>
            <a:ext uri="{FF2B5EF4-FFF2-40B4-BE49-F238E27FC236}">
              <a16:creationId xmlns:a16="http://schemas.microsoft.com/office/drawing/2014/main" id="{A862A73A-4C4E-4900-9AE0-69D948A8BE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75" name="Text Box 7">
          <a:extLst>
            <a:ext uri="{FF2B5EF4-FFF2-40B4-BE49-F238E27FC236}">
              <a16:creationId xmlns:a16="http://schemas.microsoft.com/office/drawing/2014/main" id="{0123311F-561A-4A4D-A523-7002EF28C3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76" name="Text Box 7">
          <a:extLst>
            <a:ext uri="{FF2B5EF4-FFF2-40B4-BE49-F238E27FC236}">
              <a16:creationId xmlns:a16="http://schemas.microsoft.com/office/drawing/2014/main" id="{B59F7DA3-AF6B-4919-AF16-40FEC836F9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77" name="Text Box 7">
          <a:extLst>
            <a:ext uri="{FF2B5EF4-FFF2-40B4-BE49-F238E27FC236}">
              <a16:creationId xmlns:a16="http://schemas.microsoft.com/office/drawing/2014/main" id="{C841E8FE-8740-41D0-BE22-DA2C16063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78" name="Text Box 7">
          <a:extLst>
            <a:ext uri="{FF2B5EF4-FFF2-40B4-BE49-F238E27FC236}">
              <a16:creationId xmlns:a16="http://schemas.microsoft.com/office/drawing/2014/main" id="{AC391003-89DB-4D2D-9EA5-9C8517BFA6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79" name="Text Box 7">
          <a:extLst>
            <a:ext uri="{FF2B5EF4-FFF2-40B4-BE49-F238E27FC236}">
              <a16:creationId xmlns:a16="http://schemas.microsoft.com/office/drawing/2014/main" id="{5F015FD8-1EFE-425E-B577-86E9B089A7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80" name="Text Box 7">
          <a:extLst>
            <a:ext uri="{FF2B5EF4-FFF2-40B4-BE49-F238E27FC236}">
              <a16:creationId xmlns:a16="http://schemas.microsoft.com/office/drawing/2014/main" id="{EA44888D-48D0-46C6-853A-9AF3070E36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81" name="Text Box 7">
          <a:extLst>
            <a:ext uri="{FF2B5EF4-FFF2-40B4-BE49-F238E27FC236}">
              <a16:creationId xmlns:a16="http://schemas.microsoft.com/office/drawing/2014/main" id="{848276A0-5B63-47E0-A34F-4FA409B053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82" name="Text Box 7">
          <a:extLst>
            <a:ext uri="{FF2B5EF4-FFF2-40B4-BE49-F238E27FC236}">
              <a16:creationId xmlns:a16="http://schemas.microsoft.com/office/drawing/2014/main" id="{27B9B76D-AA74-4858-A43C-1440ECBFA9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83" name="Text Box 7">
          <a:extLst>
            <a:ext uri="{FF2B5EF4-FFF2-40B4-BE49-F238E27FC236}">
              <a16:creationId xmlns:a16="http://schemas.microsoft.com/office/drawing/2014/main" id="{4EADF583-ACE0-453C-AD97-F8F3384B46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84" name="Text Box 7">
          <a:extLst>
            <a:ext uri="{FF2B5EF4-FFF2-40B4-BE49-F238E27FC236}">
              <a16:creationId xmlns:a16="http://schemas.microsoft.com/office/drawing/2014/main" id="{6E3369D3-6254-4E4C-AC58-B3C3FD5468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85" name="Text Box 7">
          <a:extLst>
            <a:ext uri="{FF2B5EF4-FFF2-40B4-BE49-F238E27FC236}">
              <a16:creationId xmlns:a16="http://schemas.microsoft.com/office/drawing/2014/main" id="{768E6C7E-7013-4358-9E65-446B4861B1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86" name="Text Box 7">
          <a:extLst>
            <a:ext uri="{FF2B5EF4-FFF2-40B4-BE49-F238E27FC236}">
              <a16:creationId xmlns:a16="http://schemas.microsoft.com/office/drawing/2014/main" id="{ADF1DA18-FBA7-4688-92C5-2B3EE48A64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87" name="Text Box 7">
          <a:extLst>
            <a:ext uri="{FF2B5EF4-FFF2-40B4-BE49-F238E27FC236}">
              <a16:creationId xmlns:a16="http://schemas.microsoft.com/office/drawing/2014/main" id="{6BD80B87-001B-498B-BCC7-0ACBEF9945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88" name="Text Box 7">
          <a:extLst>
            <a:ext uri="{FF2B5EF4-FFF2-40B4-BE49-F238E27FC236}">
              <a16:creationId xmlns:a16="http://schemas.microsoft.com/office/drawing/2014/main" id="{AC70ABE3-2F30-42B7-AB80-FD9FC2830C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89" name="Text Box 7">
          <a:extLst>
            <a:ext uri="{FF2B5EF4-FFF2-40B4-BE49-F238E27FC236}">
              <a16:creationId xmlns:a16="http://schemas.microsoft.com/office/drawing/2014/main" id="{0F40D415-000D-47B1-9D2A-D7BA747645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90" name="Text Box 7">
          <a:extLst>
            <a:ext uri="{FF2B5EF4-FFF2-40B4-BE49-F238E27FC236}">
              <a16:creationId xmlns:a16="http://schemas.microsoft.com/office/drawing/2014/main" id="{271CE6DE-23F2-4149-96C6-4C5C069234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91" name="Text Box 7">
          <a:extLst>
            <a:ext uri="{FF2B5EF4-FFF2-40B4-BE49-F238E27FC236}">
              <a16:creationId xmlns:a16="http://schemas.microsoft.com/office/drawing/2014/main" id="{BCEEDD0A-A0E0-4477-AB3B-242BD6876B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92" name="Text Box 7">
          <a:extLst>
            <a:ext uri="{FF2B5EF4-FFF2-40B4-BE49-F238E27FC236}">
              <a16:creationId xmlns:a16="http://schemas.microsoft.com/office/drawing/2014/main" id="{2CF95FB0-6F98-470C-96B9-DB7142999A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93" name="Text Box 7">
          <a:extLst>
            <a:ext uri="{FF2B5EF4-FFF2-40B4-BE49-F238E27FC236}">
              <a16:creationId xmlns:a16="http://schemas.microsoft.com/office/drawing/2014/main" id="{037C05A6-492F-4811-B128-5307058E6F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94" name="Text Box 7">
          <a:extLst>
            <a:ext uri="{FF2B5EF4-FFF2-40B4-BE49-F238E27FC236}">
              <a16:creationId xmlns:a16="http://schemas.microsoft.com/office/drawing/2014/main" id="{4A1F6DBA-F38E-4734-96F0-4756C8780C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95" name="Text Box 7">
          <a:extLst>
            <a:ext uri="{FF2B5EF4-FFF2-40B4-BE49-F238E27FC236}">
              <a16:creationId xmlns:a16="http://schemas.microsoft.com/office/drawing/2014/main" id="{978A08B4-560B-4209-8B51-DDBAFB4C45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96" name="Text Box 7">
          <a:extLst>
            <a:ext uri="{FF2B5EF4-FFF2-40B4-BE49-F238E27FC236}">
              <a16:creationId xmlns:a16="http://schemas.microsoft.com/office/drawing/2014/main" id="{961B1C98-7234-414B-A003-264801627A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97" name="Text Box 7">
          <a:extLst>
            <a:ext uri="{FF2B5EF4-FFF2-40B4-BE49-F238E27FC236}">
              <a16:creationId xmlns:a16="http://schemas.microsoft.com/office/drawing/2014/main" id="{AFFAADA1-6DEC-4FB7-AA0B-65512CE974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98" name="Text Box 7">
          <a:extLst>
            <a:ext uri="{FF2B5EF4-FFF2-40B4-BE49-F238E27FC236}">
              <a16:creationId xmlns:a16="http://schemas.microsoft.com/office/drawing/2014/main" id="{97A6BD26-C968-4BBF-BD79-1B9558190F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899" name="Text Box 7">
          <a:extLst>
            <a:ext uri="{FF2B5EF4-FFF2-40B4-BE49-F238E27FC236}">
              <a16:creationId xmlns:a16="http://schemas.microsoft.com/office/drawing/2014/main" id="{4DE8E2B6-D058-4AA8-AEDE-298D6049BF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00" name="Text Box 7">
          <a:extLst>
            <a:ext uri="{FF2B5EF4-FFF2-40B4-BE49-F238E27FC236}">
              <a16:creationId xmlns:a16="http://schemas.microsoft.com/office/drawing/2014/main" id="{C4093FAC-DDBD-408A-A6CD-95046BA55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01" name="Text Box 7">
          <a:extLst>
            <a:ext uri="{FF2B5EF4-FFF2-40B4-BE49-F238E27FC236}">
              <a16:creationId xmlns:a16="http://schemas.microsoft.com/office/drawing/2014/main" id="{D1204C01-0102-453A-B782-9A75ABA8F1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02" name="Text Box 7">
          <a:extLst>
            <a:ext uri="{FF2B5EF4-FFF2-40B4-BE49-F238E27FC236}">
              <a16:creationId xmlns:a16="http://schemas.microsoft.com/office/drawing/2014/main" id="{F71C908E-5CB2-4296-85BF-495FEA2B02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03" name="Text Box 7">
          <a:extLst>
            <a:ext uri="{FF2B5EF4-FFF2-40B4-BE49-F238E27FC236}">
              <a16:creationId xmlns:a16="http://schemas.microsoft.com/office/drawing/2014/main" id="{E7243036-561C-4EDF-81F7-9E259B74E5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04" name="Text Box 7">
          <a:extLst>
            <a:ext uri="{FF2B5EF4-FFF2-40B4-BE49-F238E27FC236}">
              <a16:creationId xmlns:a16="http://schemas.microsoft.com/office/drawing/2014/main" id="{2B97905A-C488-471F-B716-984B7AD46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05" name="Text Box 7">
          <a:extLst>
            <a:ext uri="{FF2B5EF4-FFF2-40B4-BE49-F238E27FC236}">
              <a16:creationId xmlns:a16="http://schemas.microsoft.com/office/drawing/2014/main" id="{0B20FB30-2DE6-413A-8E76-479CE053EF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06" name="Text Box 7">
          <a:extLst>
            <a:ext uri="{FF2B5EF4-FFF2-40B4-BE49-F238E27FC236}">
              <a16:creationId xmlns:a16="http://schemas.microsoft.com/office/drawing/2014/main" id="{34ADA34E-F723-4B29-A8A3-A351648834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07" name="Text Box 7">
          <a:extLst>
            <a:ext uri="{FF2B5EF4-FFF2-40B4-BE49-F238E27FC236}">
              <a16:creationId xmlns:a16="http://schemas.microsoft.com/office/drawing/2014/main" id="{D39858FA-56A7-405B-BE43-9CA130E041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08" name="Text Box 7">
          <a:extLst>
            <a:ext uri="{FF2B5EF4-FFF2-40B4-BE49-F238E27FC236}">
              <a16:creationId xmlns:a16="http://schemas.microsoft.com/office/drawing/2014/main" id="{3E863726-17FF-43D5-B419-02B5745F3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09" name="Text Box 7">
          <a:extLst>
            <a:ext uri="{FF2B5EF4-FFF2-40B4-BE49-F238E27FC236}">
              <a16:creationId xmlns:a16="http://schemas.microsoft.com/office/drawing/2014/main" id="{A85A45B6-5EE9-433C-8DC9-68406EF47F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10" name="Text Box 7">
          <a:extLst>
            <a:ext uri="{FF2B5EF4-FFF2-40B4-BE49-F238E27FC236}">
              <a16:creationId xmlns:a16="http://schemas.microsoft.com/office/drawing/2014/main" id="{E035C9AC-A197-4656-BB4D-19DC80747A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11" name="Text Box 7">
          <a:extLst>
            <a:ext uri="{FF2B5EF4-FFF2-40B4-BE49-F238E27FC236}">
              <a16:creationId xmlns:a16="http://schemas.microsoft.com/office/drawing/2014/main" id="{E9A2BEDD-97EE-46C4-A6A9-579EDE45D7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12" name="Text Box 7">
          <a:extLst>
            <a:ext uri="{FF2B5EF4-FFF2-40B4-BE49-F238E27FC236}">
              <a16:creationId xmlns:a16="http://schemas.microsoft.com/office/drawing/2014/main" id="{27DEA399-6114-4E0E-9A05-79004BD40C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13" name="Text Box 7">
          <a:extLst>
            <a:ext uri="{FF2B5EF4-FFF2-40B4-BE49-F238E27FC236}">
              <a16:creationId xmlns:a16="http://schemas.microsoft.com/office/drawing/2014/main" id="{C02F0A15-09AB-45B1-AAD6-A52F6B595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14" name="Text Box 7">
          <a:extLst>
            <a:ext uri="{FF2B5EF4-FFF2-40B4-BE49-F238E27FC236}">
              <a16:creationId xmlns:a16="http://schemas.microsoft.com/office/drawing/2014/main" id="{5CCDFAB8-33CB-429D-9F2C-421AD5F20A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15" name="Text Box 7">
          <a:extLst>
            <a:ext uri="{FF2B5EF4-FFF2-40B4-BE49-F238E27FC236}">
              <a16:creationId xmlns:a16="http://schemas.microsoft.com/office/drawing/2014/main" id="{60533A1E-3824-4C1E-B88C-B7E9B991C7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16" name="Text Box 7">
          <a:extLst>
            <a:ext uri="{FF2B5EF4-FFF2-40B4-BE49-F238E27FC236}">
              <a16:creationId xmlns:a16="http://schemas.microsoft.com/office/drawing/2014/main" id="{4C3A2F59-AC24-4986-BD76-0FD3333E3B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17" name="Text Box 7">
          <a:extLst>
            <a:ext uri="{FF2B5EF4-FFF2-40B4-BE49-F238E27FC236}">
              <a16:creationId xmlns:a16="http://schemas.microsoft.com/office/drawing/2014/main" id="{A83A5D3F-F823-428D-AFAC-ACC2CC5893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18" name="Text Box 7">
          <a:extLst>
            <a:ext uri="{FF2B5EF4-FFF2-40B4-BE49-F238E27FC236}">
              <a16:creationId xmlns:a16="http://schemas.microsoft.com/office/drawing/2014/main" id="{9BDAE51C-A162-4166-A631-AD4FF7456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19" name="Text Box 7">
          <a:extLst>
            <a:ext uri="{FF2B5EF4-FFF2-40B4-BE49-F238E27FC236}">
              <a16:creationId xmlns:a16="http://schemas.microsoft.com/office/drawing/2014/main" id="{6C81D625-1254-4289-ADE3-55680B1BE0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20" name="Text Box 7">
          <a:extLst>
            <a:ext uri="{FF2B5EF4-FFF2-40B4-BE49-F238E27FC236}">
              <a16:creationId xmlns:a16="http://schemas.microsoft.com/office/drawing/2014/main" id="{7FAC88CB-AD1E-40DC-B747-120A52C8F2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21" name="Text Box 7">
          <a:extLst>
            <a:ext uri="{FF2B5EF4-FFF2-40B4-BE49-F238E27FC236}">
              <a16:creationId xmlns:a16="http://schemas.microsoft.com/office/drawing/2014/main" id="{779B5AE3-4CE0-4161-97E5-68345C4651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5922" name="Text Box 7">
          <a:extLst>
            <a:ext uri="{FF2B5EF4-FFF2-40B4-BE49-F238E27FC236}">
              <a16:creationId xmlns:a16="http://schemas.microsoft.com/office/drawing/2014/main" id="{DBFB961F-51DA-49FF-9415-C0B2A9DBEE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23" name="Text Box 7">
          <a:extLst>
            <a:ext uri="{FF2B5EF4-FFF2-40B4-BE49-F238E27FC236}">
              <a16:creationId xmlns:a16="http://schemas.microsoft.com/office/drawing/2014/main" id="{73C83F58-1BEF-46F4-A345-2AFCB0122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24" name="Text Box 7">
          <a:extLst>
            <a:ext uri="{FF2B5EF4-FFF2-40B4-BE49-F238E27FC236}">
              <a16:creationId xmlns:a16="http://schemas.microsoft.com/office/drawing/2014/main" id="{4885C935-C6DD-4B7C-B9A8-C80C5933C7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25" name="Text Box 7">
          <a:extLst>
            <a:ext uri="{FF2B5EF4-FFF2-40B4-BE49-F238E27FC236}">
              <a16:creationId xmlns:a16="http://schemas.microsoft.com/office/drawing/2014/main" id="{4237ED34-D550-4E09-8F53-84492164CF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26" name="Text Box 7">
          <a:extLst>
            <a:ext uri="{FF2B5EF4-FFF2-40B4-BE49-F238E27FC236}">
              <a16:creationId xmlns:a16="http://schemas.microsoft.com/office/drawing/2014/main" id="{0CA1E99F-1E90-4F18-A846-5CB446E811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27" name="Text Box 7">
          <a:extLst>
            <a:ext uri="{FF2B5EF4-FFF2-40B4-BE49-F238E27FC236}">
              <a16:creationId xmlns:a16="http://schemas.microsoft.com/office/drawing/2014/main" id="{840D2232-86F1-4E4B-B262-1C82A581F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28" name="Text Box 7">
          <a:extLst>
            <a:ext uri="{FF2B5EF4-FFF2-40B4-BE49-F238E27FC236}">
              <a16:creationId xmlns:a16="http://schemas.microsoft.com/office/drawing/2014/main" id="{7716F702-4A42-4D8D-BFBB-A859A8876B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29" name="Text Box 7">
          <a:extLst>
            <a:ext uri="{FF2B5EF4-FFF2-40B4-BE49-F238E27FC236}">
              <a16:creationId xmlns:a16="http://schemas.microsoft.com/office/drawing/2014/main" id="{FF339810-5368-4BA4-B57E-7EBD4113E7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30" name="Text Box 7">
          <a:extLst>
            <a:ext uri="{FF2B5EF4-FFF2-40B4-BE49-F238E27FC236}">
              <a16:creationId xmlns:a16="http://schemas.microsoft.com/office/drawing/2014/main" id="{F419F67F-5F18-4CBA-BC79-2C744386E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31" name="Text Box 7">
          <a:extLst>
            <a:ext uri="{FF2B5EF4-FFF2-40B4-BE49-F238E27FC236}">
              <a16:creationId xmlns:a16="http://schemas.microsoft.com/office/drawing/2014/main" id="{AB9DC682-33E3-4B2B-B7EE-8B3E830CFA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32" name="Text Box 7">
          <a:extLst>
            <a:ext uri="{FF2B5EF4-FFF2-40B4-BE49-F238E27FC236}">
              <a16:creationId xmlns:a16="http://schemas.microsoft.com/office/drawing/2014/main" id="{0CBF2934-A6D6-4217-BADF-5E03AC49D6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33" name="Text Box 7">
          <a:extLst>
            <a:ext uri="{FF2B5EF4-FFF2-40B4-BE49-F238E27FC236}">
              <a16:creationId xmlns:a16="http://schemas.microsoft.com/office/drawing/2014/main" id="{B021300F-E907-472A-8748-A382265937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34" name="Text Box 7">
          <a:extLst>
            <a:ext uri="{FF2B5EF4-FFF2-40B4-BE49-F238E27FC236}">
              <a16:creationId xmlns:a16="http://schemas.microsoft.com/office/drawing/2014/main" id="{87DC6DB7-77FB-4543-AAF1-4D952C83F3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35" name="Text Box 7">
          <a:extLst>
            <a:ext uri="{FF2B5EF4-FFF2-40B4-BE49-F238E27FC236}">
              <a16:creationId xmlns:a16="http://schemas.microsoft.com/office/drawing/2014/main" id="{6E403D1E-3E8E-41C0-A3A3-2845F9BCD7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36" name="Text Box 7">
          <a:extLst>
            <a:ext uri="{FF2B5EF4-FFF2-40B4-BE49-F238E27FC236}">
              <a16:creationId xmlns:a16="http://schemas.microsoft.com/office/drawing/2014/main" id="{4102995C-9C45-46FF-92A5-B2023FCA96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37" name="Text Box 7">
          <a:extLst>
            <a:ext uri="{FF2B5EF4-FFF2-40B4-BE49-F238E27FC236}">
              <a16:creationId xmlns:a16="http://schemas.microsoft.com/office/drawing/2014/main" id="{AC569FD8-23C1-40D4-A0FE-624130D0C4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38" name="Text Box 7">
          <a:extLst>
            <a:ext uri="{FF2B5EF4-FFF2-40B4-BE49-F238E27FC236}">
              <a16:creationId xmlns:a16="http://schemas.microsoft.com/office/drawing/2014/main" id="{DE37CCEE-240C-4592-83FD-F4730539AA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39" name="Text Box 7">
          <a:extLst>
            <a:ext uri="{FF2B5EF4-FFF2-40B4-BE49-F238E27FC236}">
              <a16:creationId xmlns:a16="http://schemas.microsoft.com/office/drawing/2014/main" id="{A0F39A37-8EE6-4065-82AE-5C604C6C3E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40" name="Text Box 7">
          <a:extLst>
            <a:ext uri="{FF2B5EF4-FFF2-40B4-BE49-F238E27FC236}">
              <a16:creationId xmlns:a16="http://schemas.microsoft.com/office/drawing/2014/main" id="{72829638-3D81-492C-A079-30A8CE2322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41" name="Text Box 7">
          <a:extLst>
            <a:ext uri="{FF2B5EF4-FFF2-40B4-BE49-F238E27FC236}">
              <a16:creationId xmlns:a16="http://schemas.microsoft.com/office/drawing/2014/main" id="{7D0DB574-2627-4C85-8AFB-47A03400D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42" name="Text Box 7">
          <a:extLst>
            <a:ext uri="{FF2B5EF4-FFF2-40B4-BE49-F238E27FC236}">
              <a16:creationId xmlns:a16="http://schemas.microsoft.com/office/drawing/2014/main" id="{4A48B1A0-C5D6-491F-91E3-5C137B3757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43" name="Text Box 7">
          <a:extLst>
            <a:ext uri="{FF2B5EF4-FFF2-40B4-BE49-F238E27FC236}">
              <a16:creationId xmlns:a16="http://schemas.microsoft.com/office/drawing/2014/main" id="{43B14E94-6CDE-4192-B6A6-5051F00B02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44" name="Text Box 7">
          <a:extLst>
            <a:ext uri="{FF2B5EF4-FFF2-40B4-BE49-F238E27FC236}">
              <a16:creationId xmlns:a16="http://schemas.microsoft.com/office/drawing/2014/main" id="{A30B081B-D79E-4BD0-AB4A-A631C8FBE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45" name="Text Box 7">
          <a:extLst>
            <a:ext uri="{FF2B5EF4-FFF2-40B4-BE49-F238E27FC236}">
              <a16:creationId xmlns:a16="http://schemas.microsoft.com/office/drawing/2014/main" id="{37EB7938-5096-4003-8D77-4D3C574749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46" name="Text Box 7">
          <a:extLst>
            <a:ext uri="{FF2B5EF4-FFF2-40B4-BE49-F238E27FC236}">
              <a16:creationId xmlns:a16="http://schemas.microsoft.com/office/drawing/2014/main" id="{FF7D04EE-966E-4146-8143-D792C2B781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47" name="Text Box 7">
          <a:extLst>
            <a:ext uri="{FF2B5EF4-FFF2-40B4-BE49-F238E27FC236}">
              <a16:creationId xmlns:a16="http://schemas.microsoft.com/office/drawing/2014/main" id="{889DCD21-8845-4893-AC96-0A3368B8F0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48" name="Text Box 7">
          <a:extLst>
            <a:ext uri="{FF2B5EF4-FFF2-40B4-BE49-F238E27FC236}">
              <a16:creationId xmlns:a16="http://schemas.microsoft.com/office/drawing/2014/main" id="{80B97E5B-D075-4300-A8ED-DB6693F8D0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49" name="Text Box 7">
          <a:extLst>
            <a:ext uri="{FF2B5EF4-FFF2-40B4-BE49-F238E27FC236}">
              <a16:creationId xmlns:a16="http://schemas.microsoft.com/office/drawing/2014/main" id="{2D032FA2-EDB1-4FF2-A6FE-B6BF5DFCBE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50" name="Text Box 7">
          <a:extLst>
            <a:ext uri="{FF2B5EF4-FFF2-40B4-BE49-F238E27FC236}">
              <a16:creationId xmlns:a16="http://schemas.microsoft.com/office/drawing/2014/main" id="{C842352B-E6E2-4A8B-AF65-177A1D3E2F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51" name="Text Box 7">
          <a:extLst>
            <a:ext uri="{FF2B5EF4-FFF2-40B4-BE49-F238E27FC236}">
              <a16:creationId xmlns:a16="http://schemas.microsoft.com/office/drawing/2014/main" id="{279DDB6E-5227-41A6-9714-2BD40966EB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52" name="Text Box 7">
          <a:extLst>
            <a:ext uri="{FF2B5EF4-FFF2-40B4-BE49-F238E27FC236}">
              <a16:creationId xmlns:a16="http://schemas.microsoft.com/office/drawing/2014/main" id="{E4DA4405-143F-4AA8-B8C2-574CC92283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53" name="Text Box 7">
          <a:extLst>
            <a:ext uri="{FF2B5EF4-FFF2-40B4-BE49-F238E27FC236}">
              <a16:creationId xmlns:a16="http://schemas.microsoft.com/office/drawing/2014/main" id="{E38B0C36-6653-42D7-A501-ABB6C8A739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54" name="Text Box 7">
          <a:extLst>
            <a:ext uri="{FF2B5EF4-FFF2-40B4-BE49-F238E27FC236}">
              <a16:creationId xmlns:a16="http://schemas.microsoft.com/office/drawing/2014/main" id="{45E5C57E-42C5-4F91-BA00-463C6F7239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55" name="Text Box 7">
          <a:extLst>
            <a:ext uri="{FF2B5EF4-FFF2-40B4-BE49-F238E27FC236}">
              <a16:creationId xmlns:a16="http://schemas.microsoft.com/office/drawing/2014/main" id="{2F4AF575-0035-42D7-AD8E-D314D323C7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56" name="Text Box 7">
          <a:extLst>
            <a:ext uri="{FF2B5EF4-FFF2-40B4-BE49-F238E27FC236}">
              <a16:creationId xmlns:a16="http://schemas.microsoft.com/office/drawing/2014/main" id="{BADC1FC3-DDC8-470B-8983-D25511CBFF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57" name="Text Box 7">
          <a:extLst>
            <a:ext uri="{FF2B5EF4-FFF2-40B4-BE49-F238E27FC236}">
              <a16:creationId xmlns:a16="http://schemas.microsoft.com/office/drawing/2014/main" id="{1713DFC4-D996-4244-B988-96CB56AFB6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58" name="Text Box 7">
          <a:extLst>
            <a:ext uri="{FF2B5EF4-FFF2-40B4-BE49-F238E27FC236}">
              <a16:creationId xmlns:a16="http://schemas.microsoft.com/office/drawing/2014/main" id="{4DB9633B-0CE9-427E-AEC8-1EE0D7D319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59" name="Text Box 7">
          <a:extLst>
            <a:ext uri="{FF2B5EF4-FFF2-40B4-BE49-F238E27FC236}">
              <a16:creationId xmlns:a16="http://schemas.microsoft.com/office/drawing/2014/main" id="{03088516-3941-4427-BB84-1C430BFA6A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60" name="Text Box 7">
          <a:extLst>
            <a:ext uri="{FF2B5EF4-FFF2-40B4-BE49-F238E27FC236}">
              <a16:creationId xmlns:a16="http://schemas.microsoft.com/office/drawing/2014/main" id="{DAAA0F98-E832-4697-B674-D4DC2A267F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61" name="Text Box 7">
          <a:extLst>
            <a:ext uri="{FF2B5EF4-FFF2-40B4-BE49-F238E27FC236}">
              <a16:creationId xmlns:a16="http://schemas.microsoft.com/office/drawing/2014/main" id="{06F23658-6E31-4A5C-9F12-49A700A3B4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62" name="Text Box 7">
          <a:extLst>
            <a:ext uri="{FF2B5EF4-FFF2-40B4-BE49-F238E27FC236}">
              <a16:creationId xmlns:a16="http://schemas.microsoft.com/office/drawing/2014/main" id="{A07FF315-49DD-46CE-8100-BB4652F9ED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63" name="Text Box 7">
          <a:extLst>
            <a:ext uri="{FF2B5EF4-FFF2-40B4-BE49-F238E27FC236}">
              <a16:creationId xmlns:a16="http://schemas.microsoft.com/office/drawing/2014/main" id="{293FEA0D-443B-4150-85DC-DA6605F7B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64" name="Text Box 7">
          <a:extLst>
            <a:ext uri="{FF2B5EF4-FFF2-40B4-BE49-F238E27FC236}">
              <a16:creationId xmlns:a16="http://schemas.microsoft.com/office/drawing/2014/main" id="{89F19AEB-BCE5-42EA-A3AB-66506D6530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65" name="Text Box 7">
          <a:extLst>
            <a:ext uri="{FF2B5EF4-FFF2-40B4-BE49-F238E27FC236}">
              <a16:creationId xmlns:a16="http://schemas.microsoft.com/office/drawing/2014/main" id="{B9D048BE-2C93-49DD-AD3A-285FFFA2FA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66" name="Text Box 7">
          <a:extLst>
            <a:ext uri="{FF2B5EF4-FFF2-40B4-BE49-F238E27FC236}">
              <a16:creationId xmlns:a16="http://schemas.microsoft.com/office/drawing/2014/main" id="{BFD61BC9-3B53-4C80-98C5-B8D3FCFFD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67" name="Text Box 7">
          <a:extLst>
            <a:ext uri="{FF2B5EF4-FFF2-40B4-BE49-F238E27FC236}">
              <a16:creationId xmlns:a16="http://schemas.microsoft.com/office/drawing/2014/main" id="{21EC47FC-DDB4-4242-8957-F408A92008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68" name="Text Box 7">
          <a:extLst>
            <a:ext uri="{FF2B5EF4-FFF2-40B4-BE49-F238E27FC236}">
              <a16:creationId xmlns:a16="http://schemas.microsoft.com/office/drawing/2014/main" id="{15FF8434-AD5C-4B4C-AF3A-CD76E230E9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69" name="Text Box 7">
          <a:extLst>
            <a:ext uri="{FF2B5EF4-FFF2-40B4-BE49-F238E27FC236}">
              <a16:creationId xmlns:a16="http://schemas.microsoft.com/office/drawing/2014/main" id="{DD207401-67E7-4EF4-B0BD-9FC5E8229B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70" name="Text Box 7">
          <a:extLst>
            <a:ext uri="{FF2B5EF4-FFF2-40B4-BE49-F238E27FC236}">
              <a16:creationId xmlns:a16="http://schemas.microsoft.com/office/drawing/2014/main" id="{6A2AFF5F-7C17-48FE-820B-5B681229F6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71" name="Text Box 7">
          <a:extLst>
            <a:ext uri="{FF2B5EF4-FFF2-40B4-BE49-F238E27FC236}">
              <a16:creationId xmlns:a16="http://schemas.microsoft.com/office/drawing/2014/main" id="{C865CB8E-9ABE-48C4-907D-1506412F18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72" name="Text Box 7">
          <a:extLst>
            <a:ext uri="{FF2B5EF4-FFF2-40B4-BE49-F238E27FC236}">
              <a16:creationId xmlns:a16="http://schemas.microsoft.com/office/drawing/2014/main" id="{F2CF596B-3228-4C2A-B696-BB564AF4FE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73" name="Text Box 7">
          <a:extLst>
            <a:ext uri="{FF2B5EF4-FFF2-40B4-BE49-F238E27FC236}">
              <a16:creationId xmlns:a16="http://schemas.microsoft.com/office/drawing/2014/main" id="{50D70A81-A369-4DAD-9B9F-5ECCAEFF91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74" name="Text Box 7">
          <a:extLst>
            <a:ext uri="{FF2B5EF4-FFF2-40B4-BE49-F238E27FC236}">
              <a16:creationId xmlns:a16="http://schemas.microsoft.com/office/drawing/2014/main" id="{6A93DC61-A8AF-40CD-92A4-FC1BB0DD99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75" name="Text Box 7">
          <a:extLst>
            <a:ext uri="{FF2B5EF4-FFF2-40B4-BE49-F238E27FC236}">
              <a16:creationId xmlns:a16="http://schemas.microsoft.com/office/drawing/2014/main" id="{F6A847BB-EE61-4C17-98EB-41ED34DCFC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76" name="Text Box 7">
          <a:extLst>
            <a:ext uri="{FF2B5EF4-FFF2-40B4-BE49-F238E27FC236}">
              <a16:creationId xmlns:a16="http://schemas.microsoft.com/office/drawing/2014/main" id="{A0EEC7DB-7924-47BD-A2A0-F55D83B954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77" name="Text Box 7">
          <a:extLst>
            <a:ext uri="{FF2B5EF4-FFF2-40B4-BE49-F238E27FC236}">
              <a16:creationId xmlns:a16="http://schemas.microsoft.com/office/drawing/2014/main" id="{F5988FDA-D616-4745-A010-DDABDE915D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78" name="Text Box 7">
          <a:extLst>
            <a:ext uri="{FF2B5EF4-FFF2-40B4-BE49-F238E27FC236}">
              <a16:creationId xmlns:a16="http://schemas.microsoft.com/office/drawing/2014/main" id="{8BF1BCB1-3947-4656-96F1-6B6A3F0A4D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79" name="Text Box 7">
          <a:extLst>
            <a:ext uri="{FF2B5EF4-FFF2-40B4-BE49-F238E27FC236}">
              <a16:creationId xmlns:a16="http://schemas.microsoft.com/office/drawing/2014/main" id="{6716014A-73EF-4D34-B4E2-58640E62B8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80" name="Text Box 7">
          <a:extLst>
            <a:ext uri="{FF2B5EF4-FFF2-40B4-BE49-F238E27FC236}">
              <a16:creationId xmlns:a16="http://schemas.microsoft.com/office/drawing/2014/main" id="{838E216D-3B39-4821-83D3-6BA320EA24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81" name="Text Box 7">
          <a:extLst>
            <a:ext uri="{FF2B5EF4-FFF2-40B4-BE49-F238E27FC236}">
              <a16:creationId xmlns:a16="http://schemas.microsoft.com/office/drawing/2014/main" id="{58AA78B9-9B42-4C7D-98DF-F50994DD2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82" name="Text Box 7">
          <a:extLst>
            <a:ext uri="{FF2B5EF4-FFF2-40B4-BE49-F238E27FC236}">
              <a16:creationId xmlns:a16="http://schemas.microsoft.com/office/drawing/2014/main" id="{50652A5B-782B-41F1-8C5C-37198E5817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83" name="Text Box 7">
          <a:extLst>
            <a:ext uri="{FF2B5EF4-FFF2-40B4-BE49-F238E27FC236}">
              <a16:creationId xmlns:a16="http://schemas.microsoft.com/office/drawing/2014/main" id="{30AB7090-967E-44A6-8115-EED8FE781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84" name="Text Box 7">
          <a:extLst>
            <a:ext uri="{FF2B5EF4-FFF2-40B4-BE49-F238E27FC236}">
              <a16:creationId xmlns:a16="http://schemas.microsoft.com/office/drawing/2014/main" id="{10F37BC4-8F0A-41DB-B6D1-9DC519F9EC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85" name="Text Box 7">
          <a:extLst>
            <a:ext uri="{FF2B5EF4-FFF2-40B4-BE49-F238E27FC236}">
              <a16:creationId xmlns:a16="http://schemas.microsoft.com/office/drawing/2014/main" id="{AADF0775-B9E4-4C80-A0B1-817D27D893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86" name="Text Box 7">
          <a:extLst>
            <a:ext uri="{FF2B5EF4-FFF2-40B4-BE49-F238E27FC236}">
              <a16:creationId xmlns:a16="http://schemas.microsoft.com/office/drawing/2014/main" id="{A23415D3-8411-4820-AF96-C8805F83F8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87" name="Text Box 7">
          <a:extLst>
            <a:ext uri="{FF2B5EF4-FFF2-40B4-BE49-F238E27FC236}">
              <a16:creationId xmlns:a16="http://schemas.microsoft.com/office/drawing/2014/main" id="{B233AD67-48E4-4535-9D59-36A598AA5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88" name="Text Box 7">
          <a:extLst>
            <a:ext uri="{FF2B5EF4-FFF2-40B4-BE49-F238E27FC236}">
              <a16:creationId xmlns:a16="http://schemas.microsoft.com/office/drawing/2014/main" id="{904AF41D-DE7D-444A-8715-E322865F83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89" name="Text Box 7">
          <a:extLst>
            <a:ext uri="{FF2B5EF4-FFF2-40B4-BE49-F238E27FC236}">
              <a16:creationId xmlns:a16="http://schemas.microsoft.com/office/drawing/2014/main" id="{F1E1D8D7-E3E5-4E9B-883F-49771F24C3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90" name="Text Box 7">
          <a:extLst>
            <a:ext uri="{FF2B5EF4-FFF2-40B4-BE49-F238E27FC236}">
              <a16:creationId xmlns:a16="http://schemas.microsoft.com/office/drawing/2014/main" id="{BBF3BF31-BC49-45E5-8A8E-D401B36F3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91" name="Text Box 7">
          <a:extLst>
            <a:ext uri="{FF2B5EF4-FFF2-40B4-BE49-F238E27FC236}">
              <a16:creationId xmlns:a16="http://schemas.microsoft.com/office/drawing/2014/main" id="{958A1DE9-C49B-4F09-B09D-C14B6629BE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92" name="Text Box 7">
          <a:extLst>
            <a:ext uri="{FF2B5EF4-FFF2-40B4-BE49-F238E27FC236}">
              <a16:creationId xmlns:a16="http://schemas.microsoft.com/office/drawing/2014/main" id="{FDFFFAE7-3B76-4EB0-8E1C-6BD205215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93" name="Text Box 7">
          <a:extLst>
            <a:ext uri="{FF2B5EF4-FFF2-40B4-BE49-F238E27FC236}">
              <a16:creationId xmlns:a16="http://schemas.microsoft.com/office/drawing/2014/main" id="{4505A534-9C7F-4B77-A830-DFB2311808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94" name="Text Box 7">
          <a:extLst>
            <a:ext uri="{FF2B5EF4-FFF2-40B4-BE49-F238E27FC236}">
              <a16:creationId xmlns:a16="http://schemas.microsoft.com/office/drawing/2014/main" id="{07B88FEC-82FA-4E31-A5C5-0E7681F3DF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95" name="Text Box 7">
          <a:extLst>
            <a:ext uri="{FF2B5EF4-FFF2-40B4-BE49-F238E27FC236}">
              <a16:creationId xmlns:a16="http://schemas.microsoft.com/office/drawing/2014/main" id="{FE12689F-12E2-4FD2-A771-94AE33EFF1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96" name="Text Box 7">
          <a:extLst>
            <a:ext uri="{FF2B5EF4-FFF2-40B4-BE49-F238E27FC236}">
              <a16:creationId xmlns:a16="http://schemas.microsoft.com/office/drawing/2014/main" id="{5E9B5F63-7B58-4A00-A0DC-6882EE9057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97" name="Text Box 7">
          <a:extLst>
            <a:ext uri="{FF2B5EF4-FFF2-40B4-BE49-F238E27FC236}">
              <a16:creationId xmlns:a16="http://schemas.microsoft.com/office/drawing/2014/main" id="{6A087879-58B6-4485-9894-6DC3F077AF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98" name="Text Box 7">
          <a:extLst>
            <a:ext uri="{FF2B5EF4-FFF2-40B4-BE49-F238E27FC236}">
              <a16:creationId xmlns:a16="http://schemas.microsoft.com/office/drawing/2014/main" id="{D036B3C8-F4E0-4D57-BCE0-7DD379A35B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5999" name="Text Box 7">
          <a:extLst>
            <a:ext uri="{FF2B5EF4-FFF2-40B4-BE49-F238E27FC236}">
              <a16:creationId xmlns:a16="http://schemas.microsoft.com/office/drawing/2014/main" id="{0978F6E2-675D-49A6-AF43-EC9A971E32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00" name="Text Box 7">
          <a:extLst>
            <a:ext uri="{FF2B5EF4-FFF2-40B4-BE49-F238E27FC236}">
              <a16:creationId xmlns:a16="http://schemas.microsoft.com/office/drawing/2014/main" id="{2A979706-2883-4222-9D55-8B985B3F6B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01" name="Text Box 7">
          <a:extLst>
            <a:ext uri="{FF2B5EF4-FFF2-40B4-BE49-F238E27FC236}">
              <a16:creationId xmlns:a16="http://schemas.microsoft.com/office/drawing/2014/main" id="{A467A44D-CFA9-4C80-A3F6-8D2271535E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02" name="Text Box 7">
          <a:extLst>
            <a:ext uri="{FF2B5EF4-FFF2-40B4-BE49-F238E27FC236}">
              <a16:creationId xmlns:a16="http://schemas.microsoft.com/office/drawing/2014/main" id="{06139C7B-9412-4F63-85B8-ECB64E44D8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03" name="Text Box 7">
          <a:extLst>
            <a:ext uri="{FF2B5EF4-FFF2-40B4-BE49-F238E27FC236}">
              <a16:creationId xmlns:a16="http://schemas.microsoft.com/office/drawing/2014/main" id="{B0A7B54B-3533-410E-BAC0-125B1A4613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04" name="Text Box 7">
          <a:extLst>
            <a:ext uri="{FF2B5EF4-FFF2-40B4-BE49-F238E27FC236}">
              <a16:creationId xmlns:a16="http://schemas.microsoft.com/office/drawing/2014/main" id="{95579520-B98A-4F1B-85C8-C89806A4E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05" name="Text Box 7">
          <a:extLst>
            <a:ext uri="{FF2B5EF4-FFF2-40B4-BE49-F238E27FC236}">
              <a16:creationId xmlns:a16="http://schemas.microsoft.com/office/drawing/2014/main" id="{D59B4E8B-DBB6-446F-9552-D84BAE7D42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06" name="Text Box 7">
          <a:extLst>
            <a:ext uri="{FF2B5EF4-FFF2-40B4-BE49-F238E27FC236}">
              <a16:creationId xmlns:a16="http://schemas.microsoft.com/office/drawing/2014/main" id="{9170ADB4-B8D4-4901-B858-213DCFCAAA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07" name="Text Box 7">
          <a:extLst>
            <a:ext uri="{FF2B5EF4-FFF2-40B4-BE49-F238E27FC236}">
              <a16:creationId xmlns:a16="http://schemas.microsoft.com/office/drawing/2014/main" id="{6689CC77-BFCC-4C8C-A99E-A6C461F51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08" name="Text Box 7">
          <a:extLst>
            <a:ext uri="{FF2B5EF4-FFF2-40B4-BE49-F238E27FC236}">
              <a16:creationId xmlns:a16="http://schemas.microsoft.com/office/drawing/2014/main" id="{17AC4165-98B8-4666-A7CF-7AA3973C32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09" name="Text Box 7">
          <a:extLst>
            <a:ext uri="{FF2B5EF4-FFF2-40B4-BE49-F238E27FC236}">
              <a16:creationId xmlns:a16="http://schemas.microsoft.com/office/drawing/2014/main" id="{45DDC3D9-18E1-4C1D-9001-B0A8E2171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10" name="Text Box 7">
          <a:extLst>
            <a:ext uri="{FF2B5EF4-FFF2-40B4-BE49-F238E27FC236}">
              <a16:creationId xmlns:a16="http://schemas.microsoft.com/office/drawing/2014/main" id="{8BCFFEED-ED25-4401-8DD4-4147148F2F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11" name="Text Box 7">
          <a:extLst>
            <a:ext uri="{FF2B5EF4-FFF2-40B4-BE49-F238E27FC236}">
              <a16:creationId xmlns:a16="http://schemas.microsoft.com/office/drawing/2014/main" id="{150CD9FB-3F5E-4477-86A4-8FF517E1A9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12" name="Text Box 7">
          <a:extLst>
            <a:ext uri="{FF2B5EF4-FFF2-40B4-BE49-F238E27FC236}">
              <a16:creationId xmlns:a16="http://schemas.microsoft.com/office/drawing/2014/main" id="{20B2FCC8-DDC3-41ED-B2AE-65425CB7E2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13" name="Text Box 7">
          <a:extLst>
            <a:ext uri="{FF2B5EF4-FFF2-40B4-BE49-F238E27FC236}">
              <a16:creationId xmlns:a16="http://schemas.microsoft.com/office/drawing/2014/main" id="{A3C4FF5B-C815-4A44-8230-81B5B66D6E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14" name="Text Box 7">
          <a:extLst>
            <a:ext uri="{FF2B5EF4-FFF2-40B4-BE49-F238E27FC236}">
              <a16:creationId xmlns:a16="http://schemas.microsoft.com/office/drawing/2014/main" id="{AC113F33-5F82-496F-BDAF-C11F66AAE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15" name="Text Box 7">
          <a:extLst>
            <a:ext uri="{FF2B5EF4-FFF2-40B4-BE49-F238E27FC236}">
              <a16:creationId xmlns:a16="http://schemas.microsoft.com/office/drawing/2014/main" id="{CE30D6DF-C3D9-4C30-A0EC-F7610E5DD0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16" name="Text Box 7">
          <a:extLst>
            <a:ext uri="{FF2B5EF4-FFF2-40B4-BE49-F238E27FC236}">
              <a16:creationId xmlns:a16="http://schemas.microsoft.com/office/drawing/2014/main" id="{78CE658A-3A41-460F-8CF3-F3F51D7BDE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17" name="Text Box 7">
          <a:extLst>
            <a:ext uri="{FF2B5EF4-FFF2-40B4-BE49-F238E27FC236}">
              <a16:creationId xmlns:a16="http://schemas.microsoft.com/office/drawing/2014/main" id="{1E70A0AA-8E73-44E9-ABF1-F546593A61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18" name="Text Box 7">
          <a:extLst>
            <a:ext uri="{FF2B5EF4-FFF2-40B4-BE49-F238E27FC236}">
              <a16:creationId xmlns:a16="http://schemas.microsoft.com/office/drawing/2014/main" id="{E034FD00-3EAA-49BB-86A5-22CC3A8FAF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19" name="Text Box 7">
          <a:extLst>
            <a:ext uri="{FF2B5EF4-FFF2-40B4-BE49-F238E27FC236}">
              <a16:creationId xmlns:a16="http://schemas.microsoft.com/office/drawing/2014/main" id="{AF4E3F77-D71C-45B6-8964-CCD6177F18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20" name="Text Box 7">
          <a:extLst>
            <a:ext uri="{FF2B5EF4-FFF2-40B4-BE49-F238E27FC236}">
              <a16:creationId xmlns:a16="http://schemas.microsoft.com/office/drawing/2014/main" id="{EF27F67B-0D5D-419C-BA43-28FD82D702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21" name="Text Box 7">
          <a:extLst>
            <a:ext uri="{FF2B5EF4-FFF2-40B4-BE49-F238E27FC236}">
              <a16:creationId xmlns:a16="http://schemas.microsoft.com/office/drawing/2014/main" id="{FA0FC5C1-0F7D-4195-9B52-2C90F47D40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22" name="Text Box 7">
          <a:extLst>
            <a:ext uri="{FF2B5EF4-FFF2-40B4-BE49-F238E27FC236}">
              <a16:creationId xmlns:a16="http://schemas.microsoft.com/office/drawing/2014/main" id="{B61C980B-B475-4FE2-97E0-E72D19AB16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23" name="Text Box 7">
          <a:extLst>
            <a:ext uri="{FF2B5EF4-FFF2-40B4-BE49-F238E27FC236}">
              <a16:creationId xmlns:a16="http://schemas.microsoft.com/office/drawing/2014/main" id="{E8D65132-DC0E-4835-B855-03AE5CD8A0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24" name="Text Box 7">
          <a:extLst>
            <a:ext uri="{FF2B5EF4-FFF2-40B4-BE49-F238E27FC236}">
              <a16:creationId xmlns:a16="http://schemas.microsoft.com/office/drawing/2014/main" id="{4FA4FBE5-FB2E-4A2B-AA25-CD3F603A93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25" name="Text Box 7">
          <a:extLst>
            <a:ext uri="{FF2B5EF4-FFF2-40B4-BE49-F238E27FC236}">
              <a16:creationId xmlns:a16="http://schemas.microsoft.com/office/drawing/2014/main" id="{98FFE970-48B3-4BDF-91D1-571A4D82C6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26" name="Text Box 7">
          <a:extLst>
            <a:ext uri="{FF2B5EF4-FFF2-40B4-BE49-F238E27FC236}">
              <a16:creationId xmlns:a16="http://schemas.microsoft.com/office/drawing/2014/main" id="{8C4BDA50-6D2C-4088-A042-57EE5AFC6F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27" name="Text Box 7">
          <a:extLst>
            <a:ext uri="{FF2B5EF4-FFF2-40B4-BE49-F238E27FC236}">
              <a16:creationId xmlns:a16="http://schemas.microsoft.com/office/drawing/2014/main" id="{14F5DEC5-95E8-477F-86C6-D8123A5930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28" name="Text Box 7">
          <a:extLst>
            <a:ext uri="{FF2B5EF4-FFF2-40B4-BE49-F238E27FC236}">
              <a16:creationId xmlns:a16="http://schemas.microsoft.com/office/drawing/2014/main" id="{219F9111-79C3-49C5-92CD-CAFE4065C6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29" name="Text Box 7">
          <a:extLst>
            <a:ext uri="{FF2B5EF4-FFF2-40B4-BE49-F238E27FC236}">
              <a16:creationId xmlns:a16="http://schemas.microsoft.com/office/drawing/2014/main" id="{35F71956-9D3C-465F-A4F5-C238F07191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30" name="Text Box 7">
          <a:extLst>
            <a:ext uri="{FF2B5EF4-FFF2-40B4-BE49-F238E27FC236}">
              <a16:creationId xmlns:a16="http://schemas.microsoft.com/office/drawing/2014/main" id="{0C3DBD03-53F0-473C-B7CE-13193760D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31" name="Text Box 7">
          <a:extLst>
            <a:ext uri="{FF2B5EF4-FFF2-40B4-BE49-F238E27FC236}">
              <a16:creationId xmlns:a16="http://schemas.microsoft.com/office/drawing/2014/main" id="{8EEE52FD-B192-4282-A29B-706A501558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32" name="Text Box 7">
          <a:extLst>
            <a:ext uri="{FF2B5EF4-FFF2-40B4-BE49-F238E27FC236}">
              <a16:creationId xmlns:a16="http://schemas.microsoft.com/office/drawing/2014/main" id="{385A058C-A949-4CAE-A1CD-F798A1D66F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33" name="Text Box 7">
          <a:extLst>
            <a:ext uri="{FF2B5EF4-FFF2-40B4-BE49-F238E27FC236}">
              <a16:creationId xmlns:a16="http://schemas.microsoft.com/office/drawing/2014/main" id="{65930742-49E5-4076-82FB-B7DADC1430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34" name="Text Box 7">
          <a:extLst>
            <a:ext uri="{FF2B5EF4-FFF2-40B4-BE49-F238E27FC236}">
              <a16:creationId xmlns:a16="http://schemas.microsoft.com/office/drawing/2014/main" id="{6B3EE4D6-A306-426F-BB0D-0EFE92595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35" name="Text Box 7">
          <a:extLst>
            <a:ext uri="{FF2B5EF4-FFF2-40B4-BE49-F238E27FC236}">
              <a16:creationId xmlns:a16="http://schemas.microsoft.com/office/drawing/2014/main" id="{0507E9F0-33A2-44D3-9E1F-CA5489A27C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36" name="Text Box 7">
          <a:extLst>
            <a:ext uri="{FF2B5EF4-FFF2-40B4-BE49-F238E27FC236}">
              <a16:creationId xmlns:a16="http://schemas.microsoft.com/office/drawing/2014/main" id="{A37FD2F6-12D3-4EEF-AE90-EE08E4207A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37" name="Text Box 7">
          <a:extLst>
            <a:ext uri="{FF2B5EF4-FFF2-40B4-BE49-F238E27FC236}">
              <a16:creationId xmlns:a16="http://schemas.microsoft.com/office/drawing/2014/main" id="{667E1067-694E-4E7D-AF7E-8BC8D9B625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38" name="Text Box 7">
          <a:extLst>
            <a:ext uri="{FF2B5EF4-FFF2-40B4-BE49-F238E27FC236}">
              <a16:creationId xmlns:a16="http://schemas.microsoft.com/office/drawing/2014/main" id="{6D9B0BB4-C898-4F65-A26C-71559CD752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39" name="Text Box 7">
          <a:extLst>
            <a:ext uri="{FF2B5EF4-FFF2-40B4-BE49-F238E27FC236}">
              <a16:creationId xmlns:a16="http://schemas.microsoft.com/office/drawing/2014/main" id="{A4D6CBA4-7079-4054-A0C7-A49571EEEF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40" name="Text Box 7">
          <a:extLst>
            <a:ext uri="{FF2B5EF4-FFF2-40B4-BE49-F238E27FC236}">
              <a16:creationId xmlns:a16="http://schemas.microsoft.com/office/drawing/2014/main" id="{0229D906-EAEE-4AAA-9CFB-69B1BC13E8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41" name="Text Box 7">
          <a:extLst>
            <a:ext uri="{FF2B5EF4-FFF2-40B4-BE49-F238E27FC236}">
              <a16:creationId xmlns:a16="http://schemas.microsoft.com/office/drawing/2014/main" id="{2FBC4E1F-D155-48F3-9074-1E0858D095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42" name="Text Box 7">
          <a:extLst>
            <a:ext uri="{FF2B5EF4-FFF2-40B4-BE49-F238E27FC236}">
              <a16:creationId xmlns:a16="http://schemas.microsoft.com/office/drawing/2014/main" id="{CF22EC2A-B793-444F-A847-06C2E96512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43" name="Text Box 7">
          <a:extLst>
            <a:ext uri="{FF2B5EF4-FFF2-40B4-BE49-F238E27FC236}">
              <a16:creationId xmlns:a16="http://schemas.microsoft.com/office/drawing/2014/main" id="{2DA85D4D-BFA0-4082-AE0B-641DD5C3E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44" name="Text Box 7">
          <a:extLst>
            <a:ext uri="{FF2B5EF4-FFF2-40B4-BE49-F238E27FC236}">
              <a16:creationId xmlns:a16="http://schemas.microsoft.com/office/drawing/2014/main" id="{E000BDFA-690E-4823-BF35-DDDA12646C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45" name="Text Box 7">
          <a:extLst>
            <a:ext uri="{FF2B5EF4-FFF2-40B4-BE49-F238E27FC236}">
              <a16:creationId xmlns:a16="http://schemas.microsoft.com/office/drawing/2014/main" id="{4A666446-3F8D-4224-9476-DFF316CE4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46" name="Text Box 7">
          <a:extLst>
            <a:ext uri="{FF2B5EF4-FFF2-40B4-BE49-F238E27FC236}">
              <a16:creationId xmlns:a16="http://schemas.microsoft.com/office/drawing/2014/main" id="{BA95AAFD-DDCD-4284-9F06-375C1E7D26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47" name="Text Box 7">
          <a:extLst>
            <a:ext uri="{FF2B5EF4-FFF2-40B4-BE49-F238E27FC236}">
              <a16:creationId xmlns:a16="http://schemas.microsoft.com/office/drawing/2014/main" id="{66FCF3D6-CED7-42C7-A530-310603AD3B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48" name="Text Box 7">
          <a:extLst>
            <a:ext uri="{FF2B5EF4-FFF2-40B4-BE49-F238E27FC236}">
              <a16:creationId xmlns:a16="http://schemas.microsoft.com/office/drawing/2014/main" id="{F87AABF9-53AB-481A-B79E-6B41995F96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49" name="Text Box 7">
          <a:extLst>
            <a:ext uri="{FF2B5EF4-FFF2-40B4-BE49-F238E27FC236}">
              <a16:creationId xmlns:a16="http://schemas.microsoft.com/office/drawing/2014/main" id="{AFBDD751-5392-4A2D-9E49-5AE66D817E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50" name="Text Box 7">
          <a:extLst>
            <a:ext uri="{FF2B5EF4-FFF2-40B4-BE49-F238E27FC236}">
              <a16:creationId xmlns:a16="http://schemas.microsoft.com/office/drawing/2014/main" id="{F86B4E93-857C-4FC0-B6AC-D1F7F862E4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51" name="Text Box 7">
          <a:extLst>
            <a:ext uri="{FF2B5EF4-FFF2-40B4-BE49-F238E27FC236}">
              <a16:creationId xmlns:a16="http://schemas.microsoft.com/office/drawing/2014/main" id="{BEE91492-FFD5-4E15-97D1-91A0E67052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52" name="Text Box 7">
          <a:extLst>
            <a:ext uri="{FF2B5EF4-FFF2-40B4-BE49-F238E27FC236}">
              <a16:creationId xmlns:a16="http://schemas.microsoft.com/office/drawing/2014/main" id="{FF91C558-742C-422B-B6F3-16EAC0D694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53" name="Text Box 7">
          <a:extLst>
            <a:ext uri="{FF2B5EF4-FFF2-40B4-BE49-F238E27FC236}">
              <a16:creationId xmlns:a16="http://schemas.microsoft.com/office/drawing/2014/main" id="{13366912-34E6-4EE4-A823-F84C6F7094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54" name="Text Box 7">
          <a:extLst>
            <a:ext uri="{FF2B5EF4-FFF2-40B4-BE49-F238E27FC236}">
              <a16:creationId xmlns:a16="http://schemas.microsoft.com/office/drawing/2014/main" id="{104B9EF5-78B9-4169-85E7-E623E79556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55" name="Text Box 7">
          <a:extLst>
            <a:ext uri="{FF2B5EF4-FFF2-40B4-BE49-F238E27FC236}">
              <a16:creationId xmlns:a16="http://schemas.microsoft.com/office/drawing/2014/main" id="{286A0493-D231-4210-B3EE-5040676868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56" name="Text Box 7">
          <a:extLst>
            <a:ext uri="{FF2B5EF4-FFF2-40B4-BE49-F238E27FC236}">
              <a16:creationId xmlns:a16="http://schemas.microsoft.com/office/drawing/2014/main" id="{5AB4438D-59B6-42DD-B181-8E3FA2739B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57" name="Text Box 7">
          <a:extLst>
            <a:ext uri="{FF2B5EF4-FFF2-40B4-BE49-F238E27FC236}">
              <a16:creationId xmlns:a16="http://schemas.microsoft.com/office/drawing/2014/main" id="{CF94B8C8-E40F-4698-815C-CF4211733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58" name="Text Box 7">
          <a:extLst>
            <a:ext uri="{FF2B5EF4-FFF2-40B4-BE49-F238E27FC236}">
              <a16:creationId xmlns:a16="http://schemas.microsoft.com/office/drawing/2014/main" id="{ED8AF898-DBB4-4564-B1AA-778B54751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59" name="Text Box 7">
          <a:extLst>
            <a:ext uri="{FF2B5EF4-FFF2-40B4-BE49-F238E27FC236}">
              <a16:creationId xmlns:a16="http://schemas.microsoft.com/office/drawing/2014/main" id="{E51E5736-B0BE-4DFB-9923-39F71BDE54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60" name="Text Box 7">
          <a:extLst>
            <a:ext uri="{FF2B5EF4-FFF2-40B4-BE49-F238E27FC236}">
              <a16:creationId xmlns:a16="http://schemas.microsoft.com/office/drawing/2014/main" id="{AD336EA0-B6A5-436B-AAE0-658F4201AB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61" name="Text Box 7">
          <a:extLst>
            <a:ext uri="{FF2B5EF4-FFF2-40B4-BE49-F238E27FC236}">
              <a16:creationId xmlns:a16="http://schemas.microsoft.com/office/drawing/2014/main" id="{356A9305-77D6-407C-BC00-2865613C5C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62" name="Text Box 7">
          <a:extLst>
            <a:ext uri="{FF2B5EF4-FFF2-40B4-BE49-F238E27FC236}">
              <a16:creationId xmlns:a16="http://schemas.microsoft.com/office/drawing/2014/main" id="{70918E47-A723-4441-A74D-865CC0EA87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63" name="Text Box 7">
          <a:extLst>
            <a:ext uri="{FF2B5EF4-FFF2-40B4-BE49-F238E27FC236}">
              <a16:creationId xmlns:a16="http://schemas.microsoft.com/office/drawing/2014/main" id="{52D24278-160E-40E3-BCA2-E6309A1ED8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64" name="Text Box 7">
          <a:extLst>
            <a:ext uri="{FF2B5EF4-FFF2-40B4-BE49-F238E27FC236}">
              <a16:creationId xmlns:a16="http://schemas.microsoft.com/office/drawing/2014/main" id="{9CBED043-A99B-4BE0-BCB7-3C4D8ACC62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65" name="Text Box 7">
          <a:extLst>
            <a:ext uri="{FF2B5EF4-FFF2-40B4-BE49-F238E27FC236}">
              <a16:creationId xmlns:a16="http://schemas.microsoft.com/office/drawing/2014/main" id="{7B0A3451-1A9C-45DD-B2C1-4612881390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66" name="Text Box 7">
          <a:extLst>
            <a:ext uri="{FF2B5EF4-FFF2-40B4-BE49-F238E27FC236}">
              <a16:creationId xmlns:a16="http://schemas.microsoft.com/office/drawing/2014/main" id="{014DE219-0AD3-4259-A1E5-1EE8B6856A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67" name="Text Box 7">
          <a:extLst>
            <a:ext uri="{FF2B5EF4-FFF2-40B4-BE49-F238E27FC236}">
              <a16:creationId xmlns:a16="http://schemas.microsoft.com/office/drawing/2014/main" id="{46874451-3D14-42D6-98DA-BC21B6823A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68" name="Text Box 7">
          <a:extLst>
            <a:ext uri="{FF2B5EF4-FFF2-40B4-BE49-F238E27FC236}">
              <a16:creationId xmlns:a16="http://schemas.microsoft.com/office/drawing/2014/main" id="{937C0D52-3864-4E7E-BC40-4D0F71C803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69" name="Text Box 7">
          <a:extLst>
            <a:ext uri="{FF2B5EF4-FFF2-40B4-BE49-F238E27FC236}">
              <a16:creationId xmlns:a16="http://schemas.microsoft.com/office/drawing/2014/main" id="{E66F7787-2F04-4102-B7DC-711E2A4409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70" name="Text Box 7">
          <a:extLst>
            <a:ext uri="{FF2B5EF4-FFF2-40B4-BE49-F238E27FC236}">
              <a16:creationId xmlns:a16="http://schemas.microsoft.com/office/drawing/2014/main" id="{82C2963C-1253-4AB7-891B-8B09D5499F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71" name="Text Box 7">
          <a:extLst>
            <a:ext uri="{FF2B5EF4-FFF2-40B4-BE49-F238E27FC236}">
              <a16:creationId xmlns:a16="http://schemas.microsoft.com/office/drawing/2014/main" id="{18881F81-78A8-4D87-95FB-361C605604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72" name="Text Box 7">
          <a:extLst>
            <a:ext uri="{FF2B5EF4-FFF2-40B4-BE49-F238E27FC236}">
              <a16:creationId xmlns:a16="http://schemas.microsoft.com/office/drawing/2014/main" id="{FDA10BBB-19D9-4253-85E6-A61493A052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73" name="Text Box 7">
          <a:extLst>
            <a:ext uri="{FF2B5EF4-FFF2-40B4-BE49-F238E27FC236}">
              <a16:creationId xmlns:a16="http://schemas.microsoft.com/office/drawing/2014/main" id="{8934E176-8049-4A79-8BD9-423ED44B51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74" name="Text Box 7">
          <a:extLst>
            <a:ext uri="{FF2B5EF4-FFF2-40B4-BE49-F238E27FC236}">
              <a16:creationId xmlns:a16="http://schemas.microsoft.com/office/drawing/2014/main" id="{FC17A554-7826-4A89-9718-3D285FFEF4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75" name="Text Box 7">
          <a:extLst>
            <a:ext uri="{FF2B5EF4-FFF2-40B4-BE49-F238E27FC236}">
              <a16:creationId xmlns:a16="http://schemas.microsoft.com/office/drawing/2014/main" id="{3428CC1D-BBD9-4B15-9935-3CF5F968FB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76" name="Text Box 7">
          <a:extLst>
            <a:ext uri="{FF2B5EF4-FFF2-40B4-BE49-F238E27FC236}">
              <a16:creationId xmlns:a16="http://schemas.microsoft.com/office/drawing/2014/main" id="{E7DF8C4F-5C45-48C3-943B-963812E968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77" name="Text Box 7">
          <a:extLst>
            <a:ext uri="{FF2B5EF4-FFF2-40B4-BE49-F238E27FC236}">
              <a16:creationId xmlns:a16="http://schemas.microsoft.com/office/drawing/2014/main" id="{A8AD0F0A-C0E9-44E2-93B1-7FEC48708D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78" name="Text Box 7">
          <a:extLst>
            <a:ext uri="{FF2B5EF4-FFF2-40B4-BE49-F238E27FC236}">
              <a16:creationId xmlns:a16="http://schemas.microsoft.com/office/drawing/2014/main" id="{340AAED1-07AE-4738-BF65-7E5DEABBB5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79" name="Text Box 7">
          <a:extLst>
            <a:ext uri="{FF2B5EF4-FFF2-40B4-BE49-F238E27FC236}">
              <a16:creationId xmlns:a16="http://schemas.microsoft.com/office/drawing/2014/main" id="{E4A7012E-0B4A-4407-AE70-084F2D2F5D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80" name="Text Box 7">
          <a:extLst>
            <a:ext uri="{FF2B5EF4-FFF2-40B4-BE49-F238E27FC236}">
              <a16:creationId xmlns:a16="http://schemas.microsoft.com/office/drawing/2014/main" id="{8A2179E4-1C20-4877-9332-0AF802E69F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81" name="Text Box 7">
          <a:extLst>
            <a:ext uri="{FF2B5EF4-FFF2-40B4-BE49-F238E27FC236}">
              <a16:creationId xmlns:a16="http://schemas.microsoft.com/office/drawing/2014/main" id="{8E47BA42-3E0C-4C87-A3E8-AABE05FA8E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82" name="Text Box 7">
          <a:extLst>
            <a:ext uri="{FF2B5EF4-FFF2-40B4-BE49-F238E27FC236}">
              <a16:creationId xmlns:a16="http://schemas.microsoft.com/office/drawing/2014/main" id="{B7C4102E-E64B-40C6-BC02-DC00DB1708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83" name="Text Box 7">
          <a:extLst>
            <a:ext uri="{FF2B5EF4-FFF2-40B4-BE49-F238E27FC236}">
              <a16:creationId xmlns:a16="http://schemas.microsoft.com/office/drawing/2014/main" id="{18749A8B-29A1-48E6-878B-ECABD4FD5D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84" name="Text Box 7">
          <a:extLst>
            <a:ext uri="{FF2B5EF4-FFF2-40B4-BE49-F238E27FC236}">
              <a16:creationId xmlns:a16="http://schemas.microsoft.com/office/drawing/2014/main" id="{76C6B4F4-54C3-4B42-9C94-A861B80CD5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85" name="Text Box 7">
          <a:extLst>
            <a:ext uri="{FF2B5EF4-FFF2-40B4-BE49-F238E27FC236}">
              <a16:creationId xmlns:a16="http://schemas.microsoft.com/office/drawing/2014/main" id="{0E16FA40-FDD5-47FC-AD1E-73F80CD1C9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86" name="Text Box 7">
          <a:extLst>
            <a:ext uri="{FF2B5EF4-FFF2-40B4-BE49-F238E27FC236}">
              <a16:creationId xmlns:a16="http://schemas.microsoft.com/office/drawing/2014/main" id="{8532CA44-2351-4A88-91B2-315D0F3217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87" name="Text Box 7">
          <a:extLst>
            <a:ext uri="{FF2B5EF4-FFF2-40B4-BE49-F238E27FC236}">
              <a16:creationId xmlns:a16="http://schemas.microsoft.com/office/drawing/2014/main" id="{CD131156-8699-4B72-84EE-47A4ABE322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88" name="Text Box 7">
          <a:extLst>
            <a:ext uri="{FF2B5EF4-FFF2-40B4-BE49-F238E27FC236}">
              <a16:creationId xmlns:a16="http://schemas.microsoft.com/office/drawing/2014/main" id="{6D227D9C-C422-4742-92C8-0F5F8FD19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89" name="Text Box 7">
          <a:extLst>
            <a:ext uri="{FF2B5EF4-FFF2-40B4-BE49-F238E27FC236}">
              <a16:creationId xmlns:a16="http://schemas.microsoft.com/office/drawing/2014/main" id="{1459B4FC-B064-4B89-BA21-497F15B24F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90" name="Text Box 7">
          <a:extLst>
            <a:ext uri="{FF2B5EF4-FFF2-40B4-BE49-F238E27FC236}">
              <a16:creationId xmlns:a16="http://schemas.microsoft.com/office/drawing/2014/main" id="{625ACCB0-FB61-40AF-89FF-13C95314C5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91" name="Text Box 7">
          <a:extLst>
            <a:ext uri="{FF2B5EF4-FFF2-40B4-BE49-F238E27FC236}">
              <a16:creationId xmlns:a16="http://schemas.microsoft.com/office/drawing/2014/main" id="{C8BA2041-3857-450B-B029-25BAAF5E1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92" name="Text Box 7">
          <a:extLst>
            <a:ext uri="{FF2B5EF4-FFF2-40B4-BE49-F238E27FC236}">
              <a16:creationId xmlns:a16="http://schemas.microsoft.com/office/drawing/2014/main" id="{531D4D6C-1442-4B92-B32F-AAD5E181DE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93" name="Text Box 7">
          <a:extLst>
            <a:ext uri="{FF2B5EF4-FFF2-40B4-BE49-F238E27FC236}">
              <a16:creationId xmlns:a16="http://schemas.microsoft.com/office/drawing/2014/main" id="{1030032A-630A-4E8F-A3F3-1A73CA95C4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94" name="Text Box 7">
          <a:extLst>
            <a:ext uri="{FF2B5EF4-FFF2-40B4-BE49-F238E27FC236}">
              <a16:creationId xmlns:a16="http://schemas.microsoft.com/office/drawing/2014/main" id="{BD86DA5D-F187-4CD9-BE66-ACAF79AC43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95" name="Text Box 7">
          <a:extLst>
            <a:ext uri="{FF2B5EF4-FFF2-40B4-BE49-F238E27FC236}">
              <a16:creationId xmlns:a16="http://schemas.microsoft.com/office/drawing/2014/main" id="{FF6A5729-1A81-4397-87D8-48C7F4043C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96" name="Text Box 7">
          <a:extLst>
            <a:ext uri="{FF2B5EF4-FFF2-40B4-BE49-F238E27FC236}">
              <a16:creationId xmlns:a16="http://schemas.microsoft.com/office/drawing/2014/main" id="{A9362A15-494C-49A9-8386-AB4A2CC9BD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97" name="Text Box 7">
          <a:extLst>
            <a:ext uri="{FF2B5EF4-FFF2-40B4-BE49-F238E27FC236}">
              <a16:creationId xmlns:a16="http://schemas.microsoft.com/office/drawing/2014/main" id="{87CE0576-ABA0-4F92-BC5F-D1A069DEDC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98" name="Text Box 7">
          <a:extLst>
            <a:ext uri="{FF2B5EF4-FFF2-40B4-BE49-F238E27FC236}">
              <a16:creationId xmlns:a16="http://schemas.microsoft.com/office/drawing/2014/main" id="{3510F82A-BD79-457C-9B77-C83346A56A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099" name="Text Box 7">
          <a:extLst>
            <a:ext uri="{FF2B5EF4-FFF2-40B4-BE49-F238E27FC236}">
              <a16:creationId xmlns:a16="http://schemas.microsoft.com/office/drawing/2014/main" id="{3756F692-515B-4F0F-8F08-AC023E504B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100" name="Text Box 7">
          <a:extLst>
            <a:ext uri="{FF2B5EF4-FFF2-40B4-BE49-F238E27FC236}">
              <a16:creationId xmlns:a16="http://schemas.microsoft.com/office/drawing/2014/main" id="{9D04BAA1-6DF1-447F-AB4D-34715AE933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101" name="Text Box 7">
          <a:extLst>
            <a:ext uri="{FF2B5EF4-FFF2-40B4-BE49-F238E27FC236}">
              <a16:creationId xmlns:a16="http://schemas.microsoft.com/office/drawing/2014/main" id="{0AD66406-6C1A-4B9F-BD26-1D9EBC77E4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102" name="Text Box 7">
          <a:extLst>
            <a:ext uri="{FF2B5EF4-FFF2-40B4-BE49-F238E27FC236}">
              <a16:creationId xmlns:a16="http://schemas.microsoft.com/office/drawing/2014/main" id="{53FB4B1E-F65A-47D0-905F-A5CBC8E54A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103" name="Text Box 7">
          <a:extLst>
            <a:ext uri="{FF2B5EF4-FFF2-40B4-BE49-F238E27FC236}">
              <a16:creationId xmlns:a16="http://schemas.microsoft.com/office/drawing/2014/main" id="{32BF9D23-D6F7-4CFD-B0EB-B25D978652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104" name="Text Box 7">
          <a:extLst>
            <a:ext uri="{FF2B5EF4-FFF2-40B4-BE49-F238E27FC236}">
              <a16:creationId xmlns:a16="http://schemas.microsoft.com/office/drawing/2014/main" id="{92F9A03C-A82A-43AD-93C8-B7BEF5008B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6105" name="Text Box 7">
          <a:extLst>
            <a:ext uri="{FF2B5EF4-FFF2-40B4-BE49-F238E27FC236}">
              <a16:creationId xmlns:a16="http://schemas.microsoft.com/office/drawing/2014/main" id="{73897C23-643E-4367-9C2F-18E36CA6F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06" name="Text Box 7">
          <a:extLst>
            <a:ext uri="{FF2B5EF4-FFF2-40B4-BE49-F238E27FC236}">
              <a16:creationId xmlns:a16="http://schemas.microsoft.com/office/drawing/2014/main" id="{20EC3564-F48E-4214-A8CD-75FBE7090D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07" name="Text Box 7">
          <a:extLst>
            <a:ext uri="{FF2B5EF4-FFF2-40B4-BE49-F238E27FC236}">
              <a16:creationId xmlns:a16="http://schemas.microsoft.com/office/drawing/2014/main" id="{B66939A0-9287-4DEC-BB81-1229BC5B53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08" name="Text Box 7">
          <a:extLst>
            <a:ext uri="{FF2B5EF4-FFF2-40B4-BE49-F238E27FC236}">
              <a16:creationId xmlns:a16="http://schemas.microsoft.com/office/drawing/2014/main" id="{389881C4-A054-454F-9A35-C2F4C9710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09" name="Text Box 7">
          <a:extLst>
            <a:ext uri="{FF2B5EF4-FFF2-40B4-BE49-F238E27FC236}">
              <a16:creationId xmlns:a16="http://schemas.microsoft.com/office/drawing/2014/main" id="{CBB06700-A07C-400A-9BF4-171F094C80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0" name="Text Box 7">
          <a:extLst>
            <a:ext uri="{FF2B5EF4-FFF2-40B4-BE49-F238E27FC236}">
              <a16:creationId xmlns:a16="http://schemas.microsoft.com/office/drawing/2014/main" id="{6A52D41B-2DD1-41BA-99BE-6F9C4D8D8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1" name="Text Box 7">
          <a:extLst>
            <a:ext uri="{FF2B5EF4-FFF2-40B4-BE49-F238E27FC236}">
              <a16:creationId xmlns:a16="http://schemas.microsoft.com/office/drawing/2014/main" id="{4DF27428-BD1A-418E-AE1F-2178E053B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2" name="Text Box 7">
          <a:extLst>
            <a:ext uri="{FF2B5EF4-FFF2-40B4-BE49-F238E27FC236}">
              <a16:creationId xmlns:a16="http://schemas.microsoft.com/office/drawing/2014/main" id="{D6534FE3-D973-4D66-8C94-7420F04828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3" name="Text Box 7">
          <a:extLst>
            <a:ext uri="{FF2B5EF4-FFF2-40B4-BE49-F238E27FC236}">
              <a16:creationId xmlns:a16="http://schemas.microsoft.com/office/drawing/2014/main" id="{283F9562-E201-4A24-ABB1-AE971D720B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4" name="Text Box 7">
          <a:extLst>
            <a:ext uri="{FF2B5EF4-FFF2-40B4-BE49-F238E27FC236}">
              <a16:creationId xmlns:a16="http://schemas.microsoft.com/office/drawing/2014/main" id="{97A9F09E-D5D1-4B41-A5A0-E1C085F367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5" name="Text Box 7">
          <a:extLst>
            <a:ext uri="{FF2B5EF4-FFF2-40B4-BE49-F238E27FC236}">
              <a16:creationId xmlns:a16="http://schemas.microsoft.com/office/drawing/2014/main" id="{EE269AAF-BA56-4A19-BBE1-F3AD3773FD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6" name="Text Box 7">
          <a:extLst>
            <a:ext uri="{FF2B5EF4-FFF2-40B4-BE49-F238E27FC236}">
              <a16:creationId xmlns:a16="http://schemas.microsoft.com/office/drawing/2014/main" id="{53860B76-3A6F-46EC-989F-685AAA1596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7" name="Text Box 7">
          <a:extLst>
            <a:ext uri="{FF2B5EF4-FFF2-40B4-BE49-F238E27FC236}">
              <a16:creationId xmlns:a16="http://schemas.microsoft.com/office/drawing/2014/main" id="{C3FC8B6C-2956-497E-8DC9-7AD6CD4D6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8" name="Text Box 7">
          <a:extLst>
            <a:ext uri="{FF2B5EF4-FFF2-40B4-BE49-F238E27FC236}">
              <a16:creationId xmlns:a16="http://schemas.microsoft.com/office/drawing/2014/main" id="{63E34067-606A-42B2-AD16-4137CD10CE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19" name="Text Box 7">
          <a:extLst>
            <a:ext uri="{FF2B5EF4-FFF2-40B4-BE49-F238E27FC236}">
              <a16:creationId xmlns:a16="http://schemas.microsoft.com/office/drawing/2014/main" id="{A84F0FE8-E4B1-4B92-9709-A01FAABD7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0" name="Text Box 7">
          <a:extLst>
            <a:ext uri="{FF2B5EF4-FFF2-40B4-BE49-F238E27FC236}">
              <a16:creationId xmlns:a16="http://schemas.microsoft.com/office/drawing/2014/main" id="{F20AADE7-39AC-433F-9038-C4E6BC6E7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1" name="Text Box 7">
          <a:extLst>
            <a:ext uri="{FF2B5EF4-FFF2-40B4-BE49-F238E27FC236}">
              <a16:creationId xmlns:a16="http://schemas.microsoft.com/office/drawing/2014/main" id="{2FCD4043-A77F-4256-B4B8-4493F28336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2" name="Text Box 7">
          <a:extLst>
            <a:ext uri="{FF2B5EF4-FFF2-40B4-BE49-F238E27FC236}">
              <a16:creationId xmlns:a16="http://schemas.microsoft.com/office/drawing/2014/main" id="{CBD7EBA9-E1D7-4012-AC68-9E7F0F43D9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3" name="Text Box 7">
          <a:extLst>
            <a:ext uri="{FF2B5EF4-FFF2-40B4-BE49-F238E27FC236}">
              <a16:creationId xmlns:a16="http://schemas.microsoft.com/office/drawing/2014/main" id="{2DE1C176-8F13-4033-AD39-C6768CE2A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4" name="Text Box 7">
          <a:extLst>
            <a:ext uri="{FF2B5EF4-FFF2-40B4-BE49-F238E27FC236}">
              <a16:creationId xmlns:a16="http://schemas.microsoft.com/office/drawing/2014/main" id="{7D01C145-1798-40E5-844C-C03959D70F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5" name="Text Box 7">
          <a:extLst>
            <a:ext uri="{FF2B5EF4-FFF2-40B4-BE49-F238E27FC236}">
              <a16:creationId xmlns:a16="http://schemas.microsoft.com/office/drawing/2014/main" id="{57C211F8-2F70-451E-8A08-7E62A0383A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6" name="Text Box 7">
          <a:extLst>
            <a:ext uri="{FF2B5EF4-FFF2-40B4-BE49-F238E27FC236}">
              <a16:creationId xmlns:a16="http://schemas.microsoft.com/office/drawing/2014/main" id="{647D475D-2CCC-4E03-8AE8-CBB0228426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7" name="Text Box 7">
          <a:extLst>
            <a:ext uri="{FF2B5EF4-FFF2-40B4-BE49-F238E27FC236}">
              <a16:creationId xmlns:a16="http://schemas.microsoft.com/office/drawing/2014/main" id="{A56F6B49-E650-4CBB-B718-763818A4F3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8" name="Text Box 7">
          <a:extLst>
            <a:ext uri="{FF2B5EF4-FFF2-40B4-BE49-F238E27FC236}">
              <a16:creationId xmlns:a16="http://schemas.microsoft.com/office/drawing/2014/main" id="{D79CBEF0-BCE6-41A0-A507-92FA631FD2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29" name="Text Box 7">
          <a:extLst>
            <a:ext uri="{FF2B5EF4-FFF2-40B4-BE49-F238E27FC236}">
              <a16:creationId xmlns:a16="http://schemas.microsoft.com/office/drawing/2014/main" id="{7C15CB96-358A-44D8-A9CB-1BFBF804AD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0" name="Text Box 7">
          <a:extLst>
            <a:ext uri="{FF2B5EF4-FFF2-40B4-BE49-F238E27FC236}">
              <a16:creationId xmlns:a16="http://schemas.microsoft.com/office/drawing/2014/main" id="{E2CE0D0A-58F5-4200-B2C6-9A5C8580A9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1" name="Text Box 7">
          <a:extLst>
            <a:ext uri="{FF2B5EF4-FFF2-40B4-BE49-F238E27FC236}">
              <a16:creationId xmlns:a16="http://schemas.microsoft.com/office/drawing/2014/main" id="{593F464C-9907-4426-A711-17AAE29F1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2" name="Text Box 7">
          <a:extLst>
            <a:ext uri="{FF2B5EF4-FFF2-40B4-BE49-F238E27FC236}">
              <a16:creationId xmlns:a16="http://schemas.microsoft.com/office/drawing/2014/main" id="{8EA1D4E1-C398-4E67-BCBF-2F6C2E4D5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3" name="Text Box 7">
          <a:extLst>
            <a:ext uri="{FF2B5EF4-FFF2-40B4-BE49-F238E27FC236}">
              <a16:creationId xmlns:a16="http://schemas.microsoft.com/office/drawing/2014/main" id="{DFACD2B5-5CEA-4EE0-AF0E-B915D14645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4" name="Text Box 7">
          <a:extLst>
            <a:ext uri="{FF2B5EF4-FFF2-40B4-BE49-F238E27FC236}">
              <a16:creationId xmlns:a16="http://schemas.microsoft.com/office/drawing/2014/main" id="{7757B861-6375-43BF-93F2-644AAD6B2B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5" name="Text Box 7">
          <a:extLst>
            <a:ext uri="{FF2B5EF4-FFF2-40B4-BE49-F238E27FC236}">
              <a16:creationId xmlns:a16="http://schemas.microsoft.com/office/drawing/2014/main" id="{FFD828D3-A040-448E-8971-A8A5289DE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6" name="Text Box 7">
          <a:extLst>
            <a:ext uri="{FF2B5EF4-FFF2-40B4-BE49-F238E27FC236}">
              <a16:creationId xmlns:a16="http://schemas.microsoft.com/office/drawing/2014/main" id="{FB1C7CFF-38FD-4CEF-84DF-1B06428F63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7" name="Text Box 7">
          <a:extLst>
            <a:ext uri="{FF2B5EF4-FFF2-40B4-BE49-F238E27FC236}">
              <a16:creationId xmlns:a16="http://schemas.microsoft.com/office/drawing/2014/main" id="{C82FFCB6-B81C-41F7-BBF3-637C9EE918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8" name="Text Box 7">
          <a:extLst>
            <a:ext uri="{FF2B5EF4-FFF2-40B4-BE49-F238E27FC236}">
              <a16:creationId xmlns:a16="http://schemas.microsoft.com/office/drawing/2014/main" id="{216D64FC-4BA2-4732-8E01-4F14569E0C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39" name="Text Box 7">
          <a:extLst>
            <a:ext uri="{FF2B5EF4-FFF2-40B4-BE49-F238E27FC236}">
              <a16:creationId xmlns:a16="http://schemas.microsoft.com/office/drawing/2014/main" id="{F05A6365-F021-4E98-B4F7-F32B439EB5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0" name="Text Box 7">
          <a:extLst>
            <a:ext uri="{FF2B5EF4-FFF2-40B4-BE49-F238E27FC236}">
              <a16:creationId xmlns:a16="http://schemas.microsoft.com/office/drawing/2014/main" id="{F279C771-BAFB-41E3-837D-725BB1DCDD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1" name="Text Box 7">
          <a:extLst>
            <a:ext uri="{FF2B5EF4-FFF2-40B4-BE49-F238E27FC236}">
              <a16:creationId xmlns:a16="http://schemas.microsoft.com/office/drawing/2014/main" id="{965FACFD-0B87-4A46-97F9-41F401FDBA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2" name="Text Box 7">
          <a:extLst>
            <a:ext uri="{FF2B5EF4-FFF2-40B4-BE49-F238E27FC236}">
              <a16:creationId xmlns:a16="http://schemas.microsoft.com/office/drawing/2014/main" id="{836D3158-C3C7-4153-BB31-3ACF44370E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3" name="Text Box 7">
          <a:extLst>
            <a:ext uri="{FF2B5EF4-FFF2-40B4-BE49-F238E27FC236}">
              <a16:creationId xmlns:a16="http://schemas.microsoft.com/office/drawing/2014/main" id="{46E0ED83-88B1-4C68-B989-964BF4DDEE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4" name="Text Box 7">
          <a:extLst>
            <a:ext uri="{FF2B5EF4-FFF2-40B4-BE49-F238E27FC236}">
              <a16:creationId xmlns:a16="http://schemas.microsoft.com/office/drawing/2014/main" id="{3FA0DB93-C962-462D-80B7-741E86238F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5" name="Text Box 7">
          <a:extLst>
            <a:ext uri="{FF2B5EF4-FFF2-40B4-BE49-F238E27FC236}">
              <a16:creationId xmlns:a16="http://schemas.microsoft.com/office/drawing/2014/main" id="{67D38DAB-3AB1-4EC4-A75D-4CC2AB5C09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6" name="Text Box 7">
          <a:extLst>
            <a:ext uri="{FF2B5EF4-FFF2-40B4-BE49-F238E27FC236}">
              <a16:creationId xmlns:a16="http://schemas.microsoft.com/office/drawing/2014/main" id="{4007A538-48D0-46E1-8B18-1388C7DB42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7" name="Text Box 7">
          <a:extLst>
            <a:ext uri="{FF2B5EF4-FFF2-40B4-BE49-F238E27FC236}">
              <a16:creationId xmlns:a16="http://schemas.microsoft.com/office/drawing/2014/main" id="{0CDC8280-52BF-49CC-8DEE-CF5288AB81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8" name="Text Box 7">
          <a:extLst>
            <a:ext uri="{FF2B5EF4-FFF2-40B4-BE49-F238E27FC236}">
              <a16:creationId xmlns:a16="http://schemas.microsoft.com/office/drawing/2014/main" id="{455CC718-49DE-4411-8E9D-30B092F862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49" name="Text Box 7">
          <a:extLst>
            <a:ext uri="{FF2B5EF4-FFF2-40B4-BE49-F238E27FC236}">
              <a16:creationId xmlns:a16="http://schemas.microsoft.com/office/drawing/2014/main" id="{97327D5A-6F40-402C-8B00-3E11CE4C26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0" name="Text Box 7">
          <a:extLst>
            <a:ext uri="{FF2B5EF4-FFF2-40B4-BE49-F238E27FC236}">
              <a16:creationId xmlns:a16="http://schemas.microsoft.com/office/drawing/2014/main" id="{CEC74C4E-B803-49A7-8F63-4ECDB0F5BC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1" name="Text Box 7">
          <a:extLst>
            <a:ext uri="{FF2B5EF4-FFF2-40B4-BE49-F238E27FC236}">
              <a16:creationId xmlns:a16="http://schemas.microsoft.com/office/drawing/2014/main" id="{C91CB435-509C-4BDC-BDA0-514ABCB1F1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2" name="Text Box 7">
          <a:extLst>
            <a:ext uri="{FF2B5EF4-FFF2-40B4-BE49-F238E27FC236}">
              <a16:creationId xmlns:a16="http://schemas.microsoft.com/office/drawing/2014/main" id="{FF8D046F-FC56-4459-99DB-D19B74A967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3" name="Text Box 7">
          <a:extLst>
            <a:ext uri="{FF2B5EF4-FFF2-40B4-BE49-F238E27FC236}">
              <a16:creationId xmlns:a16="http://schemas.microsoft.com/office/drawing/2014/main" id="{7B6C5020-D7DE-4B63-978C-2F1B8DB58E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4" name="Text Box 7">
          <a:extLst>
            <a:ext uri="{FF2B5EF4-FFF2-40B4-BE49-F238E27FC236}">
              <a16:creationId xmlns:a16="http://schemas.microsoft.com/office/drawing/2014/main" id="{3E815B47-03F2-4EBF-81A1-DD8BF49D61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5" name="Text Box 7">
          <a:extLst>
            <a:ext uri="{FF2B5EF4-FFF2-40B4-BE49-F238E27FC236}">
              <a16:creationId xmlns:a16="http://schemas.microsoft.com/office/drawing/2014/main" id="{BFB64F1D-B076-4B1D-AFE5-649DCFD276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6" name="Text Box 7">
          <a:extLst>
            <a:ext uri="{FF2B5EF4-FFF2-40B4-BE49-F238E27FC236}">
              <a16:creationId xmlns:a16="http://schemas.microsoft.com/office/drawing/2014/main" id="{85F32865-1BFE-4C3E-AB06-C776A61CB8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7" name="Text Box 7">
          <a:extLst>
            <a:ext uri="{FF2B5EF4-FFF2-40B4-BE49-F238E27FC236}">
              <a16:creationId xmlns:a16="http://schemas.microsoft.com/office/drawing/2014/main" id="{129EF0A6-ABE5-4F95-9757-BA42418DE6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8" name="Text Box 7">
          <a:extLst>
            <a:ext uri="{FF2B5EF4-FFF2-40B4-BE49-F238E27FC236}">
              <a16:creationId xmlns:a16="http://schemas.microsoft.com/office/drawing/2014/main" id="{7A5816D6-5932-4A38-B455-8E79F1DAD9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59" name="Text Box 7">
          <a:extLst>
            <a:ext uri="{FF2B5EF4-FFF2-40B4-BE49-F238E27FC236}">
              <a16:creationId xmlns:a16="http://schemas.microsoft.com/office/drawing/2014/main" id="{14DC4A79-ED1E-4873-94C9-CAFD7ED984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0" name="Text Box 7">
          <a:extLst>
            <a:ext uri="{FF2B5EF4-FFF2-40B4-BE49-F238E27FC236}">
              <a16:creationId xmlns:a16="http://schemas.microsoft.com/office/drawing/2014/main" id="{E3A3A5C2-7C5C-4A75-9E6B-984ACCCE15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1" name="Text Box 7">
          <a:extLst>
            <a:ext uri="{FF2B5EF4-FFF2-40B4-BE49-F238E27FC236}">
              <a16:creationId xmlns:a16="http://schemas.microsoft.com/office/drawing/2014/main" id="{304BF91D-0EE9-4F9E-8DAF-6367F621BB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2" name="Text Box 7">
          <a:extLst>
            <a:ext uri="{FF2B5EF4-FFF2-40B4-BE49-F238E27FC236}">
              <a16:creationId xmlns:a16="http://schemas.microsoft.com/office/drawing/2014/main" id="{F91BA329-EF15-47F6-8F04-8FEEF94FD9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3" name="Text Box 7">
          <a:extLst>
            <a:ext uri="{FF2B5EF4-FFF2-40B4-BE49-F238E27FC236}">
              <a16:creationId xmlns:a16="http://schemas.microsoft.com/office/drawing/2014/main" id="{48E0A794-26E1-412B-8FEE-CE0ED7A026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4" name="Text Box 7">
          <a:extLst>
            <a:ext uri="{FF2B5EF4-FFF2-40B4-BE49-F238E27FC236}">
              <a16:creationId xmlns:a16="http://schemas.microsoft.com/office/drawing/2014/main" id="{E1B4585E-20D6-40B8-A14E-9F3494886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5" name="Text Box 7">
          <a:extLst>
            <a:ext uri="{FF2B5EF4-FFF2-40B4-BE49-F238E27FC236}">
              <a16:creationId xmlns:a16="http://schemas.microsoft.com/office/drawing/2014/main" id="{6F63C7E2-8320-4A76-99D4-F8AFB0E343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6" name="Text Box 7">
          <a:extLst>
            <a:ext uri="{FF2B5EF4-FFF2-40B4-BE49-F238E27FC236}">
              <a16:creationId xmlns:a16="http://schemas.microsoft.com/office/drawing/2014/main" id="{D44D911D-4FA6-4DF4-8256-36804A9B54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7" name="Text Box 7">
          <a:extLst>
            <a:ext uri="{FF2B5EF4-FFF2-40B4-BE49-F238E27FC236}">
              <a16:creationId xmlns:a16="http://schemas.microsoft.com/office/drawing/2014/main" id="{7776FFC4-01A3-4FCC-BAD8-D35318261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8" name="Text Box 7">
          <a:extLst>
            <a:ext uri="{FF2B5EF4-FFF2-40B4-BE49-F238E27FC236}">
              <a16:creationId xmlns:a16="http://schemas.microsoft.com/office/drawing/2014/main" id="{0BA2C97E-C43B-4475-886E-0D7EAD025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69" name="Text Box 7">
          <a:extLst>
            <a:ext uri="{FF2B5EF4-FFF2-40B4-BE49-F238E27FC236}">
              <a16:creationId xmlns:a16="http://schemas.microsoft.com/office/drawing/2014/main" id="{9812DD5D-B11E-487C-B6A4-993D31FB19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0" name="Text Box 7">
          <a:extLst>
            <a:ext uri="{FF2B5EF4-FFF2-40B4-BE49-F238E27FC236}">
              <a16:creationId xmlns:a16="http://schemas.microsoft.com/office/drawing/2014/main" id="{7192C29D-AB82-45F2-977D-B32418E534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1" name="Text Box 7">
          <a:extLst>
            <a:ext uri="{FF2B5EF4-FFF2-40B4-BE49-F238E27FC236}">
              <a16:creationId xmlns:a16="http://schemas.microsoft.com/office/drawing/2014/main" id="{11CBBE9E-A7B5-4CB7-A9F8-3E46E0A206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2" name="Text Box 7">
          <a:extLst>
            <a:ext uri="{FF2B5EF4-FFF2-40B4-BE49-F238E27FC236}">
              <a16:creationId xmlns:a16="http://schemas.microsoft.com/office/drawing/2014/main" id="{87C5EC20-1FAD-4ABF-AD4F-7C0602DED5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3" name="Text Box 7">
          <a:extLst>
            <a:ext uri="{FF2B5EF4-FFF2-40B4-BE49-F238E27FC236}">
              <a16:creationId xmlns:a16="http://schemas.microsoft.com/office/drawing/2014/main" id="{A3015A50-8B1C-4258-8147-C01EBAD73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4" name="Text Box 7">
          <a:extLst>
            <a:ext uri="{FF2B5EF4-FFF2-40B4-BE49-F238E27FC236}">
              <a16:creationId xmlns:a16="http://schemas.microsoft.com/office/drawing/2014/main" id="{468B8AA3-FF96-4A8A-B1B7-A96FC17392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5" name="Text Box 7">
          <a:extLst>
            <a:ext uri="{FF2B5EF4-FFF2-40B4-BE49-F238E27FC236}">
              <a16:creationId xmlns:a16="http://schemas.microsoft.com/office/drawing/2014/main" id="{72DDD015-EA08-4A4E-B82E-A6FE767C2E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6" name="Text Box 7">
          <a:extLst>
            <a:ext uri="{FF2B5EF4-FFF2-40B4-BE49-F238E27FC236}">
              <a16:creationId xmlns:a16="http://schemas.microsoft.com/office/drawing/2014/main" id="{6D9E2568-2B0A-4076-8F02-C0652C926F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7" name="Text Box 7">
          <a:extLst>
            <a:ext uri="{FF2B5EF4-FFF2-40B4-BE49-F238E27FC236}">
              <a16:creationId xmlns:a16="http://schemas.microsoft.com/office/drawing/2014/main" id="{29D66ED0-3AD1-4231-B5FF-35BE8D63845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8" name="Text Box 7">
          <a:extLst>
            <a:ext uri="{FF2B5EF4-FFF2-40B4-BE49-F238E27FC236}">
              <a16:creationId xmlns:a16="http://schemas.microsoft.com/office/drawing/2014/main" id="{FD299507-9CE2-4687-BE54-7D4BAA1FC6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79" name="Text Box 7">
          <a:extLst>
            <a:ext uri="{FF2B5EF4-FFF2-40B4-BE49-F238E27FC236}">
              <a16:creationId xmlns:a16="http://schemas.microsoft.com/office/drawing/2014/main" id="{F7AA4DA9-15AD-45EA-9062-254C07E42B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0" name="Text Box 7">
          <a:extLst>
            <a:ext uri="{FF2B5EF4-FFF2-40B4-BE49-F238E27FC236}">
              <a16:creationId xmlns:a16="http://schemas.microsoft.com/office/drawing/2014/main" id="{F845249D-213E-4ABD-8866-C29A3F025F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1" name="Text Box 7">
          <a:extLst>
            <a:ext uri="{FF2B5EF4-FFF2-40B4-BE49-F238E27FC236}">
              <a16:creationId xmlns:a16="http://schemas.microsoft.com/office/drawing/2014/main" id="{31FDD047-469D-4684-B2EE-5165F893A1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2" name="Text Box 7">
          <a:extLst>
            <a:ext uri="{FF2B5EF4-FFF2-40B4-BE49-F238E27FC236}">
              <a16:creationId xmlns:a16="http://schemas.microsoft.com/office/drawing/2014/main" id="{4440669D-81AF-4381-BCBF-D4279E000B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3" name="Text Box 7">
          <a:extLst>
            <a:ext uri="{FF2B5EF4-FFF2-40B4-BE49-F238E27FC236}">
              <a16:creationId xmlns:a16="http://schemas.microsoft.com/office/drawing/2014/main" id="{703C1AFB-1207-48A4-B3CF-40696C859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4" name="Text Box 7">
          <a:extLst>
            <a:ext uri="{FF2B5EF4-FFF2-40B4-BE49-F238E27FC236}">
              <a16:creationId xmlns:a16="http://schemas.microsoft.com/office/drawing/2014/main" id="{C3552A85-5AC8-49F7-9B1E-6D1608FA63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5" name="Text Box 7">
          <a:extLst>
            <a:ext uri="{FF2B5EF4-FFF2-40B4-BE49-F238E27FC236}">
              <a16:creationId xmlns:a16="http://schemas.microsoft.com/office/drawing/2014/main" id="{A1D78745-2403-4F25-8EE1-51A3D537CC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6" name="Text Box 7">
          <a:extLst>
            <a:ext uri="{FF2B5EF4-FFF2-40B4-BE49-F238E27FC236}">
              <a16:creationId xmlns:a16="http://schemas.microsoft.com/office/drawing/2014/main" id="{59978CFF-75FC-4B7F-B911-C2A6CA79B1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7" name="Text Box 7">
          <a:extLst>
            <a:ext uri="{FF2B5EF4-FFF2-40B4-BE49-F238E27FC236}">
              <a16:creationId xmlns:a16="http://schemas.microsoft.com/office/drawing/2014/main" id="{E5545882-C20E-41E5-A2BA-CDE4533B3A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8" name="Text Box 7">
          <a:extLst>
            <a:ext uri="{FF2B5EF4-FFF2-40B4-BE49-F238E27FC236}">
              <a16:creationId xmlns:a16="http://schemas.microsoft.com/office/drawing/2014/main" id="{B14B5AB3-EF3D-401A-AF5E-64A4AD8896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89" name="Text Box 7">
          <a:extLst>
            <a:ext uri="{FF2B5EF4-FFF2-40B4-BE49-F238E27FC236}">
              <a16:creationId xmlns:a16="http://schemas.microsoft.com/office/drawing/2014/main" id="{F9A2CAB5-A5AB-4E20-8741-9C4FD8D319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0" name="Text Box 7">
          <a:extLst>
            <a:ext uri="{FF2B5EF4-FFF2-40B4-BE49-F238E27FC236}">
              <a16:creationId xmlns:a16="http://schemas.microsoft.com/office/drawing/2014/main" id="{AA48D96E-9B11-4FE9-B551-5964BD5D2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1" name="Text Box 7">
          <a:extLst>
            <a:ext uri="{FF2B5EF4-FFF2-40B4-BE49-F238E27FC236}">
              <a16:creationId xmlns:a16="http://schemas.microsoft.com/office/drawing/2014/main" id="{5AD52312-D7F5-493D-843F-B8DAEF0FCB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2" name="Text Box 7">
          <a:extLst>
            <a:ext uri="{FF2B5EF4-FFF2-40B4-BE49-F238E27FC236}">
              <a16:creationId xmlns:a16="http://schemas.microsoft.com/office/drawing/2014/main" id="{129E3CA2-DCAC-48CB-9811-8B0CE79021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3" name="Text Box 7">
          <a:extLst>
            <a:ext uri="{FF2B5EF4-FFF2-40B4-BE49-F238E27FC236}">
              <a16:creationId xmlns:a16="http://schemas.microsoft.com/office/drawing/2014/main" id="{EE88A3D4-93DE-421F-9CFB-C6D896FCBC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4" name="Text Box 7">
          <a:extLst>
            <a:ext uri="{FF2B5EF4-FFF2-40B4-BE49-F238E27FC236}">
              <a16:creationId xmlns:a16="http://schemas.microsoft.com/office/drawing/2014/main" id="{FE8E0504-1DFE-48BA-8BE6-AD09164C79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5" name="Text Box 7">
          <a:extLst>
            <a:ext uri="{FF2B5EF4-FFF2-40B4-BE49-F238E27FC236}">
              <a16:creationId xmlns:a16="http://schemas.microsoft.com/office/drawing/2014/main" id="{26560F72-857B-420F-918B-4AA7D3B8A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196" name="Text Box 7">
          <a:extLst>
            <a:ext uri="{FF2B5EF4-FFF2-40B4-BE49-F238E27FC236}">
              <a16:creationId xmlns:a16="http://schemas.microsoft.com/office/drawing/2014/main" id="{D4BD6C55-21F3-4949-9252-5CA0226B19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197" name="Text Box 7">
          <a:extLst>
            <a:ext uri="{FF2B5EF4-FFF2-40B4-BE49-F238E27FC236}">
              <a16:creationId xmlns:a16="http://schemas.microsoft.com/office/drawing/2014/main" id="{18B6CBBC-B333-4082-80EB-142321EA81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198" name="Text Box 7">
          <a:extLst>
            <a:ext uri="{FF2B5EF4-FFF2-40B4-BE49-F238E27FC236}">
              <a16:creationId xmlns:a16="http://schemas.microsoft.com/office/drawing/2014/main" id="{B7655ED9-5961-4D6C-A40B-F55229A189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199" name="Text Box 7">
          <a:extLst>
            <a:ext uri="{FF2B5EF4-FFF2-40B4-BE49-F238E27FC236}">
              <a16:creationId xmlns:a16="http://schemas.microsoft.com/office/drawing/2014/main" id="{817D1716-3514-4B4C-B97F-EE347A8C4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00" name="Text Box 7">
          <a:extLst>
            <a:ext uri="{FF2B5EF4-FFF2-40B4-BE49-F238E27FC236}">
              <a16:creationId xmlns:a16="http://schemas.microsoft.com/office/drawing/2014/main" id="{7884A8C2-7A14-4CD1-916D-A0426634D5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01" name="Text Box 7">
          <a:extLst>
            <a:ext uri="{FF2B5EF4-FFF2-40B4-BE49-F238E27FC236}">
              <a16:creationId xmlns:a16="http://schemas.microsoft.com/office/drawing/2014/main" id="{AEBD5367-B020-447A-9D18-0CCC97821E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02" name="Text Box 7">
          <a:extLst>
            <a:ext uri="{FF2B5EF4-FFF2-40B4-BE49-F238E27FC236}">
              <a16:creationId xmlns:a16="http://schemas.microsoft.com/office/drawing/2014/main" id="{FCDA5D9C-4304-4736-AD1A-4CF1B057A0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03" name="Text Box 7">
          <a:extLst>
            <a:ext uri="{FF2B5EF4-FFF2-40B4-BE49-F238E27FC236}">
              <a16:creationId xmlns:a16="http://schemas.microsoft.com/office/drawing/2014/main" id="{93BD1454-0E5F-48AF-85C2-F183DB5E84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04" name="Text Box 7">
          <a:extLst>
            <a:ext uri="{FF2B5EF4-FFF2-40B4-BE49-F238E27FC236}">
              <a16:creationId xmlns:a16="http://schemas.microsoft.com/office/drawing/2014/main" id="{041C17E6-1D51-4A6E-8B21-1DFB25ADFE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05" name="Text Box 7">
          <a:extLst>
            <a:ext uri="{FF2B5EF4-FFF2-40B4-BE49-F238E27FC236}">
              <a16:creationId xmlns:a16="http://schemas.microsoft.com/office/drawing/2014/main" id="{FAFC09EC-FC22-4E1E-8084-9F21D49F6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06" name="Text Box 7">
          <a:extLst>
            <a:ext uri="{FF2B5EF4-FFF2-40B4-BE49-F238E27FC236}">
              <a16:creationId xmlns:a16="http://schemas.microsoft.com/office/drawing/2014/main" id="{4D5FE6EE-D7F8-43F3-B02F-9D17352DA6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07" name="Text Box 7">
          <a:extLst>
            <a:ext uri="{FF2B5EF4-FFF2-40B4-BE49-F238E27FC236}">
              <a16:creationId xmlns:a16="http://schemas.microsoft.com/office/drawing/2014/main" id="{BBC3D059-AFCE-4DE6-AF8B-16333845D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08" name="Text Box 7">
          <a:extLst>
            <a:ext uri="{FF2B5EF4-FFF2-40B4-BE49-F238E27FC236}">
              <a16:creationId xmlns:a16="http://schemas.microsoft.com/office/drawing/2014/main" id="{5FE4A49E-94EC-4A3E-8819-EAC74B1483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09" name="Text Box 7">
          <a:extLst>
            <a:ext uri="{FF2B5EF4-FFF2-40B4-BE49-F238E27FC236}">
              <a16:creationId xmlns:a16="http://schemas.microsoft.com/office/drawing/2014/main" id="{D28DEB7A-6923-4D8F-A245-5D52DF2DB0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10" name="Text Box 7">
          <a:extLst>
            <a:ext uri="{FF2B5EF4-FFF2-40B4-BE49-F238E27FC236}">
              <a16:creationId xmlns:a16="http://schemas.microsoft.com/office/drawing/2014/main" id="{E8997872-6E9E-464A-868B-E9C255FE1D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11" name="Text Box 7">
          <a:extLst>
            <a:ext uri="{FF2B5EF4-FFF2-40B4-BE49-F238E27FC236}">
              <a16:creationId xmlns:a16="http://schemas.microsoft.com/office/drawing/2014/main" id="{5E1E1805-B6DB-444B-828F-266BF85DA7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12" name="Text Box 7">
          <a:extLst>
            <a:ext uri="{FF2B5EF4-FFF2-40B4-BE49-F238E27FC236}">
              <a16:creationId xmlns:a16="http://schemas.microsoft.com/office/drawing/2014/main" id="{1C69F0F8-1233-4B9B-AD67-4D1D4E7766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13" name="Text Box 7">
          <a:extLst>
            <a:ext uri="{FF2B5EF4-FFF2-40B4-BE49-F238E27FC236}">
              <a16:creationId xmlns:a16="http://schemas.microsoft.com/office/drawing/2014/main" id="{302DC362-37EC-4143-84A2-1E251431C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14" name="Text Box 7">
          <a:extLst>
            <a:ext uri="{FF2B5EF4-FFF2-40B4-BE49-F238E27FC236}">
              <a16:creationId xmlns:a16="http://schemas.microsoft.com/office/drawing/2014/main" id="{E7369362-0C05-4FFD-B6A9-ACEC7761C6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15" name="Text Box 7">
          <a:extLst>
            <a:ext uri="{FF2B5EF4-FFF2-40B4-BE49-F238E27FC236}">
              <a16:creationId xmlns:a16="http://schemas.microsoft.com/office/drawing/2014/main" id="{5BE0DCE3-64BA-4E21-9272-FF203B43CE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16" name="Text Box 7">
          <a:extLst>
            <a:ext uri="{FF2B5EF4-FFF2-40B4-BE49-F238E27FC236}">
              <a16:creationId xmlns:a16="http://schemas.microsoft.com/office/drawing/2014/main" id="{F757583E-E178-4FAC-98F3-D65297F80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17" name="Text Box 7">
          <a:extLst>
            <a:ext uri="{FF2B5EF4-FFF2-40B4-BE49-F238E27FC236}">
              <a16:creationId xmlns:a16="http://schemas.microsoft.com/office/drawing/2014/main" id="{099E4CFA-0DDF-40CD-954A-CCB8416FE2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18" name="Text Box 7">
          <a:extLst>
            <a:ext uri="{FF2B5EF4-FFF2-40B4-BE49-F238E27FC236}">
              <a16:creationId xmlns:a16="http://schemas.microsoft.com/office/drawing/2014/main" id="{968526C6-5A60-45DF-9CAB-D97D768621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19" name="Text Box 7">
          <a:extLst>
            <a:ext uri="{FF2B5EF4-FFF2-40B4-BE49-F238E27FC236}">
              <a16:creationId xmlns:a16="http://schemas.microsoft.com/office/drawing/2014/main" id="{3FB4D4AD-8F5F-40C9-B898-CFAD6C4FBA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20" name="Text Box 7">
          <a:extLst>
            <a:ext uri="{FF2B5EF4-FFF2-40B4-BE49-F238E27FC236}">
              <a16:creationId xmlns:a16="http://schemas.microsoft.com/office/drawing/2014/main" id="{5B8D0D04-612B-4C38-BAD3-7C4B0DFE5A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21" name="Text Box 7">
          <a:extLst>
            <a:ext uri="{FF2B5EF4-FFF2-40B4-BE49-F238E27FC236}">
              <a16:creationId xmlns:a16="http://schemas.microsoft.com/office/drawing/2014/main" id="{9605C432-CE61-44D2-9135-2A0011ADBE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22" name="Text Box 7">
          <a:extLst>
            <a:ext uri="{FF2B5EF4-FFF2-40B4-BE49-F238E27FC236}">
              <a16:creationId xmlns:a16="http://schemas.microsoft.com/office/drawing/2014/main" id="{412FDC4E-A88E-47BD-84D6-4DE0EE979A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23" name="Text Box 7">
          <a:extLst>
            <a:ext uri="{FF2B5EF4-FFF2-40B4-BE49-F238E27FC236}">
              <a16:creationId xmlns:a16="http://schemas.microsoft.com/office/drawing/2014/main" id="{0924E583-A0EE-493E-94CF-0DF69081C8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24" name="Text Box 7">
          <a:extLst>
            <a:ext uri="{FF2B5EF4-FFF2-40B4-BE49-F238E27FC236}">
              <a16:creationId xmlns:a16="http://schemas.microsoft.com/office/drawing/2014/main" id="{55A5B584-1F6D-492D-9928-74D998594E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25" name="Text Box 7">
          <a:extLst>
            <a:ext uri="{FF2B5EF4-FFF2-40B4-BE49-F238E27FC236}">
              <a16:creationId xmlns:a16="http://schemas.microsoft.com/office/drawing/2014/main" id="{55BC6BFA-7492-496E-AD95-9E025B2AD0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26" name="Text Box 7">
          <a:extLst>
            <a:ext uri="{FF2B5EF4-FFF2-40B4-BE49-F238E27FC236}">
              <a16:creationId xmlns:a16="http://schemas.microsoft.com/office/drawing/2014/main" id="{B9833BC3-06CB-4E5D-9648-FD4AC37075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27" name="Text Box 7">
          <a:extLst>
            <a:ext uri="{FF2B5EF4-FFF2-40B4-BE49-F238E27FC236}">
              <a16:creationId xmlns:a16="http://schemas.microsoft.com/office/drawing/2014/main" id="{737F3067-6670-44B2-9743-612E1AF111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28" name="Text Box 7">
          <a:extLst>
            <a:ext uri="{FF2B5EF4-FFF2-40B4-BE49-F238E27FC236}">
              <a16:creationId xmlns:a16="http://schemas.microsoft.com/office/drawing/2014/main" id="{23B131E5-52AA-4B0D-A820-C84D4198DA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29" name="Text Box 7">
          <a:extLst>
            <a:ext uri="{FF2B5EF4-FFF2-40B4-BE49-F238E27FC236}">
              <a16:creationId xmlns:a16="http://schemas.microsoft.com/office/drawing/2014/main" id="{526286CF-1179-4D4C-A89C-F97ECD319A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30" name="Text Box 7">
          <a:extLst>
            <a:ext uri="{FF2B5EF4-FFF2-40B4-BE49-F238E27FC236}">
              <a16:creationId xmlns:a16="http://schemas.microsoft.com/office/drawing/2014/main" id="{7728315A-1F4F-4202-AD9A-3624764CF4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31" name="Text Box 7">
          <a:extLst>
            <a:ext uri="{FF2B5EF4-FFF2-40B4-BE49-F238E27FC236}">
              <a16:creationId xmlns:a16="http://schemas.microsoft.com/office/drawing/2014/main" id="{35685254-C2B5-429A-A943-559A62E27B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32" name="Text Box 7">
          <a:extLst>
            <a:ext uri="{FF2B5EF4-FFF2-40B4-BE49-F238E27FC236}">
              <a16:creationId xmlns:a16="http://schemas.microsoft.com/office/drawing/2014/main" id="{864A59E8-3B38-41F2-9BFA-D5AFE0E7D0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33" name="Text Box 7">
          <a:extLst>
            <a:ext uri="{FF2B5EF4-FFF2-40B4-BE49-F238E27FC236}">
              <a16:creationId xmlns:a16="http://schemas.microsoft.com/office/drawing/2014/main" id="{BBC744A6-8663-42D7-AB56-815159F696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34" name="Text Box 7">
          <a:extLst>
            <a:ext uri="{FF2B5EF4-FFF2-40B4-BE49-F238E27FC236}">
              <a16:creationId xmlns:a16="http://schemas.microsoft.com/office/drawing/2014/main" id="{25495F20-DCCE-41C0-A60E-B2EDB06434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35" name="Text Box 7">
          <a:extLst>
            <a:ext uri="{FF2B5EF4-FFF2-40B4-BE49-F238E27FC236}">
              <a16:creationId xmlns:a16="http://schemas.microsoft.com/office/drawing/2014/main" id="{5608F4EA-A382-4873-967E-921179F654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36" name="Text Box 7">
          <a:extLst>
            <a:ext uri="{FF2B5EF4-FFF2-40B4-BE49-F238E27FC236}">
              <a16:creationId xmlns:a16="http://schemas.microsoft.com/office/drawing/2014/main" id="{784A3A10-E88D-48B7-864A-FFE616AE5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37" name="Text Box 7">
          <a:extLst>
            <a:ext uri="{FF2B5EF4-FFF2-40B4-BE49-F238E27FC236}">
              <a16:creationId xmlns:a16="http://schemas.microsoft.com/office/drawing/2014/main" id="{A72D9171-B1B1-41EE-8789-BFBA03C92D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38" name="Text Box 7">
          <a:extLst>
            <a:ext uri="{FF2B5EF4-FFF2-40B4-BE49-F238E27FC236}">
              <a16:creationId xmlns:a16="http://schemas.microsoft.com/office/drawing/2014/main" id="{B29E7E3D-30FD-4DE6-983E-31F20695AF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39" name="Text Box 7">
          <a:extLst>
            <a:ext uri="{FF2B5EF4-FFF2-40B4-BE49-F238E27FC236}">
              <a16:creationId xmlns:a16="http://schemas.microsoft.com/office/drawing/2014/main" id="{96410DB8-B65C-4AE1-B5F0-0B8F659C1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40" name="Text Box 7">
          <a:extLst>
            <a:ext uri="{FF2B5EF4-FFF2-40B4-BE49-F238E27FC236}">
              <a16:creationId xmlns:a16="http://schemas.microsoft.com/office/drawing/2014/main" id="{11CBAAA3-2787-47D0-A22D-A1D31C0891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41" name="Text Box 7">
          <a:extLst>
            <a:ext uri="{FF2B5EF4-FFF2-40B4-BE49-F238E27FC236}">
              <a16:creationId xmlns:a16="http://schemas.microsoft.com/office/drawing/2014/main" id="{5E7C2E2C-F6FA-47A3-8F05-28B349969A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42" name="Text Box 7">
          <a:extLst>
            <a:ext uri="{FF2B5EF4-FFF2-40B4-BE49-F238E27FC236}">
              <a16:creationId xmlns:a16="http://schemas.microsoft.com/office/drawing/2014/main" id="{0873E439-AA40-4E0E-AB02-AA77600C3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43" name="Text Box 7">
          <a:extLst>
            <a:ext uri="{FF2B5EF4-FFF2-40B4-BE49-F238E27FC236}">
              <a16:creationId xmlns:a16="http://schemas.microsoft.com/office/drawing/2014/main" id="{BAF0B62F-494B-47C4-94EA-542C629A2B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44" name="Text Box 7">
          <a:extLst>
            <a:ext uri="{FF2B5EF4-FFF2-40B4-BE49-F238E27FC236}">
              <a16:creationId xmlns:a16="http://schemas.microsoft.com/office/drawing/2014/main" id="{724B4AE6-3CC1-4AC6-8123-B7211CBED7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45" name="Text Box 7">
          <a:extLst>
            <a:ext uri="{FF2B5EF4-FFF2-40B4-BE49-F238E27FC236}">
              <a16:creationId xmlns:a16="http://schemas.microsoft.com/office/drawing/2014/main" id="{7CD79C19-162A-4D21-9900-9FB7B2BA37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46" name="Text Box 7">
          <a:extLst>
            <a:ext uri="{FF2B5EF4-FFF2-40B4-BE49-F238E27FC236}">
              <a16:creationId xmlns:a16="http://schemas.microsoft.com/office/drawing/2014/main" id="{160A6505-8941-4E2B-A0DA-23563E58DA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47" name="Text Box 7">
          <a:extLst>
            <a:ext uri="{FF2B5EF4-FFF2-40B4-BE49-F238E27FC236}">
              <a16:creationId xmlns:a16="http://schemas.microsoft.com/office/drawing/2014/main" id="{9988ED54-49D3-46E6-B135-B48C6C3697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48" name="Text Box 7">
          <a:extLst>
            <a:ext uri="{FF2B5EF4-FFF2-40B4-BE49-F238E27FC236}">
              <a16:creationId xmlns:a16="http://schemas.microsoft.com/office/drawing/2014/main" id="{BC58946F-C07C-4F8E-97AA-9153CCA999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49" name="Text Box 7">
          <a:extLst>
            <a:ext uri="{FF2B5EF4-FFF2-40B4-BE49-F238E27FC236}">
              <a16:creationId xmlns:a16="http://schemas.microsoft.com/office/drawing/2014/main" id="{064ABC62-9EF9-4496-9E2F-F574740E7D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50" name="Text Box 7">
          <a:extLst>
            <a:ext uri="{FF2B5EF4-FFF2-40B4-BE49-F238E27FC236}">
              <a16:creationId xmlns:a16="http://schemas.microsoft.com/office/drawing/2014/main" id="{B0655D8F-8F2A-4F06-92AA-C189E3B8B8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51" name="Text Box 7">
          <a:extLst>
            <a:ext uri="{FF2B5EF4-FFF2-40B4-BE49-F238E27FC236}">
              <a16:creationId xmlns:a16="http://schemas.microsoft.com/office/drawing/2014/main" id="{6F1D3B90-D988-43FE-9DB9-C97BE13A19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52" name="Text Box 7">
          <a:extLst>
            <a:ext uri="{FF2B5EF4-FFF2-40B4-BE49-F238E27FC236}">
              <a16:creationId xmlns:a16="http://schemas.microsoft.com/office/drawing/2014/main" id="{1412CF0D-9181-4D95-9541-E0FF34F179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53" name="Text Box 7">
          <a:extLst>
            <a:ext uri="{FF2B5EF4-FFF2-40B4-BE49-F238E27FC236}">
              <a16:creationId xmlns:a16="http://schemas.microsoft.com/office/drawing/2014/main" id="{38B2A8E5-2F86-4C3A-A215-0317AD6922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54" name="Text Box 7">
          <a:extLst>
            <a:ext uri="{FF2B5EF4-FFF2-40B4-BE49-F238E27FC236}">
              <a16:creationId xmlns:a16="http://schemas.microsoft.com/office/drawing/2014/main" id="{7AB3B488-EEC4-4E9C-8632-424F31F0B5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55" name="Text Box 7">
          <a:extLst>
            <a:ext uri="{FF2B5EF4-FFF2-40B4-BE49-F238E27FC236}">
              <a16:creationId xmlns:a16="http://schemas.microsoft.com/office/drawing/2014/main" id="{7F39BCC8-0C8F-4552-9E7F-EF421AE7AA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56" name="Text Box 7">
          <a:extLst>
            <a:ext uri="{FF2B5EF4-FFF2-40B4-BE49-F238E27FC236}">
              <a16:creationId xmlns:a16="http://schemas.microsoft.com/office/drawing/2014/main" id="{0F79D1C6-1DFD-4CBC-9461-20D71CC563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57" name="Text Box 7">
          <a:extLst>
            <a:ext uri="{FF2B5EF4-FFF2-40B4-BE49-F238E27FC236}">
              <a16:creationId xmlns:a16="http://schemas.microsoft.com/office/drawing/2014/main" id="{8E0293B2-E1BB-4A53-9573-D0526A10D8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58" name="Text Box 7">
          <a:extLst>
            <a:ext uri="{FF2B5EF4-FFF2-40B4-BE49-F238E27FC236}">
              <a16:creationId xmlns:a16="http://schemas.microsoft.com/office/drawing/2014/main" id="{1648F87E-9BFE-4261-BFCA-6247B709EA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59" name="Text Box 7">
          <a:extLst>
            <a:ext uri="{FF2B5EF4-FFF2-40B4-BE49-F238E27FC236}">
              <a16:creationId xmlns:a16="http://schemas.microsoft.com/office/drawing/2014/main" id="{002F2658-2E35-43FA-BE3B-4FF76AFD6F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60" name="Text Box 7">
          <a:extLst>
            <a:ext uri="{FF2B5EF4-FFF2-40B4-BE49-F238E27FC236}">
              <a16:creationId xmlns:a16="http://schemas.microsoft.com/office/drawing/2014/main" id="{4F9B7F21-2B52-464F-8E34-E254DF36BB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61" name="Text Box 7">
          <a:extLst>
            <a:ext uri="{FF2B5EF4-FFF2-40B4-BE49-F238E27FC236}">
              <a16:creationId xmlns:a16="http://schemas.microsoft.com/office/drawing/2014/main" id="{CCA2BF7F-68C8-41BF-B2AE-CB241F4797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62" name="Text Box 7">
          <a:extLst>
            <a:ext uri="{FF2B5EF4-FFF2-40B4-BE49-F238E27FC236}">
              <a16:creationId xmlns:a16="http://schemas.microsoft.com/office/drawing/2014/main" id="{7673327F-5F86-41ED-9F47-48ECF2A632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63" name="Text Box 7">
          <a:extLst>
            <a:ext uri="{FF2B5EF4-FFF2-40B4-BE49-F238E27FC236}">
              <a16:creationId xmlns:a16="http://schemas.microsoft.com/office/drawing/2014/main" id="{2B315378-D3D6-40E9-8710-7CAA4F4C59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64" name="Text Box 7">
          <a:extLst>
            <a:ext uri="{FF2B5EF4-FFF2-40B4-BE49-F238E27FC236}">
              <a16:creationId xmlns:a16="http://schemas.microsoft.com/office/drawing/2014/main" id="{54459130-EF66-4489-AC3A-761D8A74B5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65" name="Text Box 7">
          <a:extLst>
            <a:ext uri="{FF2B5EF4-FFF2-40B4-BE49-F238E27FC236}">
              <a16:creationId xmlns:a16="http://schemas.microsoft.com/office/drawing/2014/main" id="{50D44C68-C4D0-4CFB-8F54-ADE0BAD8F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66" name="Text Box 7">
          <a:extLst>
            <a:ext uri="{FF2B5EF4-FFF2-40B4-BE49-F238E27FC236}">
              <a16:creationId xmlns:a16="http://schemas.microsoft.com/office/drawing/2014/main" id="{412FDF6F-25F9-4858-AF64-F2A98C23C7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67" name="Text Box 7">
          <a:extLst>
            <a:ext uri="{FF2B5EF4-FFF2-40B4-BE49-F238E27FC236}">
              <a16:creationId xmlns:a16="http://schemas.microsoft.com/office/drawing/2014/main" id="{E17C1E5B-F8BC-46D4-86DF-EECB47E1CF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68" name="Text Box 7">
          <a:extLst>
            <a:ext uri="{FF2B5EF4-FFF2-40B4-BE49-F238E27FC236}">
              <a16:creationId xmlns:a16="http://schemas.microsoft.com/office/drawing/2014/main" id="{DDFEEACF-235A-40CD-A5D1-8598E949D6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69" name="Text Box 7">
          <a:extLst>
            <a:ext uri="{FF2B5EF4-FFF2-40B4-BE49-F238E27FC236}">
              <a16:creationId xmlns:a16="http://schemas.microsoft.com/office/drawing/2014/main" id="{06FE2C3F-BC01-4245-8E9F-47640744E0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70" name="Text Box 7">
          <a:extLst>
            <a:ext uri="{FF2B5EF4-FFF2-40B4-BE49-F238E27FC236}">
              <a16:creationId xmlns:a16="http://schemas.microsoft.com/office/drawing/2014/main" id="{25B635BF-969A-4E4C-A127-94B957788B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71" name="Text Box 7">
          <a:extLst>
            <a:ext uri="{FF2B5EF4-FFF2-40B4-BE49-F238E27FC236}">
              <a16:creationId xmlns:a16="http://schemas.microsoft.com/office/drawing/2014/main" id="{563B6409-43A0-4ED6-A7F4-276C23464E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72" name="Text Box 7">
          <a:extLst>
            <a:ext uri="{FF2B5EF4-FFF2-40B4-BE49-F238E27FC236}">
              <a16:creationId xmlns:a16="http://schemas.microsoft.com/office/drawing/2014/main" id="{DE7513D4-A015-47BD-A7F5-76B415EEED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73" name="Text Box 7">
          <a:extLst>
            <a:ext uri="{FF2B5EF4-FFF2-40B4-BE49-F238E27FC236}">
              <a16:creationId xmlns:a16="http://schemas.microsoft.com/office/drawing/2014/main" id="{E7CD546D-539B-461A-B07C-F057703D3C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74" name="Text Box 7">
          <a:extLst>
            <a:ext uri="{FF2B5EF4-FFF2-40B4-BE49-F238E27FC236}">
              <a16:creationId xmlns:a16="http://schemas.microsoft.com/office/drawing/2014/main" id="{85D5B87B-9018-4854-97DF-34E59F60F7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75" name="Text Box 7">
          <a:extLst>
            <a:ext uri="{FF2B5EF4-FFF2-40B4-BE49-F238E27FC236}">
              <a16:creationId xmlns:a16="http://schemas.microsoft.com/office/drawing/2014/main" id="{77E6C25B-422D-412D-B8DC-7B5962D0E1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76" name="Text Box 7">
          <a:extLst>
            <a:ext uri="{FF2B5EF4-FFF2-40B4-BE49-F238E27FC236}">
              <a16:creationId xmlns:a16="http://schemas.microsoft.com/office/drawing/2014/main" id="{7FF29093-23D7-4409-950D-707FD6F42B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77" name="Text Box 7">
          <a:extLst>
            <a:ext uri="{FF2B5EF4-FFF2-40B4-BE49-F238E27FC236}">
              <a16:creationId xmlns:a16="http://schemas.microsoft.com/office/drawing/2014/main" id="{07C3A87A-AA45-4E46-8E29-6459A2153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78" name="Text Box 7">
          <a:extLst>
            <a:ext uri="{FF2B5EF4-FFF2-40B4-BE49-F238E27FC236}">
              <a16:creationId xmlns:a16="http://schemas.microsoft.com/office/drawing/2014/main" id="{6C6B1E59-A2B1-42F3-B1D1-9D52187F3B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79" name="Text Box 7">
          <a:extLst>
            <a:ext uri="{FF2B5EF4-FFF2-40B4-BE49-F238E27FC236}">
              <a16:creationId xmlns:a16="http://schemas.microsoft.com/office/drawing/2014/main" id="{00D1B5BF-EA8E-49EF-88A0-CBDC55FC44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80" name="Text Box 7">
          <a:extLst>
            <a:ext uri="{FF2B5EF4-FFF2-40B4-BE49-F238E27FC236}">
              <a16:creationId xmlns:a16="http://schemas.microsoft.com/office/drawing/2014/main" id="{FAD43E2C-68BC-4C25-8655-601692C19A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81" name="Text Box 7">
          <a:extLst>
            <a:ext uri="{FF2B5EF4-FFF2-40B4-BE49-F238E27FC236}">
              <a16:creationId xmlns:a16="http://schemas.microsoft.com/office/drawing/2014/main" id="{2C516342-C98F-426F-9132-34F3E6919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82" name="Text Box 7">
          <a:extLst>
            <a:ext uri="{FF2B5EF4-FFF2-40B4-BE49-F238E27FC236}">
              <a16:creationId xmlns:a16="http://schemas.microsoft.com/office/drawing/2014/main" id="{77313632-6825-4C20-99E3-4522D2CCCB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83" name="Text Box 7">
          <a:extLst>
            <a:ext uri="{FF2B5EF4-FFF2-40B4-BE49-F238E27FC236}">
              <a16:creationId xmlns:a16="http://schemas.microsoft.com/office/drawing/2014/main" id="{72D4FEAD-D775-419D-97E6-4314D33128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84" name="Text Box 7">
          <a:extLst>
            <a:ext uri="{FF2B5EF4-FFF2-40B4-BE49-F238E27FC236}">
              <a16:creationId xmlns:a16="http://schemas.microsoft.com/office/drawing/2014/main" id="{1875190D-18D7-4999-B68F-AC89AA3CBD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85" name="Text Box 7">
          <a:extLst>
            <a:ext uri="{FF2B5EF4-FFF2-40B4-BE49-F238E27FC236}">
              <a16:creationId xmlns:a16="http://schemas.microsoft.com/office/drawing/2014/main" id="{A8B610B7-111A-4D43-9EC7-4AA57D1FDA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86" name="Text Box 7">
          <a:extLst>
            <a:ext uri="{FF2B5EF4-FFF2-40B4-BE49-F238E27FC236}">
              <a16:creationId xmlns:a16="http://schemas.microsoft.com/office/drawing/2014/main" id="{4BAEDF88-F5D7-483F-8F13-24DE4335C2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87" name="Text Box 7">
          <a:extLst>
            <a:ext uri="{FF2B5EF4-FFF2-40B4-BE49-F238E27FC236}">
              <a16:creationId xmlns:a16="http://schemas.microsoft.com/office/drawing/2014/main" id="{A53B1AB5-38EE-485C-BBE4-58F9231D14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88" name="Text Box 7">
          <a:extLst>
            <a:ext uri="{FF2B5EF4-FFF2-40B4-BE49-F238E27FC236}">
              <a16:creationId xmlns:a16="http://schemas.microsoft.com/office/drawing/2014/main" id="{09F34B46-E4E8-45EF-A305-BDB70B9EEF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89" name="Text Box 7">
          <a:extLst>
            <a:ext uri="{FF2B5EF4-FFF2-40B4-BE49-F238E27FC236}">
              <a16:creationId xmlns:a16="http://schemas.microsoft.com/office/drawing/2014/main" id="{B0D91474-03B4-4101-9A25-A0670493DA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90" name="Text Box 7">
          <a:extLst>
            <a:ext uri="{FF2B5EF4-FFF2-40B4-BE49-F238E27FC236}">
              <a16:creationId xmlns:a16="http://schemas.microsoft.com/office/drawing/2014/main" id="{15F02F31-167B-4811-80E9-CD71844BE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91" name="Text Box 7">
          <a:extLst>
            <a:ext uri="{FF2B5EF4-FFF2-40B4-BE49-F238E27FC236}">
              <a16:creationId xmlns:a16="http://schemas.microsoft.com/office/drawing/2014/main" id="{186323FF-D5C2-4A5D-B2D7-BFF7F4D654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92" name="Text Box 7">
          <a:extLst>
            <a:ext uri="{FF2B5EF4-FFF2-40B4-BE49-F238E27FC236}">
              <a16:creationId xmlns:a16="http://schemas.microsoft.com/office/drawing/2014/main" id="{86CC669A-FF50-43D4-8BEB-69FC29E17F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93" name="Text Box 7">
          <a:extLst>
            <a:ext uri="{FF2B5EF4-FFF2-40B4-BE49-F238E27FC236}">
              <a16:creationId xmlns:a16="http://schemas.microsoft.com/office/drawing/2014/main" id="{D505DF4A-AD8F-48D6-85B8-2781A2F6D2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94" name="Text Box 7">
          <a:extLst>
            <a:ext uri="{FF2B5EF4-FFF2-40B4-BE49-F238E27FC236}">
              <a16:creationId xmlns:a16="http://schemas.microsoft.com/office/drawing/2014/main" id="{DD144862-B175-4A01-994D-65B3CD16A2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95" name="Text Box 7">
          <a:extLst>
            <a:ext uri="{FF2B5EF4-FFF2-40B4-BE49-F238E27FC236}">
              <a16:creationId xmlns:a16="http://schemas.microsoft.com/office/drawing/2014/main" id="{249441CB-0E25-40EA-8882-0518824D6D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96" name="Text Box 7">
          <a:extLst>
            <a:ext uri="{FF2B5EF4-FFF2-40B4-BE49-F238E27FC236}">
              <a16:creationId xmlns:a16="http://schemas.microsoft.com/office/drawing/2014/main" id="{41961ED9-8BCB-404A-8943-2BAD773616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97" name="Text Box 7">
          <a:extLst>
            <a:ext uri="{FF2B5EF4-FFF2-40B4-BE49-F238E27FC236}">
              <a16:creationId xmlns:a16="http://schemas.microsoft.com/office/drawing/2014/main" id="{8A5F387A-F0B2-49DD-9C42-44C4B4EAAA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98" name="Text Box 7">
          <a:extLst>
            <a:ext uri="{FF2B5EF4-FFF2-40B4-BE49-F238E27FC236}">
              <a16:creationId xmlns:a16="http://schemas.microsoft.com/office/drawing/2014/main" id="{CFD25F2F-41D3-424F-9DC4-55F9CAA9B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299" name="Text Box 7">
          <a:extLst>
            <a:ext uri="{FF2B5EF4-FFF2-40B4-BE49-F238E27FC236}">
              <a16:creationId xmlns:a16="http://schemas.microsoft.com/office/drawing/2014/main" id="{0DC70AE4-C7BD-4B21-BD1A-48B8C9EEBD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00" name="Text Box 7">
          <a:extLst>
            <a:ext uri="{FF2B5EF4-FFF2-40B4-BE49-F238E27FC236}">
              <a16:creationId xmlns:a16="http://schemas.microsoft.com/office/drawing/2014/main" id="{4A9EEB29-FEE7-42D8-A2FF-A8E6CA9C2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01" name="Text Box 7">
          <a:extLst>
            <a:ext uri="{FF2B5EF4-FFF2-40B4-BE49-F238E27FC236}">
              <a16:creationId xmlns:a16="http://schemas.microsoft.com/office/drawing/2014/main" id="{563543D8-D52E-484B-9F71-9C6B92B36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02" name="Text Box 7">
          <a:extLst>
            <a:ext uri="{FF2B5EF4-FFF2-40B4-BE49-F238E27FC236}">
              <a16:creationId xmlns:a16="http://schemas.microsoft.com/office/drawing/2014/main" id="{D34C6DED-6D2B-4C4D-BBEF-CFD6D02F0A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03" name="Text Box 7">
          <a:extLst>
            <a:ext uri="{FF2B5EF4-FFF2-40B4-BE49-F238E27FC236}">
              <a16:creationId xmlns:a16="http://schemas.microsoft.com/office/drawing/2014/main" id="{C3034D8C-A1F3-4EDF-AADF-DCF969BEDD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04" name="Text Box 7">
          <a:extLst>
            <a:ext uri="{FF2B5EF4-FFF2-40B4-BE49-F238E27FC236}">
              <a16:creationId xmlns:a16="http://schemas.microsoft.com/office/drawing/2014/main" id="{D92A8548-66AB-4E59-9FBB-4412992A38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05" name="Text Box 7">
          <a:extLst>
            <a:ext uri="{FF2B5EF4-FFF2-40B4-BE49-F238E27FC236}">
              <a16:creationId xmlns:a16="http://schemas.microsoft.com/office/drawing/2014/main" id="{F2A3F5ED-952C-47FE-B4A7-DFD97E9913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06" name="Text Box 7">
          <a:extLst>
            <a:ext uri="{FF2B5EF4-FFF2-40B4-BE49-F238E27FC236}">
              <a16:creationId xmlns:a16="http://schemas.microsoft.com/office/drawing/2014/main" id="{3EB050EB-F2AB-4822-BE3B-E663D5B76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07" name="Text Box 7">
          <a:extLst>
            <a:ext uri="{FF2B5EF4-FFF2-40B4-BE49-F238E27FC236}">
              <a16:creationId xmlns:a16="http://schemas.microsoft.com/office/drawing/2014/main" id="{6665A15A-AB30-4325-871A-8F26685559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08" name="Text Box 7">
          <a:extLst>
            <a:ext uri="{FF2B5EF4-FFF2-40B4-BE49-F238E27FC236}">
              <a16:creationId xmlns:a16="http://schemas.microsoft.com/office/drawing/2014/main" id="{12168FC2-0C61-4F9C-91F1-16A568C922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09" name="Text Box 7">
          <a:extLst>
            <a:ext uri="{FF2B5EF4-FFF2-40B4-BE49-F238E27FC236}">
              <a16:creationId xmlns:a16="http://schemas.microsoft.com/office/drawing/2014/main" id="{E1E81477-9147-4FA5-BC20-39DAAA0E80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10" name="Text Box 7">
          <a:extLst>
            <a:ext uri="{FF2B5EF4-FFF2-40B4-BE49-F238E27FC236}">
              <a16:creationId xmlns:a16="http://schemas.microsoft.com/office/drawing/2014/main" id="{323025C9-BAB1-4081-AF02-235B34BE9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11" name="Text Box 7">
          <a:extLst>
            <a:ext uri="{FF2B5EF4-FFF2-40B4-BE49-F238E27FC236}">
              <a16:creationId xmlns:a16="http://schemas.microsoft.com/office/drawing/2014/main" id="{0A6C91A0-64EA-4381-94D7-4FEC0E66A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12" name="Text Box 7">
          <a:extLst>
            <a:ext uri="{FF2B5EF4-FFF2-40B4-BE49-F238E27FC236}">
              <a16:creationId xmlns:a16="http://schemas.microsoft.com/office/drawing/2014/main" id="{68AF09C3-10D2-452A-8334-A27B300A5F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13" name="Text Box 7">
          <a:extLst>
            <a:ext uri="{FF2B5EF4-FFF2-40B4-BE49-F238E27FC236}">
              <a16:creationId xmlns:a16="http://schemas.microsoft.com/office/drawing/2014/main" id="{EEA96F74-7259-48CA-89CA-859C9A970D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14" name="Text Box 7">
          <a:extLst>
            <a:ext uri="{FF2B5EF4-FFF2-40B4-BE49-F238E27FC236}">
              <a16:creationId xmlns:a16="http://schemas.microsoft.com/office/drawing/2014/main" id="{80E476F2-A8F0-4572-AAEB-E1A17750A7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15" name="Text Box 7">
          <a:extLst>
            <a:ext uri="{FF2B5EF4-FFF2-40B4-BE49-F238E27FC236}">
              <a16:creationId xmlns:a16="http://schemas.microsoft.com/office/drawing/2014/main" id="{B1CCC861-BC49-42F9-82EF-1B0CA663ED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16" name="Text Box 7">
          <a:extLst>
            <a:ext uri="{FF2B5EF4-FFF2-40B4-BE49-F238E27FC236}">
              <a16:creationId xmlns:a16="http://schemas.microsoft.com/office/drawing/2014/main" id="{DC702521-12C4-49BD-AC0C-9465DCBE7E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17" name="Text Box 7">
          <a:extLst>
            <a:ext uri="{FF2B5EF4-FFF2-40B4-BE49-F238E27FC236}">
              <a16:creationId xmlns:a16="http://schemas.microsoft.com/office/drawing/2014/main" id="{E91B94F3-113E-437C-A408-8E1C0B4845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18" name="Text Box 7">
          <a:extLst>
            <a:ext uri="{FF2B5EF4-FFF2-40B4-BE49-F238E27FC236}">
              <a16:creationId xmlns:a16="http://schemas.microsoft.com/office/drawing/2014/main" id="{1DB89338-03E4-49AC-875F-7199919A1B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19" name="Text Box 7">
          <a:extLst>
            <a:ext uri="{FF2B5EF4-FFF2-40B4-BE49-F238E27FC236}">
              <a16:creationId xmlns:a16="http://schemas.microsoft.com/office/drawing/2014/main" id="{CF68DE70-2959-41BD-A8CC-B2EEEFF6FD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20" name="Text Box 7">
          <a:extLst>
            <a:ext uri="{FF2B5EF4-FFF2-40B4-BE49-F238E27FC236}">
              <a16:creationId xmlns:a16="http://schemas.microsoft.com/office/drawing/2014/main" id="{29C716FF-C95C-4002-874D-E020515065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21" name="Text Box 7">
          <a:extLst>
            <a:ext uri="{FF2B5EF4-FFF2-40B4-BE49-F238E27FC236}">
              <a16:creationId xmlns:a16="http://schemas.microsoft.com/office/drawing/2014/main" id="{89F27121-FED9-4ABD-8F69-2792E7C5C3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22" name="Text Box 7">
          <a:extLst>
            <a:ext uri="{FF2B5EF4-FFF2-40B4-BE49-F238E27FC236}">
              <a16:creationId xmlns:a16="http://schemas.microsoft.com/office/drawing/2014/main" id="{05F4BCA6-BD45-4CB3-B85E-B0825B36A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23" name="Text Box 7">
          <a:extLst>
            <a:ext uri="{FF2B5EF4-FFF2-40B4-BE49-F238E27FC236}">
              <a16:creationId xmlns:a16="http://schemas.microsoft.com/office/drawing/2014/main" id="{3D18D350-742E-4768-87C2-70B2AEB38E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24" name="Text Box 7">
          <a:extLst>
            <a:ext uri="{FF2B5EF4-FFF2-40B4-BE49-F238E27FC236}">
              <a16:creationId xmlns:a16="http://schemas.microsoft.com/office/drawing/2014/main" id="{B7E34494-D65D-4B0E-B681-74DE005C88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25" name="Text Box 7">
          <a:extLst>
            <a:ext uri="{FF2B5EF4-FFF2-40B4-BE49-F238E27FC236}">
              <a16:creationId xmlns:a16="http://schemas.microsoft.com/office/drawing/2014/main" id="{E920CBB3-A6CE-4198-904E-768F1C068C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26" name="Text Box 7">
          <a:extLst>
            <a:ext uri="{FF2B5EF4-FFF2-40B4-BE49-F238E27FC236}">
              <a16:creationId xmlns:a16="http://schemas.microsoft.com/office/drawing/2014/main" id="{AA58B5EB-9DC6-4C61-8397-87843D2134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27" name="Text Box 7">
          <a:extLst>
            <a:ext uri="{FF2B5EF4-FFF2-40B4-BE49-F238E27FC236}">
              <a16:creationId xmlns:a16="http://schemas.microsoft.com/office/drawing/2014/main" id="{E987CFA8-05FF-4107-9C6C-4E763AE2E4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28" name="Text Box 7">
          <a:extLst>
            <a:ext uri="{FF2B5EF4-FFF2-40B4-BE49-F238E27FC236}">
              <a16:creationId xmlns:a16="http://schemas.microsoft.com/office/drawing/2014/main" id="{9CE258D3-DFBE-41B2-B73B-EEE7A72764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29" name="Text Box 7">
          <a:extLst>
            <a:ext uri="{FF2B5EF4-FFF2-40B4-BE49-F238E27FC236}">
              <a16:creationId xmlns:a16="http://schemas.microsoft.com/office/drawing/2014/main" id="{B56DADC6-9F62-4CC6-BD6A-3536A7A2D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30" name="Text Box 7">
          <a:extLst>
            <a:ext uri="{FF2B5EF4-FFF2-40B4-BE49-F238E27FC236}">
              <a16:creationId xmlns:a16="http://schemas.microsoft.com/office/drawing/2014/main" id="{43533F1F-C0A8-45E3-9960-CE181E5BB2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31" name="Text Box 7">
          <a:extLst>
            <a:ext uri="{FF2B5EF4-FFF2-40B4-BE49-F238E27FC236}">
              <a16:creationId xmlns:a16="http://schemas.microsoft.com/office/drawing/2014/main" id="{FC9635B9-1624-4508-A312-09925F6315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32" name="Text Box 7">
          <a:extLst>
            <a:ext uri="{FF2B5EF4-FFF2-40B4-BE49-F238E27FC236}">
              <a16:creationId xmlns:a16="http://schemas.microsoft.com/office/drawing/2014/main" id="{022CAB78-0E4B-4A65-B81D-526F98CFE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33" name="Text Box 7">
          <a:extLst>
            <a:ext uri="{FF2B5EF4-FFF2-40B4-BE49-F238E27FC236}">
              <a16:creationId xmlns:a16="http://schemas.microsoft.com/office/drawing/2014/main" id="{9AA199B3-7ABC-4E92-B347-089E74A57D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34" name="Text Box 7">
          <a:extLst>
            <a:ext uri="{FF2B5EF4-FFF2-40B4-BE49-F238E27FC236}">
              <a16:creationId xmlns:a16="http://schemas.microsoft.com/office/drawing/2014/main" id="{70EE6D0C-88A7-4D65-B993-0FCB72AF83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35" name="Text Box 7">
          <a:extLst>
            <a:ext uri="{FF2B5EF4-FFF2-40B4-BE49-F238E27FC236}">
              <a16:creationId xmlns:a16="http://schemas.microsoft.com/office/drawing/2014/main" id="{4759255E-AEB8-422E-8BD4-39BDB5707B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36" name="Text Box 7">
          <a:extLst>
            <a:ext uri="{FF2B5EF4-FFF2-40B4-BE49-F238E27FC236}">
              <a16:creationId xmlns:a16="http://schemas.microsoft.com/office/drawing/2014/main" id="{DD6996F7-C34B-4D2E-9F96-FFB147CF3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37" name="Text Box 7">
          <a:extLst>
            <a:ext uri="{FF2B5EF4-FFF2-40B4-BE49-F238E27FC236}">
              <a16:creationId xmlns:a16="http://schemas.microsoft.com/office/drawing/2014/main" id="{02E7CA89-AC62-42E8-A553-EE8B77F5D6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38" name="Text Box 7">
          <a:extLst>
            <a:ext uri="{FF2B5EF4-FFF2-40B4-BE49-F238E27FC236}">
              <a16:creationId xmlns:a16="http://schemas.microsoft.com/office/drawing/2014/main" id="{36464E28-20DB-46F1-84C0-FBAD3362DD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39" name="Text Box 7">
          <a:extLst>
            <a:ext uri="{FF2B5EF4-FFF2-40B4-BE49-F238E27FC236}">
              <a16:creationId xmlns:a16="http://schemas.microsoft.com/office/drawing/2014/main" id="{31985C8D-ACD9-4857-A777-6D9C859076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40" name="Text Box 7">
          <a:extLst>
            <a:ext uri="{FF2B5EF4-FFF2-40B4-BE49-F238E27FC236}">
              <a16:creationId xmlns:a16="http://schemas.microsoft.com/office/drawing/2014/main" id="{F92D2C01-5FD2-4D55-B9A7-411D2B19B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41" name="Text Box 7">
          <a:extLst>
            <a:ext uri="{FF2B5EF4-FFF2-40B4-BE49-F238E27FC236}">
              <a16:creationId xmlns:a16="http://schemas.microsoft.com/office/drawing/2014/main" id="{8C576C06-6632-4D70-B7C6-21B38C78B1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42" name="Text Box 7">
          <a:extLst>
            <a:ext uri="{FF2B5EF4-FFF2-40B4-BE49-F238E27FC236}">
              <a16:creationId xmlns:a16="http://schemas.microsoft.com/office/drawing/2014/main" id="{7438FB81-295F-4172-9BCE-89E2229244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43" name="Text Box 7">
          <a:extLst>
            <a:ext uri="{FF2B5EF4-FFF2-40B4-BE49-F238E27FC236}">
              <a16:creationId xmlns:a16="http://schemas.microsoft.com/office/drawing/2014/main" id="{8B1B23D7-076A-4996-87DB-25F3987EC5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44" name="Text Box 7">
          <a:extLst>
            <a:ext uri="{FF2B5EF4-FFF2-40B4-BE49-F238E27FC236}">
              <a16:creationId xmlns:a16="http://schemas.microsoft.com/office/drawing/2014/main" id="{4B481835-93B0-46B5-9447-61049DA6B2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45" name="Text Box 7">
          <a:extLst>
            <a:ext uri="{FF2B5EF4-FFF2-40B4-BE49-F238E27FC236}">
              <a16:creationId xmlns:a16="http://schemas.microsoft.com/office/drawing/2014/main" id="{F8461509-587C-499A-8EDF-C419209FDC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46" name="Text Box 7">
          <a:extLst>
            <a:ext uri="{FF2B5EF4-FFF2-40B4-BE49-F238E27FC236}">
              <a16:creationId xmlns:a16="http://schemas.microsoft.com/office/drawing/2014/main" id="{D85036E6-15C5-4F2D-9EDD-FCF78B55D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47" name="Text Box 7">
          <a:extLst>
            <a:ext uri="{FF2B5EF4-FFF2-40B4-BE49-F238E27FC236}">
              <a16:creationId xmlns:a16="http://schemas.microsoft.com/office/drawing/2014/main" id="{CCAD3487-4F02-45FE-99E9-7CBFA77147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48" name="Text Box 7">
          <a:extLst>
            <a:ext uri="{FF2B5EF4-FFF2-40B4-BE49-F238E27FC236}">
              <a16:creationId xmlns:a16="http://schemas.microsoft.com/office/drawing/2014/main" id="{810D3DE1-D938-4EFC-B599-A8EC87644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49" name="Text Box 7">
          <a:extLst>
            <a:ext uri="{FF2B5EF4-FFF2-40B4-BE49-F238E27FC236}">
              <a16:creationId xmlns:a16="http://schemas.microsoft.com/office/drawing/2014/main" id="{91932557-8484-4E53-8A50-DA91955CC1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50" name="Text Box 7">
          <a:extLst>
            <a:ext uri="{FF2B5EF4-FFF2-40B4-BE49-F238E27FC236}">
              <a16:creationId xmlns:a16="http://schemas.microsoft.com/office/drawing/2014/main" id="{4DC579C4-41E7-4336-9197-47B1861B68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51" name="Text Box 7">
          <a:extLst>
            <a:ext uri="{FF2B5EF4-FFF2-40B4-BE49-F238E27FC236}">
              <a16:creationId xmlns:a16="http://schemas.microsoft.com/office/drawing/2014/main" id="{23E420B5-081D-4F83-AB2B-3EC43EE1B1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52" name="Text Box 7">
          <a:extLst>
            <a:ext uri="{FF2B5EF4-FFF2-40B4-BE49-F238E27FC236}">
              <a16:creationId xmlns:a16="http://schemas.microsoft.com/office/drawing/2014/main" id="{74DB541F-A36F-4A66-9E09-162601308D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53" name="Text Box 7">
          <a:extLst>
            <a:ext uri="{FF2B5EF4-FFF2-40B4-BE49-F238E27FC236}">
              <a16:creationId xmlns:a16="http://schemas.microsoft.com/office/drawing/2014/main" id="{1CCE29B6-7CB0-40A3-9A2D-AAD9D1F59A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54" name="Text Box 7">
          <a:extLst>
            <a:ext uri="{FF2B5EF4-FFF2-40B4-BE49-F238E27FC236}">
              <a16:creationId xmlns:a16="http://schemas.microsoft.com/office/drawing/2014/main" id="{C1119288-B690-4EC5-BBF0-94C74EDA31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55" name="Text Box 7">
          <a:extLst>
            <a:ext uri="{FF2B5EF4-FFF2-40B4-BE49-F238E27FC236}">
              <a16:creationId xmlns:a16="http://schemas.microsoft.com/office/drawing/2014/main" id="{AB0364A9-10EE-42AF-9E8D-A21A3E1EF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56" name="Text Box 7">
          <a:extLst>
            <a:ext uri="{FF2B5EF4-FFF2-40B4-BE49-F238E27FC236}">
              <a16:creationId xmlns:a16="http://schemas.microsoft.com/office/drawing/2014/main" id="{2BAF8C36-1162-4974-BC8C-0451622339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57" name="Text Box 7">
          <a:extLst>
            <a:ext uri="{FF2B5EF4-FFF2-40B4-BE49-F238E27FC236}">
              <a16:creationId xmlns:a16="http://schemas.microsoft.com/office/drawing/2014/main" id="{E025C25D-310B-4D86-B011-3A006D9A2B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58" name="Text Box 7">
          <a:extLst>
            <a:ext uri="{FF2B5EF4-FFF2-40B4-BE49-F238E27FC236}">
              <a16:creationId xmlns:a16="http://schemas.microsoft.com/office/drawing/2014/main" id="{68365C9E-6628-4FD2-A0FD-C9EBD3B75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59" name="Text Box 7">
          <a:extLst>
            <a:ext uri="{FF2B5EF4-FFF2-40B4-BE49-F238E27FC236}">
              <a16:creationId xmlns:a16="http://schemas.microsoft.com/office/drawing/2014/main" id="{EB71644E-C50F-45AE-9AEE-D0BC2A5405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60" name="Text Box 7">
          <a:extLst>
            <a:ext uri="{FF2B5EF4-FFF2-40B4-BE49-F238E27FC236}">
              <a16:creationId xmlns:a16="http://schemas.microsoft.com/office/drawing/2014/main" id="{246B1F53-7867-4EE9-9949-D41AAB75CB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61" name="Text Box 7">
          <a:extLst>
            <a:ext uri="{FF2B5EF4-FFF2-40B4-BE49-F238E27FC236}">
              <a16:creationId xmlns:a16="http://schemas.microsoft.com/office/drawing/2014/main" id="{80013D3E-B18C-4A14-BE1F-C9A6521C2D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62" name="Text Box 7">
          <a:extLst>
            <a:ext uri="{FF2B5EF4-FFF2-40B4-BE49-F238E27FC236}">
              <a16:creationId xmlns:a16="http://schemas.microsoft.com/office/drawing/2014/main" id="{EF7A7AAF-CA75-4063-879E-6CD3CBA293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63" name="Text Box 7">
          <a:extLst>
            <a:ext uri="{FF2B5EF4-FFF2-40B4-BE49-F238E27FC236}">
              <a16:creationId xmlns:a16="http://schemas.microsoft.com/office/drawing/2014/main" id="{530B7460-B21D-4AE4-B71B-615A68147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64" name="Text Box 7">
          <a:extLst>
            <a:ext uri="{FF2B5EF4-FFF2-40B4-BE49-F238E27FC236}">
              <a16:creationId xmlns:a16="http://schemas.microsoft.com/office/drawing/2014/main" id="{206AB55A-D001-40A2-9D21-EE83857A58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65" name="Text Box 7">
          <a:extLst>
            <a:ext uri="{FF2B5EF4-FFF2-40B4-BE49-F238E27FC236}">
              <a16:creationId xmlns:a16="http://schemas.microsoft.com/office/drawing/2014/main" id="{F6E2AA79-133F-4F94-9BBE-2D5C01549C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66" name="Text Box 7">
          <a:extLst>
            <a:ext uri="{FF2B5EF4-FFF2-40B4-BE49-F238E27FC236}">
              <a16:creationId xmlns:a16="http://schemas.microsoft.com/office/drawing/2014/main" id="{F1984FAA-837F-4F25-A329-BE0BE22044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67" name="Text Box 7">
          <a:extLst>
            <a:ext uri="{FF2B5EF4-FFF2-40B4-BE49-F238E27FC236}">
              <a16:creationId xmlns:a16="http://schemas.microsoft.com/office/drawing/2014/main" id="{7385B377-FDDA-45AA-A5D4-2F996B620A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68" name="Text Box 7">
          <a:extLst>
            <a:ext uri="{FF2B5EF4-FFF2-40B4-BE49-F238E27FC236}">
              <a16:creationId xmlns:a16="http://schemas.microsoft.com/office/drawing/2014/main" id="{E5780448-6F22-4798-97A1-3F089438DF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69" name="Text Box 7">
          <a:extLst>
            <a:ext uri="{FF2B5EF4-FFF2-40B4-BE49-F238E27FC236}">
              <a16:creationId xmlns:a16="http://schemas.microsoft.com/office/drawing/2014/main" id="{28CC0EEE-599A-4571-AB0F-E6C498E8CA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70" name="Text Box 7">
          <a:extLst>
            <a:ext uri="{FF2B5EF4-FFF2-40B4-BE49-F238E27FC236}">
              <a16:creationId xmlns:a16="http://schemas.microsoft.com/office/drawing/2014/main" id="{53F49279-94A0-473E-944A-621CF22A71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71" name="Text Box 7">
          <a:extLst>
            <a:ext uri="{FF2B5EF4-FFF2-40B4-BE49-F238E27FC236}">
              <a16:creationId xmlns:a16="http://schemas.microsoft.com/office/drawing/2014/main" id="{565C8C3D-8240-40F9-B127-624CBDC3D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72" name="Text Box 7">
          <a:extLst>
            <a:ext uri="{FF2B5EF4-FFF2-40B4-BE49-F238E27FC236}">
              <a16:creationId xmlns:a16="http://schemas.microsoft.com/office/drawing/2014/main" id="{308CFB10-751E-4CAE-BC9B-21A5DBAEAD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73" name="Text Box 7">
          <a:extLst>
            <a:ext uri="{FF2B5EF4-FFF2-40B4-BE49-F238E27FC236}">
              <a16:creationId xmlns:a16="http://schemas.microsoft.com/office/drawing/2014/main" id="{3FA178BB-B0A4-4B55-A920-67E587B05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74" name="Text Box 7">
          <a:extLst>
            <a:ext uri="{FF2B5EF4-FFF2-40B4-BE49-F238E27FC236}">
              <a16:creationId xmlns:a16="http://schemas.microsoft.com/office/drawing/2014/main" id="{F429F818-97D2-4E20-A0FF-F6171777F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75" name="Text Box 7">
          <a:extLst>
            <a:ext uri="{FF2B5EF4-FFF2-40B4-BE49-F238E27FC236}">
              <a16:creationId xmlns:a16="http://schemas.microsoft.com/office/drawing/2014/main" id="{7336E41F-9529-4366-A52E-CD9FB00960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76" name="Text Box 7">
          <a:extLst>
            <a:ext uri="{FF2B5EF4-FFF2-40B4-BE49-F238E27FC236}">
              <a16:creationId xmlns:a16="http://schemas.microsoft.com/office/drawing/2014/main" id="{6BAF405A-1082-4E7A-B2FB-ABBA8808AD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77" name="Text Box 7">
          <a:extLst>
            <a:ext uri="{FF2B5EF4-FFF2-40B4-BE49-F238E27FC236}">
              <a16:creationId xmlns:a16="http://schemas.microsoft.com/office/drawing/2014/main" id="{8FE25D06-1CB6-404D-8CFC-E0FAF4D65E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78" name="Text Box 7">
          <a:extLst>
            <a:ext uri="{FF2B5EF4-FFF2-40B4-BE49-F238E27FC236}">
              <a16:creationId xmlns:a16="http://schemas.microsoft.com/office/drawing/2014/main" id="{023241AD-7835-47A7-8047-172BFB02C4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79" name="Text Box 7">
          <a:extLst>
            <a:ext uri="{FF2B5EF4-FFF2-40B4-BE49-F238E27FC236}">
              <a16:creationId xmlns:a16="http://schemas.microsoft.com/office/drawing/2014/main" id="{2B2437E9-8E9E-4A06-B895-FE80499C6B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80" name="Text Box 7">
          <a:extLst>
            <a:ext uri="{FF2B5EF4-FFF2-40B4-BE49-F238E27FC236}">
              <a16:creationId xmlns:a16="http://schemas.microsoft.com/office/drawing/2014/main" id="{839B9539-EA27-456A-BB64-F6D7896F14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81" name="Text Box 7">
          <a:extLst>
            <a:ext uri="{FF2B5EF4-FFF2-40B4-BE49-F238E27FC236}">
              <a16:creationId xmlns:a16="http://schemas.microsoft.com/office/drawing/2014/main" id="{B925B638-36C7-4587-AAAF-803F686A47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82" name="Text Box 7">
          <a:extLst>
            <a:ext uri="{FF2B5EF4-FFF2-40B4-BE49-F238E27FC236}">
              <a16:creationId xmlns:a16="http://schemas.microsoft.com/office/drawing/2014/main" id="{C5DE55DF-CDAB-4A12-B842-099C938A5D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83" name="Text Box 7">
          <a:extLst>
            <a:ext uri="{FF2B5EF4-FFF2-40B4-BE49-F238E27FC236}">
              <a16:creationId xmlns:a16="http://schemas.microsoft.com/office/drawing/2014/main" id="{F9C9C324-D382-4E5D-8300-0D88CE3998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84" name="Text Box 7">
          <a:extLst>
            <a:ext uri="{FF2B5EF4-FFF2-40B4-BE49-F238E27FC236}">
              <a16:creationId xmlns:a16="http://schemas.microsoft.com/office/drawing/2014/main" id="{D9D6A0B3-6418-48EB-9AAB-DC0DE9A48B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85" name="Text Box 7">
          <a:extLst>
            <a:ext uri="{FF2B5EF4-FFF2-40B4-BE49-F238E27FC236}">
              <a16:creationId xmlns:a16="http://schemas.microsoft.com/office/drawing/2014/main" id="{E122C81B-AD1E-48D9-A91C-AFB622B6C4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86" name="Text Box 7">
          <a:extLst>
            <a:ext uri="{FF2B5EF4-FFF2-40B4-BE49-F238E27FC236}">
              <a16:creationId xmlns:a16="http://schemas.microsoft.com/office/drawing/2014/main" id="{CEC22516-2363-43A9-9027-01BE89541B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87" name="Text Box 7">
          <a:extLst>
            <a:ext uri="{FF2B5EF4-FFF2-40B4-BE49-F238E27FC236}">
              <a16:creationId xmlns:a16="http://schemas.microsoft.com/office/drawing/2014/main" id="{A2FEE1FD-E755-42D0-B19A-AC94FAA8F9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88" name="Text Box 7">
          <a:extLst>
            <a:ext uri="{FF2B5EF4-FFF2-40B4-BE49-F238E27FC236}">
              <a16:creationId xmlns:a16="http://schemas.microsoft.com/office/drawing/2014/main" id="{3B34D272-7C5A-43A4-B538-2E46F636A2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89" name="Text Box 7">
          <a:extLst>
            <a:ext uri="{FF2B5EF4-FFF2-40B4-BE49-F238E27FC236}">
              <a16:creationId xmlns:a16="http://schemas.microsoft.com/office/drawing/2014/main" id="{02BE4B53-36D9-453A-9DAE-2766389B85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90" name="Text Box 7">
          <a:extLst>
            <a:ext uri="{FF2B5EF4-FFF2-40B4-BE49-F238E27FC236}">
              <a16:creationId xmlns:a16="http://schemas.microsoft.com/office/drawing/2014/main" id="{FF17A412-5787-4D3A-BBD8-D2A20EC96E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91" name="Text Box 7">
          <a:extLst>
            <a:ext uri="{FF2B5EF4-FFF2-40B4-BE49-F238E27FC236}">
              <a16:creationId xmlns:a16="http://schemas.microsoft.com/office/drawing/2014/main" id="{4DA82BFF-1016-42CB-A592-3D6802402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92" name="Text Box 7">
          <a:extLst>
            <a:ext uri="{FF2B5EF4-FFF2-40B4-BE49-F238E27FC236}">
              <a16:creationId xmlns:a16="http://schemas.microsoft.com/office/drawing/2014/main" id="{E83E2C9C-8A56-4F8E-87D4-6F1B444D07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93" name="Text Box 7">
          <a:extLst>
            <a:ext uri="{FF2B5EF4-FFF2-40B4-BE49-F238E27FC236}">
              <a16:creationId xmlns:a16="http://schemas.microsoft.com/office/drawing/2014/main" id="{E7A7F889-76A4-4030-90BA-F808865A89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94" name="Text Box 7">
          <a:extLst>
            <a:ext uri="{FF2B5EF4-FFF2-40B4-BE49-F238E27FC236}">
              <a16:creationId xmlns:a16="http://schemas.microsoft.com/office/drawing/2014/main" id="{D3ACD6CA-F05D-48E6-9824-A985EC85F4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95" name="Text Box 7">
          <a:extLst>
            <a:ext uri="{FF2B5EF4-FFF2-40B4-BE49-F238E27FC236}">
              <a16:creationId xmlns:a16="http://schemas.microsoft.com/office/drawing/2014/main" id="{19F9B037-9BE0-47CB-9CD3-470BF12995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96" name="Text Box 7">
          <a:extLst>
            <a:ext uri="{FF2B5EF4-FFF2-40B4-BE49-F238E27FC236}">
              <a16:creationId xmlns:a16="http://schemas.microsoft.com/office/drawing/2014/main" id="{F7821005-D148-495C-8746-7F0E65867B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97" name="Text Box 7">
          <a:extLst>
            <a:ext uri="{FF2B5EF4-FFF2-40B4-BE49-F238E27FC236}">
              <a16:creationId xmlns:a16="http://schemas.microsoft.com/office/drawing/2014/main" id="{BDC6E811-1116-40F1-A204-0E54DF0C19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98" name="Text Box 7">
          <a:extLst>
            <a:ext uri="{FF2B5EF4-FFF2-40B4-BE49-F238E27FC236}">
              <a16:creationId xmlns:a16="http://schemas.microsoft.com/office/drawing/2014/main" id="{6B6773A7-2E6B-4093-9F6F-2AD90ADB58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399" name="Text Box 7">
          <a:extLst>
            <a:ext uri="{FF2B5EF4-FFF2-40B4-BE49-F238E27FC236}">
              <a16:creationId xmlns:a16="http://schemas.microsoft.com/office/drawing/2014/main" id="{3C62E785-F070-4DB7-8559-F8B2886B83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00" name="Text Box 7">
          <a:extLst>
            <a:ext uri="{FF2B5EF4-FFF2-40B4-BE49-F238E27FC236}">
              <a16:creationId xmlns:a16="http://schemas.microsoft.com/office/drawing/2014/main" id="{01DEA17F-C2DA-4551-B6DC-71E8DCF527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01" name="Text Box 7">
          <a:extLst>
            <a:ext uri="{FF2B5EF4-FFF2-40B4-BE49-F238E27FC236}">
              <a16:creationId xmlns:a16="http://schemas.microsoft.com/office/drawing/2014/main" id="{D033F1F2-873A-44B4-B6A9-A01812FC18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02" name="Text Box 7">
          <a:extLst>
            <a:ext uri="{FF2B5EF4-FFF2-40B4-BE49-F238E27FC236}">
              <a16:creationId xmlns:a16="http://schemas.microsoft.com/office/drawing/2014/main" id="{597C480C-1113-4700-914C-C2477C6155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03" name="Text Box 7">
          <a:extLst>
            <a:ext uri="{FF2B5EF4-FFF2-40B4-BE49-F238E27FC236}">
              <a16:creationId xmlns:a16="http://schemas.microsoft.com/office/drawing/2014/main" id="{79D5504E-FE9A-432F-86F3-4473B566ED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04" name="Text Box 7">
          <a:extLst>
            <a:ext uri="{FF2B5EF4-FFF2-40B4-BE49-F238E27FC236}">
              <a16:creationId xmlns:a16="http://schemas.microsoft.com/office/drawing/2014/main" id="{B9EAE76B-F0D1-4AB5-82A5-B09555647B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05" name="Text Box 7">
          <a:extLst>
            <a:ext uri="{FF2B5EF4-FFF2-40B4-BE49-F238E27FC236}">
              <a16:creationId xmlns:a16="http://schemas.microsoft.com/office/drawing/2014/main" id="{D0184A3B-C1FC-4031-9E48-6EEBBE4192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06" name="Text Box 7">
          <a:extLst>
            <a:ext uri="{FF2B5EF4-FFF2-40B4-BE49-F238E27FC236}">
              <a16:creationId xmlns:a16="http://schemas.microsoft.com/office/drawing/2014/main" id="{66CD5614-CB80-4ADD-B590-5D0A62E1BE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07" name="Text Box 7">
          <a:extLst>
            <a:ext uri="{FF2B5EF4-FFF2-40B4-BE49-F238E27FC236}">
              <a16:creationId xmlns:a16="http://schemas.microsoft.com/office/drawing/2014/main" id="{9A9050AF-E1C3-471D-A13C-4F041A7BE6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08" name="Text Box 7">
          <a:extLst>
            <a:ext uri="{FF2B5EF4-FFF2-40B4-BE49-F238E27FC236}">
              <a16:creationId xmlns:a16="http://schemas.microsoft.com/office/drawing/2014/main" id="{79FF604C-D946-4CE4-8E7A-857B5F0EFC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09" name="Text Box 7">
          <a:extLst>
            <a:ext uri="{FF2B5EF4-FFF2-40B4-BE49-F238E27FC236}">
              <a16:creationId xmlns:a16="http://schemas.microsoft.com/office/drawing/2014/main" id="{86785E5B-9177-427E-8442-59C75242F0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10" name="Text Box 7">
          <a:extLst>
            <a:ext uri="{FF2B5EF4-FFF2-40B4-BE49-F238E27FC236}">
              <a16:creationId xmlns:a16="http://schemas.microsoft.com/office/drawing/2014/main" id="{6182EE72-3295-48B3-ADA8-D2CB623F84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11" name="Text Box 7">
          <a:extLst>
            <a:ext uri="{FF2B5EF4-FFF2-40B4-BE49-F238E27FC236}">
              <a16:creationId xmlns:a16="http://schemas.microsoft.com/office/drawing/2014/main" id="{3C6C4F44-9C46-49BC-B65D-8D7F67446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12" name="Text Box 7">
          <a:extLst>
            <a:ext uri="{FF2B5EF4-FFF2-40B4-BE49-F238E27FC236}">
              <a16:creationId xmlns:a16="http://schemas.microsoft.com/office/drawing/2014/main" id="{C3B85EFE-D3A9-4871-8420-FD1D7F75B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13" name="Text Box 7">
          <a:extLst>
            <a:ext uri="{FF2B5EF4-FFF2-40B4-BE49-F238E27FC236}">
              <a16:creationId xmlns:a16="http://schemas.microsoft.com/office/drawing/2014/main" id="{87DC37C0-7ED3-40E9-BFEF-A1FE77ACB8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14" name="Text Box 7">
          <a:extLst>
            <a:ext uri="{FF2B5EF4-FFF2-40B4-BE49-F238E27FC236}">
              <a16:creationId xmlns:a16="http://schemas.microsoft.com/office/drawing/2014/main" id="{3BE2DE11-B250-45FD-B0AD-04890497E0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15" name="Text Box 7">
          <a:extLst>
            <a:ext uri="{FF2B5EF4-FFF2-40B4-BE49-F238E27FC236}">
              <a16:creationId xmlns:a16="http://schemas.microsoft.com/office/drawing/2014/main" id="{DEF58C49-063C-4E1C-90CC-FA65BE623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16" name="Text Box 7">
          <a:extLst>
            <a:ext uri="{FF2B5EF4-FFF2-40B4-BE49-F238E27FC236}">
              <a16:creationId xmlns:a16="http://schemas.microsoft.com/office/drawing/2014/main" id="{5AF9D0ED-C680-4A78-AE1D-00FF7DF7CF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17" name="Text Box 7">
          <a:extLst>
            <a:ext uri="{FF2B5EF4-FFF2-40B4-BE49-F238E27FC236}">
              <a16:creationId xmlns:a16="http://schemas.microsoft.com/office/drawing/2014/main" id="{43670CF0-B1C7-4639-99B7-4CB5C5445A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18" name="Text Box 7">
          <a:extLst>
            <a:ext uri="{FF2B5EF4-FFF2-40B4-BE49-F238E27FC236}">
              <a16:creationId xmlns:a16="http://schemas.microsoft.com/office/drawing/2014/main" id="{B56E9E66-3B16-40EB-9304-83B28EC551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19" name="Text Box 7">
          <a:extLst>
            <a:ext uri="{FF2B5EF4-FFF2-40B4-BE49-F238E27FC236}">
              <a16:creationId xmlns:a16="http://schemas.microsoft.com/office/drawing/2014/main" id="{3D7E380B-6618-41C8-9F3A-81AEFC16CD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20" name="Text Box 7">
          <a:extLst>
            <a:ext uri="{FF2B5EF4-FFF2-40B4-BE49-F238E27FC236}">
              <a16:creationId xmlns:a16="http://schemas.microsoft.com/office/drawing/2014/main" id="{A846C03B-CA39-46C0-A41D-E02FBC87E8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21" name="Text Box 7">
          <a:extLst>
            <a:ext uri="{FF2B5EF4-FFF2-40B4-BE49-F238E27FC236}">
              <a16:creationId xmlns:a16="http://schemas.microsoft.com/office/drawing/2014/main" id="{EF98100B-E518-4893-848A-3F21E8BACF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22" name="Text Box 7">
          <a:extLst>
            <a:ext uri="{FF2B5EF4-FFF2-40B4-BE49-F238E27FC236}">
              <a16:creationId xmlns:a16="http://schemas.microsoft.com/office/drawing/2014/main" id="{CB2DA0BD-DC75-48AC-A1C1-451B5CDA95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23" name="Text Box 7">
          <a:extLst>
            <a:ext uri="{FF2B5EF4-FFF2-40B4-BE49-F238E27FC236}">
              <a16:creationId xmlns:a16="http://schemas.microsoft.com/office/drawing/2014/main" id="{F0309D9E-758F-40FE-A9A6-09912D2E9F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24" name="Text Box 7">
          <a:extLst>
            <a:ext uri="{FF2B5EF4-FFF2-40B4-BE49-F238E27FC236}">
              <a16:creationId xmlns:a16="http://schemas.microsoft.com/office/drawing/2014/main" id="{F83B79A3-5CD4-42AD-9EA6-D8DA54B73F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25" name="Text Box 7">
          <a:extLst>
            <a:ext uri="{FF2B5EF4-FFF2-40B4-BE49-F238E27FC236}">
              <a16:creationId xmlns:a16="http://schemas.microsoft.com/office/drawing/2014/main" id="{F2AB2E61-52AE-4460-98DE-28DAA99B37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26" name="Text Box 7">
          <a:extLst>
            <a:ext uri="{FF2B5EF4-FFF2-40B4-BE49-F238E27FC236}">
              <a16:creationId xmlns:a16="http://schemas.microsoft.com/office/drawing/2014/main" id="{199AAA71-0F4B-48A1-B93D-F5745257C9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27" name="Text Box 7">
          <a:extLst>
            <a:ext uri="{FF2B5EF4-FFF2-40B4-BE49-F238E27FC236}">
              <a16:creationId xmlns:a16="http://schemas.microsoft.com/office/drawing/2014/main" id="{957884D4-4986-4F97-9047-6F67FF5B8D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28" name="Text Box 7">
          <a:extLst>
            <a:ext uri="{FF2B5EF4-FFF2-40B4-BE49-F238E27FC236}">
              <a16:creationId xmlns:a16="http://schemas.microsoft.com/office/drawing/2014/main" id="{05D99EA8-FD59-4ACA-9F94-0188EA6D8E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29" name="Text Box 7">
          <a:extLst>
            <a:ext uri="{FF2B5EF4-FFF2-40B4-BE49-F238E27FC236}">
              <a16:creationId xmlns:a16="http://schemas.microsoft.com/office/drawing/2014/main" id="{914279B2-905E-4BD0-A295-7285B34F2F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30" name="Text Box 7">
          <a:extLst>
            <a:ext uri="{FF2B5EF4-FFF2-40B4-BE49-F238E27FC236}">
              <a16:creationId xmlns:a16="http://schemas.microsoft.com/office/drawing/2014/main" id="{271CE3D5-9AC1-44B8-8730-A5BB2003DC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31" name="Text Box 7">
          <a:extLst>
            <a:ext uri="{FF2B5EF4-FFF2-40B4-BE49-F238E27FC236}">
              <a16:creationId xmlns:a16="http://schemas.microsoft.com/office/drawing/2014/main" id="{F1891B66-EA59-4559-9AD7-F8298B7D54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32" name="Text Box 7">
          <a:extLst>
            <a:ext uri="{FF2B5EF4-FFF2-40B4-BE49-F238E27FC236}">
              <a16:creationId xmlns:a16="http://schemas.microsoft.com/office/drawing/2014/main" id="{DE99DA53-805B-40AA-8805-9D3440AC11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33" name="Text Box 7">
          <a:extLst>
            <a:ext uri="{FF2B5EF4-FFF2-40B4-BE49-F238E27FC236}">
              <a16:creationId xmlns:a16="http://schemas.microsoft.com/office/drawing/2014/main" id="{5F64F26E-EDED-4588-A2A9-F52F9F8213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34" name="Text Box 7">
          <a:extLst>
            <a:ext uri="{FF2B5EF4-FFF2-40B4-BE49-F238E27FC236}">
              <a16:creationId xmlns:a16="http://schemas.microsoft.com/office/drawing/2014/main" id="{AA7D284D-EEF0-4176-8FB2-9235FC1FB2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35" name="Text Box 7">
          <a:extLst>
            <a:ext uri="{FF2B5EF4-FFF2-40B4-BE49-F238E27FC236}">
              <a16:creationId xmlns:a16="http://schemas.microsoft.com/office/drawing/2014/main" id="{D13B263E-D05E-4C1B-870A-AC303BAD2B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36" name="Text Box 7">
          <a:extLst>
            <a:ext uri="{FF2B5EF4-FFF2-40B4-BE49-F238E27FC236}">
              <a16:creationId xmlns:a16="http://schemas.microsoft.com/office/drawing/2014/main" id="{22CB881F-E74F-4293-9FB8-36F86307C6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37" name="Text Box 7">
          <a:extLst>
            <a:ext uri="{FF2B5EF4-FFF2-40B4-BE49-F238E27FC236}">
              <a16:creationId xmlns:a16="http://schemas.microsoft.com/office/drawing/2014/main" id="{03FD88DF-CF6D-4E7F-9639-8B61224114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38" name="Text Box 7">
          <a:extLst>
            <a:ext uri="{FF2B5EF4-FFF2-40B4-BE49-F238E27FC236}">
              <a16:creationId xmlns:a16="http://schemas.microsoft.com/office/drawing/2014/main" id="{966942D0-87B1-4102-B26F-7F72E04F95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39" name="Text Box 7">
          <a:extLst>
            <a:ext uri="{FF2B5EF4-FFF2-40B4-BE49-F238E27FC236}">
              <a16:creationId xmlns:a16="http://schemas.microsoft.com/office/drawing/2014/main" id="{476C41CC-70B3-461C-83D8-42D016EDE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40" name="Text Box 7">
          <a:extLst>
            <a:ext uri="{FF2B5EF4-FFF2-40B4-BE49-F238E27FC236}">
              <a16:creationId xmlns:a16="http://schemas.microsoft.com/office/drawing/2014/main" id="{4C20A63B-0CAF-451E-A36B-4D2E4EE695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41" name="Text Box 7">
          <a:extLst>
            <a:ext uri="{FF2B5EF4-FFF2-40B4-BE49-F238E27FC236}">
              <a16:creationId xmlns:a16="http://schemas.microsoft.com/office/drawing/2014/main" id="{09F574AD-B3F5-48A0-B59E-D5CF718CE2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42" name="Text Box 7">
          <a:extLst>
            <a:ext uri="{FF2B5EF4-FFF2-40B4-BE49-F238E27FC236}">
              <a16:creationId xmlns:a16="http://schemas.microsoft.com/office/drawing/2014/main" id="{7EAAD25B-0F1A-4718-8169-BE18DCB085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43" name="Text Box 7">
          <a:extLst>
            <a:ext uri="{FF2B5EF4-FFF2-40B4-BE49-F238E27FC236}">
              <a16:creationId xmlns:a16="http://schemas.microsoft.com/office/drawing/2014/main" id="{CD7D09AF-56B0-4B04-9FAA-6F141FF9DA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44" name="Text Box 7">
          <a:extLst>
            <a:ext uri="{FF2B5EF4-FFF2-40B4-BE49-F238E27FC236}">
              <a16:creationId xmlns:a16="http://schemas.microsoft.com/office/drawing/2014/main" id="{ADC21026-ABAB-45A7-ADCF-6F7D0E5132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45" name="Text Box 7">
          <a:extLst>
            <a:ext uri="{FF2B5EF4-FFF2-40B4-BE49-F238E27FC236}">
              <a16:creationId xmlns:a16="http://schemas.microsoft.com/office/drawing/2014/main" id="{EBFCBDFB-DAEC-4F3A-8E45-6617EAA2F3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46" name="Text Box 7">
          <a:extLst>
            <a:ext uri="{FF2B5EF4-FFF2-40B4-BE49-F238E27FC236}">
              <a16:creationId xmlns:a16="http://schemas.microsoft.com/office/drawing/2014/main" id="{6F98068A-CCD5-4F5C-8B2E-FB38AF454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47" name="Text Box 7">
          <a:extLst>
            <a:ext uri="{FF2B5EF4-FFF2-40B4-BE49-F238E27FC236}">
              <a16:creationId xmlns:a16="http://schemas.microsoft.com/office/drawing/2014/main" id="{1441547E-6324-41A4-99FD-7F49158D13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48" name="Text Box 7">
          <a:extLst>
            <a:ext uri="{FF2B5EF4-FFF2-40B4-BE49-F238E27FC236}">
              <a16:creationId xmlns:a16="http://schemas.microsoft.com/office/drawing/2014/main" id="{8A47E816-7E4F-4664-8EA1-FEE64633B9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49" name="Text Box 7">
          <a:extLst>
            <a:ext uri="{FF2B5EF4-FFF2-40B4-BE49-F238E27FC236}">
              <a16:creationId xmlns:a16="http://schemas.microsoft.com/office/drawing/2014/main" id="{2DC7A72A-953D-4105-BADC-2C9C895CE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50" name="Text Box 7">
          <a:extLst>
            <a:ext uri="{FF2B5EF4-FFF2-40B4-BE49-F238E27FC236}">
              <a16:creationId xmlns:a16="http://schemas.microsoft.com/office/drawing/2014/main" id="{C2438DD2-F3EB-4FE3-93E3-EAF2E174DC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51" name="Text Box 7">
          <a:extLst>
            <a:ext uri="{FF2B5EF4-FFF2-40B4-BE49-F238E27FC236}">
              <a16:creationId xmlns:a16="http://schemas.microsoft.com/office/drawing/2014/main" id="{F441947A-D852-45DD-9481-2C632F0844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52" name="Text Box 7">
          <a:extLst>
            <a:ext uri="{FF2B5EF4-FFF2-40B4-BE49-F238E27FC236}">
              <a16:creationId xmlns:a16="http://schemas.microsoft.com/office/drawing/2014/main" id="{385237A3-CA49-4848-99EF-06A2F9A5C5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53" name="Text Box 7">
          <a:extLst>
            <a:ext uri="{FF2B5EF4-FFF2-40B4-BE49-F238E27FC236}">
              <a16:creationId xmlns:a16="http://schemas.microsoft.com/office/drawing/2014/main" id="{2C69249B-226C-443C-BE84-2CBC62F0B0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54" name="Text Box 7">
          <a:extLst>
            <a:ext uri="{FF2B5EF4-FFF2-40B4-BE49-F238E27FC236}">
              <a16:creationId xmlns:a16="http://schemas.microsoft.com/office/drawing/2014/main" id="{E771351D-8E2C-427A-8955-CA22C52290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55" name="Text Box 7">
          <a:extLst>
            <a:ext uri="{FF2B5EF4-FFF2-40B4-BE49-F238E27FC236}">
              <a16:creationId xmlns:a16="http://schemas.microsoft.com/office/drawing/2014/main" id="{CBEB642F-0F02-4653-A59E-B67D556D4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56" name="Text Box 7">
          <a:extLst>
            <a:ext uri="{FF2B5EF4-FFF2-40B4-BE49-F238E27FC236}">
              <a16:creationId xmlns:a16="http://schemas.microsoft.com/office/drawing/2014/main" id="{46C8D6F2-BF04-47A7-9A6B-577F24F20C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57" name="Text Box 7">
          <a:extLst>
            <a:ext uri="{FF2B5EF4-FFF2-40B4-BE49-F238E27FC236}">
              <a16:creationId xmlns:a16="http://schemas.microsoft.com/office/drawing/2014/main" id="{9DC7D584-EBFD-4C77-A7B6-A70EA4D05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58" name="Text Box 7">
          <a:extLst>
            <a:ext uri="{FF2B5EF4-FFF2-40B4-BE49-F238E27FC236}">
              <a16:creationId xmlns:a16="http://schemas.microsoft.com/office/drawing/2014/main" id="{EE5BD7EC-CDC0-407B-90BD-016D1D9BFD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59" name="Text Box 7">
          <a:extLst>
            <a:ext uri="{FF2B5EF4-FFF2-40B4-BE49-F238E27FC236}">
              <a16:creationId xmlns:a16="http://schemas.microsoft.com/office/drawing/2014/main" id="{5D34EDD2-6551-4B88-A73C-5E0072B9B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60" name="Text Box 7">
          <a:extLst>
            <a:ext uri="{FF2B5EF4-FFF2-40B4-BE49-F238E27FC236}">
              <a16:creationId xmlns:a16="http://schemas.microsoft.com/office/drawing/2014/main" id="{CD0913D6-68E0-4487-8A76-9071C06D64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61" name="Text Box 7">
          <a:extLst>
            <a:ext uri="{FF2B5EF4-FFF2-40B4-BE49-F238E27FC236}">
              <a16:creationId xmlns:a16="http://schemas.microsoft.com/office/drawing/2014/main" id="{347A7491-DD8F-47E2-B042-88C580E979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62" name="Text Box 7">
          <a:extLst>
            <a:ext uri="{FF2B5EF4-FFF2-40B4-BE49-F238E27FC236}">
              <a16:creationId xmlns:a16="http://schemas.microsoft.com/office/drawing/2014/main" id="{18BF1532-B987-411A-B558-A4356A5F86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63" name="Text Box 7">
          <a:extLst>
            <a:ext uri="{FF2B5EF4-FFF2-40B4-BE49-F238E27FC236}">
              <a16:creationId xmlns:a16="http://schemas.microsoft.com/office/drawing/2014/main" id="{C2A3E17A-3706-4D84-B36F-410528AB75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64" name="Text Box 7">
          <a:extLst>
            <a:ext uri="{FF2B5EF4-FFF2-40B4-BE49-F238E27FC236}">
              <a16:creationId xmlns:a16="http://schemas.microsoft.com/office/drawing/2014/main" id="{2919EFE4-722A-4E27-A2B8-5592DCBD91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65" name="Text Box 7">
          <a:extLst>
            <a:ext uri="{FF2B5EF4-FFF2-40B4-BE49-F238E27FC236}">
              <a16:creationId xmlns:a16="http://schemas.microsoft.com/office/drawing/2014/main" id="{65BC7FDA-C28E-48E7-8B0B-1E3CF42F7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66" name="Text Box 7">
          <a:extLst>
            <a:ext uri="{FF2B5EF4-FFF2-40B4-BE49-F238E27FC236}">
              <a16:creationId xmlns:a16="http://schemas.microsoft.com/office/drawing/2014/main" id="{0212B6ED-EDC9-4B16-B48A-BF1A2F1B74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67" name="Text Box 7">
          <a:extLst>
            <a:ext uri="{FF2B5EF4-FFF2-40B4-BE49-F238E27FC236}">
              <a16:creationId xmlns:a16="http://schemas.microsoft.com/office/drawing/2014/main" id="{7B0C9F53-1F06-4DAC-A906-96DB00FF6E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68" name="Text Box 7">
          <a:extLst>
            <a:ext uri="{FF2B5EF4-FFF2-40B4-BE49-F238E27FC236}">
              <a16:creationId xmlns:a16="http://schemas.microsoft.com/office/drawing/2014/main" id="{DAFD934C-50F9-43A5-B8A7-0F1055F3AC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69" name="Text Box 7">
          <a:extLst>
            <a:ext uri="{FF2B5EF4-FFF2-40B4-BE49-F238E27FC236}">
              <a16:creationId xmlns:a16="http://schemas.microsoft.com/office/drawing/2014/main" id="{E71B440B-175B-48CC-866A-9FCDDC7591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6470" name="Text Box 7">
          <a:extLst>
            <a:ext uri="{FF2B5EF4-FFF2-40B4-BE49-F238E27FC236}">
              <a16:creationId xmlns:a16="http://schemas.microsoft.com/office/drawing/2014/main" id="{817349D5-BAEB-445C-AB98-D4A47E7BA5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71" name="Text Box 7">
          <a:extLst>
            <a:ext uri="{FF2B5EF4-FFF2-40B4-BE49-F238E27FC236}">
              <a16:creationId xmlns:a16="http://schemas.microsoft.com/office/drawing/2014/main" id="{115287AF-BF3F-4608-BD82-4137C13F01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72" name="Text Box 7">
          <a:extLst>
            <a:ext uri="{FF2B5EF4-FFF2-40B4-BE49-F238E27FC236}">
              <a16:creationId xmlns:a16="http://schemas.microsoft.com/office/drawing/2014/main" id="{2EE81886-07A9-4C60-ACEC-2471798A6B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73" name="Text Box 7">
          <a:extLst>
            <a:ext uri="{FF2B5EF4-FFF2-40B4-BE49-F238E27FC236}">
              <a16:creationId xmlns:a16="http://schemas.microsoft.com/office/drawing/2014/main" id="{A497B0FE-9AA5-4B2C-B020-11FD97FB9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74" name="Text Box 7">
          <a:extLst>
            <a:ext uri="{FF2B5EF4-FFF2-40B4-BE49-F238E27FC236}">
              <a16:creationId xmlns:a16="http://schemas.microsoft.com/office/drawing/2014/main" id="{27A1B120-3BF6-47A8-B6DA-1353431BD7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75" name="Text Box 7">
          <a:extLst>
            <a:ext uri="{FF2B5EF4-FFF2-40B4-BE49-F238E27FC236}">
              <a16:creationId xmlns:a16="http://schemas.microsoft.com/office/drawing/2014/main" id="{001EC0A3-136E-4EEE-8E58-6E32654FC1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76" name="Text Box 7">
          <a:extLst>
            <a:ext uri="{FF2B5EF4-FFF2-40B4-BE49-F238E27FC236}">
              <a16:creationId xmlns:a16="http://schemas.microsoft.com/office/drawing/2014/main" id="{46568A5A-C847-4082-8EF2-65D5DFC513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77" name="Text Box 7">
          <a:extLst>
            <a:ext uri="{FF2B5EF4-FFF2-40B4-BE49-F238E27FC236}">
              <a16:creationId xmlns:a16="http://schemas.microsoft.com/office/drawing/2014/main" id="{B71F9880-CE93-4F04-A98B-88EC847F5E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78" name="Text Box 7">
          <a:extLst>
            <a:ext uri="{FF2B5EF4-FFF2-40B4-BE49-F238E27FC236}">
              <a16:creationId xmlns:a16="http://schemas.microsoft.com/office/drawing/2014/main" id="{5BF08C20-082F-4A19-97DC-BAEF5B1FC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79" name="Text Box 7">
          <a:extLst>
            <a:ext uri="{FF2B5EF4-FFF2-40B4-BE49-F238E27FC236}">
              <a16:creationId xmlns:a16="http://schemas.microsoft.com/office/drawing/2014/main" id="{3AF457BF-ADDD-4BB1-B36E-7D46D94E49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80" name="Text Box 7">
          <a:extLst>
            <a:ext uri="{FF2B5EF4-FFF2-40B4-BE49-F238E27FC236}">
              <a16:creationId xmlns:a16="http://schemas.microsoft.com/office/drawing/2014/main" id="{FD788388-33DF-444E-8C69-D7A84782ED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81" name="Text Box 7">
          <a:extLst>
            <a:ext uri="{FF2B5EF4-FFF2-40B4-BE49-F238E27FC236}">
              <a16:creationId xmlns:a16="http://schemas.microsoft.com/office/drawing/2014/main" id="{34E05C51-0188-469B-9A23-E713DECF7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82" name="Text Box 7">
          <a:extLst>
            <a:ext uri="{FF2B5EF4-FFF2-40B4-BE49-F238E27FC236}">
              <a16:creationId xmlns:a16="http://schemas.microsoft.com/office/drawing/2014/main" id="{2F372EC5-E8A3-4BCB-861A-9A93106B34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83" name="Text Box 7">
          <a:extLst>
            <a:ext uri="{FF2B5EF4-FFF2-40B4-BE49-F238E27FC236}">
              <a16:creationId xmlns:a16="http://schemas.microsoft.com/office/drawing/2014/main" id="{D1AEDB0A-881F-467C-9EBA-AFBB0CCC6D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84" name="Text Box 7">
          <a:extLst>
            <a:ext uri="{FF2B5EF4-FFF2-40B4-BE49-F238E27FC236}">
              <a16:creationId xmlns:a16="http://schemas.microsoft.com/office/drawing/2014/main" id="{FEE318A6-8E58-4B16-86A7-A1FC0C582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85" name="Text Box 7">
          <a:extLst>
            <a:ext uri="{FF2B5EF4-FFF2-40B4-BE49-F238E27FC236}">
              <a16:creationId xmlns:a16="http://schemas.microsoft.com/office/drawing/2014/main" id="{CF6F8EFC-89D6-49FB-86FE-1BDFF49C59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86" name="Text Box 7">
          <a:extLst>
            <a:ext uri="{FF2B5EF4-FFF2-40B4-BE49-F238E27FC236}">
              <a16:creationId xmlns:a16="http://schemas.microsoft.com/office/drawing/2014/main" id="{721D8544-5064-423C-821E-FAF80DE18A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87" name="Text Box 7">
          <a:extLst>
            <a:ext uri="{FF2B5EF4-FFF2-40B4-BE49-F238E27FC236}">
              <a16:creationId xmlns:a16="http://schemas.microsoft.com/office/drawing/2014/main" id="{5883ED0C-8B20-40BF-9C66-7DD8600F58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88" name="Text Box 7">
          <a:extLst>
            <a:ext uri="{FF2B5EF4-FFF2-40B4-BE49-F238E27FC236}">
              <a16:creationId xmlns:a16="http://schemas.microsoft.com/office/drawing/2014/main" id="{20B7457D-0686-4FB9-8521-E98B73CA99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89" name="Text Box 7">
          <a:extLst>
            <a:ext uri="{FF2B5EF4-FFF2-40B4-BE49-F238E27FC236}">
              <a16:creationId xmlns:a16="http://schemas.microsoft.com/office/drawing/2014/main" id="{F76F216F-9E01-4062-A63F-48D5012516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90" name="Text Box 7">
          <a:extLst>
            <a:ext uri="{FF2B5EF4-FFF2-40B4-BE49-F238E27FC236}">
              <a16:creationId xmlns:a16="http://schemas.microsoft.com/office/drawing/2014/main" id="{587101EC-5076-44C4-BF79-8976707CC3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91" name="Text Box 7">
          <a:extLst>
            <a:ext uri="{FF2B5EF4-FFF2-40B4-BE49-F238E27FC236}">
              <a16:creationId xmlns:a16="http://schemas.microsoft.com/office/drawing/2014/main" id="{BF42E768-9028-4980-88A4-2E73523E7D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92" name="Text Box 7">
          <a:extLst>
            <a:ext uri="{FF2B5EF4-FFF2-40B4-BE49-F238E27FC236}">
              <a16:creationId xmlns:a16="http://schemas.microsoft.com/office/drawing/2014/main" id="{88EE5D3B-8E26-4A64-A926-04CDC2C226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93" name="Text Box 7">
          <a:extLst>
            <a:ext uri="{FF2B5EF4-FFF2-40B4-BE49-F238E27FC236}">
              <a16:creationId xmlns:a16="http://schemas.microsoft.com/office/drawing/2014/main" id="{D1F74368-3921-4034-A002-9411C4BC75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94" name="Text Box 7">
          <a:extLst>
            <a:ext uri="{FF2B5EF4-FFF2-40B4-BE49-F238E27FC236}">
              <a16:creationId xmlns:a16="http://schemas.microsoft.com/office/drawing/2014/main" id="{35AB3422-4CCB-4BEA-9DDB-EE3C9C0ED2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95" name="Text Box 7">
          <a:extLst>
            <a:ext uri="{FF2B5EF4-FFF2-40B4-BE49-F238E27FC236}">
              <a16:creationId xmlns:a16="http://schemas.microsoft.com/office/drawing/2014/main" id="{7AF1329B-569A-4BA4-9A8F-D1D16D91E5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96" name="Text Box 7">
          <a:extLst>
            <a:ext uri="{FF2B5EF4-FFF2-40B4-BE49-F238E27FC236}">
              <a16:creationId xmlns:a16="http://schemas.microsoft.com/office/drawing/2014/main" id="{766A7FAE-2BF8-4A24-9262-90AEE96753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97" name="Text Box 7">
          <a:extLst>
            <a:ext uri="{FF2B5EF4-FFF2-40B4-BE49-F238E27FC236}">
              <a16:creationId xmlns:a16="http://schemas.microsoft.com/office/drawing/2014/main" id="{E3131423-D030-4F59-82F4-B0E73FA07E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98" name="Text Box 7">
          <a:extLst>
            <a:ext uri="{FF2B5EF4-FFF2-40B4-BE49-F238E27FC236}">
              <a16:creationId xmlns:a16="http://schemas.microsoft.com/office/drawing/2014/main" id="{08EEB93D-9358-450E-9A27-C053AD7F01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499" name="Text Box 7">
          <a:extLst>
            <a:ext uri="{FF2B5EF4-FFF2-40B4-BE49-F238E27FC236}">
              <a16:creationId xmlns:a16="http://schemas.microsoft.com/office/drawing/2014/main" id="{CFAC8989-291E-4076-90E2-E04D1A427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00" name="Text Box 7">
          <a:extLst>
            <a:ext uri="{FF2B5EF4-FFF2-40B4-BE49-F238E27FC236}">
              <a16:creationId xmlns:a16="http://schemas.microsoft.com/office/drawing/2014/main" id="{304F93C3-09F9-4C31-AADF-F108931DE0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01" name="Text Box 7">
          <a:extLst>
            <a:ext uri="{FF2B5EF4-FFF2-40B4-BE49-F238E27FC236}">
              <a16:creationId xmlns:a16="http://schemas.microsoft.com/office/drawing/2014/main" id="{95C0EFB8-4B3E-4BB6-AD03-9878A36EE0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02" name="Text Box 7">
          <a:extLst>
            <a:ext uri="{FF2B5EF4-FFF2-40B4-BE49-F238E27FC236}">
              <a16:creationId xmlns:a16="http://schemas.microsoft.com/office/drawing/2014/main" id="{A205312F-2887-4A3A-B8F3-1BD6FDC3A1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03" name="Text Box 7">
          <a:extLst>
            <a:ext uri="{FF2B5EF4-FFF2-40B4-BE49-F238E27FC236}">
              <a16:creationId xmlns:a16="http://schemas.microsoft.com/office/drawing/2014/main" id="{E5E6B9EA-869B-4D77-96BD-16ECC7CED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04" name="Text Box 7">
          <a:extLst>
            <a:ext uri="{FF2B5EF4-FFF2-40B4-BE49-F238E27FC236}">
              <a16:creationId xmlns:a16="http://schemas.microsoft.com/office/drawing/2014/main" id="{AC5D82D6-AADB-4A9A-AC80-001AACCB73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05" name="Text Box 7">
          <a:extLst>
            <a:ext uri="{FF2B5EF4-FFF2-40B4-BE49-F238E27FC236}">
              <a16:creationId xmlns:a16="http://schemas.microsoft.com/office/drawing/2014/main" id="{58455915-56AD-4F0D-8603-72947D7701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06" name="Text Box 7">
          <a:extLst>
            <a:ext uri="{FF2B5EF4-FFF2-40B4-BE49-F238E27FC236}">
              <a16:creationId xmlns:a16="http://schemas.microsoft.com/office/drawing/2014/main" id="{97AB5AF4-8673-4FCE-876F-34E08033C6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07" name="Text Box 7">
          <a:extLst>
            <a:ext uri="{FF2B5EF4-FFF2-40B4-BE49-F238E27FC236}">
              <a16:creationId xmlns:a16="http://schemas.microsoft.com/office/drawing/2014/main" id="{F6E47F50-D43B-4B01-8B23-15D425C341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08" name="Text Box 7">
          <a:extLst>
            <a:ext uri="{FF2B5EF4-FFF2-40B4-BE49-F238E27FC236}">
              <a16:creationId xmlns:a16="http://schemas.microsoft.com/office/drawing/2014/main" id="{B133738E-C576-4C95-A277-13182E1773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09" name="Text Box 7">
          <a:extLst>
            <a:ext uri="{FF2B5EF4-FFF2-40B4-BE49-F238E27FC236}">
              <a16:creationId xmlns:a16="http://schemas.microsoft.com/office/drawing/2014/main" id="{5456727D-9AD7-44C7-BCE7-3800897439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10" name="Text Box 7">
          <a:extLst>
            <a:ext uri="{FF2B5EF4-FFF2-40B4-BE49-F238E27FC236}">
              <a16:creationId xmlns:a16="http://schemas.microsoft.com/office/drawing/2014/main" id="{C80A3B81-809D-4559-9627-203685EE29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11" name="Text Box 7">
          <a:extLst>
            <a:ext uri="{FF2B5EF4-FFF2-40B4-BE49-F238E27FC236}">
              <a16:creationId xmlns:a16="http://schemas.microsoft.com/office/drawing/2014/main" id="{9EE44215-13CF-447F-9CB2-BBA5D967BD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12" name="Text Box 7">
          <a:extLst>
            <a:ext uri="{FF2B5EF4-FFF2-40B4-BE49-F238E27FC236}">
              <a16:creationId xmlns:a16="http://schemas.microsoft.com/office/drawing/2014/main" id="{8D0657D9-35E0-4F91-9616-ADD927427D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13" name="Text Box 7">
          <a:extLst>
            <a:ext uri="{FF2B5EF4-FFF2-40B4-BE49-F238E27FC236}">
              <a16:creationId xmlns:a16="http://schemas.microsoft.com/office/drawing/2014/main" id="{35698ABB-C248-4887-BF8A-379094257A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14" name="Text Box 7">
          <a:extLst>
            <a:ext uri="{FF2B5EF4-FFF2-40B4-BE49-F238E27FC236}">
              <a16:creationId xmlns:a16="http://schemas.microsoft.com/office/drawing/2014/main" id="{DCD7FE6F-3787-493C-A6FC-25050EE13F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15" name="Text Box 7">
          <a:extLst>
            <a:ext uri="{FF2B5EF4-FFF2-40B4-BE49-F238E27FC236}">
              <a16:creationId xmlns:a16="http://schemas.microsoft.com/office/drawing/2014/main" id="{06CFD730-F358-4587-BF07-5CF1E2BA24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16" name="Text Box 7">
          <a:extLst>
            <a:ext uri="{FF2B5EF4-FFF2-40B4-BE49-F238E27FC236}">
              <a16:creationId xmlns:a16="http://schemas.microsoft.com/office/drawing/2014/main" id="{157932C3-F513-4943-A152-FEE2ED47D0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17" name="Text Box 7">
          <a:extLst>
            <a:ext uri="{FF2B5EF4-FFF2-40B4-BE49-F238E27FC236}">
              <a16:creationId xmlns:a16="http://schemas.microsoft.com/office/drawing/2014/main" id="{4567E569-938B-45FF-B1FE-9BD3EA8AA8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18" name="Text Box 7">
          <a:extLst>
            <a:ext uri="{FF2B5EF4-FFF2-40B4-BE49-F238E27FC236}">
              <a16:creationId xmlns:a16="http://schemas.microsoft.com/office/drawing/2014/main" id="{B2B7FB6B-3796-4A11-B29A-1F40EE0E09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19" name="Text Box 7">
          <a:extLst>
            <a:ext uri="{FF2B5EF4-FFF2-40B4-BE49-F238E27FC236}">
              <a16:creationId xmlns:a16="http://schemas.microsoft.com/office/drawing/2014/main" id="{A00A75B6-8189-4CE1-BC14-5FA9CDA69E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20" name="Text Box 7">
          <a:extLst>
            <a:ext uri="{FF2B5EF4-FFF2-40B4-BE49-F238E27FC236}">
              <a16:creationId xmlns:a16="http://schemas.microsoft.com/office/drawing/2014/main" id="{79E29AD7-018D-4A06-BE77-D8EE0D7B34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21" name="Text Box 7">
          <a:extLst>
            <a:ext uri="{FF2B5EF4-FFF2-40B4-BE49-F238E27FC236}">
              <a16:creationId xmlns:a16="http://schemas.microsoft.com/office/drawing/2014/main" id="{3A950F6D-B175-475E-80DF-D231E9548C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22" name="Text Box 7">
          <a:extLst>
            <a:ext uri="{FF2B5EF4-FFF2-40B4-BE49-F238E27FC236}">
              <a16:creationId xmlns:a16="http://schemas.microsoft.com/office/drawing/2014/main" id="{96CABDBD-0752-4B00-8DAD-BBD1E6B8AB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23" name="Text Box 7">
          <a:extLst>
            <a:ext uri="{FF2B5EF4-FFF2-40B4-BE49-F238E27FC236}">
              <a16:creationId xmlns:a16="http://schemas.microsoft.com/office/drawing/2014/main" id="{76E03ECB-F915-4501-B868-CEAB05D66C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24" name="Text Box 7">
          <a:extLst>
            <a:ext uri="{FF2B5EF4-FFF2-40B4-BE49-F238E27FC236}">
              <a16:creationId xmlns:a16="http://schemas.microsoft.com/office/drawing/2014/main" id="{B3E2083E-E28F-415C-8D7F-0A5BD2AE0F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25" name="Text Box 7">
          <a:extLst>
            <a:ext uri="{FF2B5EF4-FFF2-40B4-BE49-F238E27FC236}">
              <a16:creationId xmlns:a16="http://schemas.microsoft.com/office/drawing/2014/main" id="{AC0BF138-6372-4C33-A711-D53977E189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26" name="Text Box 7">
          <a:extLst>
            <a:ext uri="{FF2B5EF4-FFF2-40B4-BE49-F238E27FC236}">
              <a16:creationId xmlns:a16="http://schemas.microsoft.com/office/drawing/2014/main" id="{C239FCF0-9CB9-4CE3-AF8D-5D3EE4080C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27" name="Text Box 7">
          <a:extLst>
            <a:ext uri="{FF2B5EF4-FFF2-40B4-BE49-F238E27FC236}">
              <a16:creationId xmlns:a16="http://schemas.microsoft.com/office/drawing/2014/main" id="{21A5F3F6-FB31-4F6D-8ADC-B38D9C4CCD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28" name="Text Box 7">
          <a:extLst>
            <a:ext uri="{FF2B5EF4-FFF2-40B4-BE49-F238E27FC236}">
              <a16:creationId xmlns:a16="http://schemas.microsoft.com/office/drawing/2014/main" id="{2080DC7C-62C3-4E42-8380-2B0242199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29" name="Text Box 7">
          <a:extLst>
            <a:ext uri="{FF2B5EF4-FFF2-40B4-BE49-F238E27FC236}">
              <a16:creationId xmlns:a16="http://schemas.microsoft.com/office/drawing/2014/main" id="{A0F502C0-91C6-4704-8F78-4EADD62413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30" name="Text Box 7">
          <a:extLst>
            <a:ext uri="{FF2B5EF4-FFF2-40B4-BE49-F238E27FC236}">
              <a16:creationId xmlns:a16="http://schemas.microsoft.com/office/drawing/2014/main" id="{CA2D64DB-6502-42FA-BB0A-5A3B07B2A7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31" name="Text Box 7">
          <a:extLst>
            <a:ext uri="{FF2B5EF4-FFF2-40B4-BE49-F238E27FC236}">
              <a16:creationId xmlns:a16="http://schemas.microsoft.com/office/drawing/2014/main" id="{213DBFCC-402D-4CAA-8E9B-3B46A9461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32" name="Text Box 7">
          <a:extLst>
            <a:ext uri="{FF2B5EF4-FFF2-40B4-BE49-F238E27FC236}">
              <a16:creationId xmlns:a16="http://schemas.microsoft.com/office/drawing/2014/main" id="{825B783C-91FC-4AF2-8EC7-26CFB62063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33" name="Text Box 7">
          <a:extLst>
            <a:ext uri="{FF2B5EF4-FFF2-40B4-BE49-F238E27FC236}">
              <a16:creationId xmlns:a16="http://schemas.microsoft.com/office/drawing/2014/main" id="{0F7D3316-29A8-439E-8E34-2D754CA009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34" name="Text Box 7">
          <a:extLst>
            <a:ext uri="{FF2B5EF4-FFF2-40B4-BE49-F238E27FC236}">
              <a16:creationId xmlns:a16="http://schemas.microsoft.com/office/drawing/2014/main" id="{9E60217E-DE8A-45B6-B57C-A0ADCC4C4E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35" name="Text Box 7">
          <a:extLst>
            <a:ext uri="{FF2B5EF4-FFF2-40B4-BE49-F238E27FC236}">
              <a16:creationId xmlns:a16="http://schemas.microsoft.com/office/drawing/2014/main" id="{A36F1F5B-ABD2-4A36-A393-1F3B8520C4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36" name="Text Box 7">
          <a:extLst>
            <a:ext uri="{FF2B5EF4-FFF2-40B4-BE49-F238E27FC236}">
              <a16:creationId xmlns:a16="http://schemas.microsoft.com/office/drawing/2014/main" id="{52E5DF71-42D2-4D2F-B237-2F6DF288B8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37" name="Text Box 7">
          <a:extLst>
            <a:ext uri="{FF2B5EF4-FFF2-40B4-BE49-F238E27FC236}">
              <a16:creationId xmlns:a16="http://schemas.microsoft.com/office/drawing/2014/main" id="{A217D900-34ED-4EE0-9110-000709C9B8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38" name="Text Box 7">
          <a:extLst>
            <a:ext uri="{FF2B5EF4-FFF2-40B4-BE49-F238E27FC236}">
              <a16:creationId xmlns:a16="http://schemas.microsoft.com/office/drawing/2014/main" id="{FFEA1FE5-2ECC-4443-9094-EC782706B9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39" name="Text Box 7">
          <a:extLst>
            <a:ext uri="{FF2B5EF4-FFF2-40B4-BE49-F238E27FC236}">
              <a16:creationId xmlns:a16="http://schemas.microsoft.com/office/drawing/2014/main" id="{1BC1EB7D-50D1-4960-A7D0-BC82760F88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40" name="Text Box 7">
          <a:extLst>
            <a:ext uri="{FF2B5EF4-FFF2-40B4-BE49-F238E27FC236}">
              <a16:creationId xmlns:a16="http://schemas.microsoft.com/office/drawing/2014/main" id="{9E9017DE-51D5-4369-BB55-B69B5FE000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41" name="Text Box 7">
          <a:extLst>
            <a:ext uri="{FF2B5EF4-FFF2-40B4-BE49-F238E27FC236}">
              <a16:creationId xmlns:a16="http://schemas.microsoft.com/office/drawing/2014/main" id="{34E29428-C99A-41CD-9F5B-F77FAD3F5A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42" name="Text Box 7">
          <a:extLst>
            <a:ext uri="{FF2B5EF4-FFF2-40B4-BE49-F238E27FC236}">
              <a16:creationId xmlns:a16="http://schemas.microsoft.com/office/drawing/2014/main" id="{20B6263B-9D02-48E0-875D-E6E9F7A94A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43" name="Text Box 7">
          <a:extLst>
            <a:ext uri="{FF2B5EF4-FFF2-40B4-BE49-F238E27FC236}">
              <a16:creationId xmlns:a16="http://schemas.microsoft.com/office/drawing/2014/main" id="{495E3C64-4479-4427-A573-49FE649F2F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44" name="Text Box 7">
          <a:extLst>
            <a:ext uri="{FF2B5EF4-FFF2-40B4-BE49-F238E27FC236}">
              <a16:creationId xmlns:a16="http://schemas.microsoft.com/office/drawing/2014/main" id="{D3403016-AFBB-4BC3-90E8-80CA1F227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45" name="Text Box 7">
          <a:extLst>
            <a:ext uri="{FF2B5EF4-FFF2-40B4-BE49-F238E27FC236}">
              <a16:creationId xmlns:a16="http://schemas.microsoft.com/office/drawing/2014/main" id="{88E5B6D7-6AC8-4B3D-A0EB-81756923DA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46" name="Text Box 7">
          <a:extLst>
            <a:ext uri="{FF2B5EF4-FFF2-40B4-BE49-F238E27FC236}">
              <a16:creationId xmlns:a16="http://schemas.microsoft.com/office/drawing/2014/main" id="{5AECE2AF-69B6-45CE-B1FD-0E6383D607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47" name="Text Box 7">
          <a:extLst>
            <a:ext uri="{FF2B5EF4-FFF2-40B4-BE49-F238E27FC236}">
              <a16:creationId xmlns:a16="http://schemas.microsoft.com/office/drawing/2014/main" id="{F06DE150-5067-451C-A908-87A959C260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48" name="Text Box 7">
          <a:extLst>
            <a:ext uri="{FF2B5EF4-FFF2-40B4-BE49-F238E27FC236}">
              <a16:creationId xmlns:a16="http://schemas.microsoft.com/office/drawing/2014/main" id="{AAFB5F84-CFE0-48BD-B58D-76B3B97F39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49" name="Text Box 7">
          <a:extLst>
            <a:ext uri="{FF2B5EF4-FFF2-40B4-BE49-F238E27FC236}">
              <a16:creationId xmlns:a16="http://schemas.microsoft.com/office/drawing/2014/main" id="{219E16F7-8B3A-4760-BD6F-F5D1C69031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50" name="Text Box 7">
          <a:extLst>
            <a:ext uri="{FF2B5EF4-FFF2-40B4-BE49-F238E27FC236}">
              <a16:creationId xmlns:a16="http://schemas.microsoft.com/office/drawing/2014/main" id="{3492F0E9-0767-4807-A776-73EE17002C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51" name="Text Box 7">
          <a:extLst>
            <a:ext uri="{FF2B5EF4-FFF2-40B4-BE49-F238E27FC236}">
              <a16:creationId xmlns:a16="http://schemas.microsoft.com/office/drawing/2014/main" id="{83A3D9C0-AFC7-4DAB-99E8-CB4E130EE3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52" name="Text Box 7">
          <a:extLst>
            <a:ext uri="{FF2B5EF4-FFF2-40B4-BE49-F238E27FC236}">
              <a16:creationId xmlns:a16="http://schemas.microsoft.com/office/drawing/2014/main" id="{7706CDBE-A8CA-4DF2-96A5-18AE892C39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53" name="Text Box 7">
          <a:extLst>
            <a:ext uri="{FF2B5EF4-FFF2-40B4-BE49-F238E27FC236}">
              <a16:creationId xmlns:a16="http://schemas.microsoft.com/office/drawing/2014/main" id="{94A2D040-AA98-457B-8E82-3CB899C7C1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54" name="Text Box 7">
          <a:extLst>
            <a:ext uri="{FF2B5EF4-FFF2-40B4-BE49-F238E27FC236}">
              <a16:creationId xmlns:a16="http://schemas.microsoft.com/office/drawing/2014/main" id="{2FBF1C99-F505-404A-867F-F99425250C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55" name="Text Box 7">
          <a:extLst>
            <a:ext uri="{FF2B5EF4-FFF2-40B4-BE49-F238E27FC236}">
              <a16:creationId xmlns:a16="http://schemas.microsoft.com/office/drawing/2014/main" id="{B611C773-AB56-4CCE-8BD0-2077B7BC2F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56" name="Text Box 7">
          <a:extLst>
            <a:ext uri="{FF2B5EF4-FFF2-40B4-BE49-F238E27FC236}">
              <a16:creationId xmlns:a16="http://schemas.microsoft.com/office/drawing/2014/main" id="{C49E850C-1D8C-4955-8016-22C849496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57" name="Text Box 7">
          <a:extLst>
            <a:ext uri="{FF2B5EF4-FFF2-40B4-BE49-F238E27FC236}">
              <a16:creationId xmlns:a16="http://schemas.microsoft.com/office/drawing/2014/main" id="{FBF5976A-3103-4603-B0BF-8358B65162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58" name="Text Box 7">
          <a:extLst>
            <a:ext uri="{FF2B5EF4-FFF2-40B4-BE49-F238E27FC236}">
              <a16:creationId xmlns:a16="http://schemas.microsoft.com/office/drawing/2014/main" id="{51B19442-48BB-4899-8E13-2CB0AB9B9F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59" name="Text Box 7">
          <a:extLst>
            <a:ext uri="{FF2B5EF4-FFF2-40B4-BE49-F238E27FC236}">
              <a16:creationId xmlns:a16="http://schemas.microsoft.com/office/drawing/2014/main" id="{7E284841-053C-45CF-B441-1CDBF31B0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60" name="Text Box 7">
          <a:extLst>
            <a:ext uri="{FF2B5EF4-FFF2-40B4-BE49-F238E27FC236}">
              <a16:creationId xmlns:a16="http://schemas.microsoft.com/office/drawing/2014/main" id="{FDC32451-C847-41EB-810E-A542AC9C88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61" name="Text Box 7">
          <a:extLst>
            <a:ext uri="{FF2B5EF4-FFF2-40B4-BE49-F238E27FC236}">
              <a16:creationId xmlns:a16="http://schemas.microsoft.com/office/drawing/2014/main" id="{3829071D-2FC4-4F74-A651-A94CAB41DF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62" name="Text Box 7">
          <a:extLst>
            <a:ext uri="{FF2B5EF4-FFF2-40B4-BE49-F238E27FC236}">
              <a16:creationId xmlns:a16="http://schemas.microsoft.com/office/drawing/2014/main" id="{1F24ACD1-1BC3-429E-8A54-9161FF3D01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63" name="Text Box 7">
          <a:extLst>
            <a:ext uri="{FF2B5EF4-FFF2-40B4-BE49-F238E27FC236}">
              <a16:creationId xmlns:a16="http://schemas.microsoft.com/office/drawing/2014/main" id="{1CBA55A4-06DA-4D74-97DC-B09A7467C3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64" name="Text Box 7">
          <a:extLst>
            <a:ext uri="{FF2B5EF4-FFF2-40B4-BE49-F238E27FC236}">
              <a16:creationId xmlns:a16="http://schemas.microsoft.com/office/drawing/2014/main" id="{DCD9AD46-510A-438D-A882-3EFADF076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65" name="Text Box 7">
          <a:extLst>
            <a:ext uri="{FF2B5EF4-FFF2-40B4-BE49-F238E27FC236}">
              <a16:creationId xmlns:a16="http://schemas.microsoft.com/office/drawing/2014/main" id="{8468A5B2-D292-4ACA-8C8F-2491080E69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66" name="Text Box 7">
          <a:extLst>
            <a:ext uri="{FF2B5EF4-FFF2-40B4-BE49-F238E27FC236}">
              <a16:creationId xmlns:a16="http://schemas.microsoft.com/office/drawing/2014/main" id="{FECCFF80-5E13-4EEC-81B8-0954139C2C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67" name="Text Box 7">
          <a:extLst>
            <a:ext uri="{FF2B5EF4-FFF2-40B4-BE49-F238E27FC236}">
              <a16:creationId xmlns:a16="http://schemas.microsoft.com/office/drawing/2014/main" id="{EF244ACE-BD71-4EE1-BFA8-1B2A940CAB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68" name="Text Box 7">
          <a:extLst>
            <a:ext uri="{FF2B5EF4-FFF2-40B4-BE49-F238E27FC236}">
              <a16:creationId xmlns:a16="http://schemas.microsoft.com/office/drawing/2014/main" id="{12C75E2F-C85A-40D3-B56A-EC9A57DDAE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69" name="Text Box 7">
          <a:extLst>
            <a:ext uri="{FF2B5EF4-FFF2-40B4-BE49-F238E27FC236}">
              <a16:creationId xmlns:a16="http://schemas.microsoft.com/office/drawing/2014/main" id="{6C88940E-006B-473E-B865-CFC998C87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70" name="Text Box 7">
          <a:extLst>
            <a:ext uri="{FF2B5EF4-FFF2-40B4-BE49-F238E27FC236}">
              <a16:creationId xmlns:a16="http://schemas.microsoft.com/office/drawing/2014/main" id="{AB7B0728-D717-4DD1-93B9-684AF5A5C3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71" name="Text Box 7">
          <a:extLst>
            <a:ext uri="{FF2B5EF4-FFF2-40B4-BE49-F238E27FC236}">
              <a16:creationId xmlns:a16="http://schemas.microsoft.com/office/drawing/2014/main" id="{D8553C60-231B-458B-BA6D-3F30490780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72" name="Text Box 7">
          <a:extLst>
            <a:ext uri="{FF2B5EF4-FFF2-40B4-BE49-F238E27FC236}">
              <a16:creationId xmlns:a16="http://schemas.microsoft.com/office/drawing/2014/main" id="{C1344A01-A321-4E9D-8B34-A54FB4C34A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73" name="Text Box 7">
          <a:extLst>
            <a:ext uri="{FF2B5EF4-FFF2-40B4-BE49-F238E27FC236}">
              <a16:creationId xmlns:a16="http://schemas.microsoft.com/office/drawing/2014/main" id="{2614F161-9A2C-4D77-B94C-96BBB6830D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74" name="Text Box 7">
          <a:extLst>
            <a:ext uri="{FF2B5EF4-FFF2-40B4-BE49-F238E27FC236}">
              <a16:creationId xmlns:a16="http://schemas.microsoft.com/office/drawing/2014/main" id="{030CDDEE-6B1D-497D-8E9E-A3D1107360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75" name="Text Box 7">
          <a:extLst>
            <a:ext uri="{FF2B5EF4-FFF2-40B4-BE49-F238E27FC236}">
              <a16:creationId xmlns:a16="http://schemas.microsoft.com/office/drawing/2014/main" id="{F1152F3B-6B95-49EF-9FFD-A598982EE2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76" name="Text Box 7">
          <a:extLst>
            <a:ext uri="{FF2B5EF4-FFF2-40B4-BE49-F238E27FC236}">
              <a16:creationId xmlns:a16="http://schemas.microsoft.com/office/drawing/2014/main" id="{2B8F4E63-8E06-40DB-B6F3-8DF2A5269F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77" name="Text Box 7">
          <a:extLst>
            <a:ext uri="{FF2B5EF4-FFF2-40B4-BE49-F238E27FC236}">
              <a16:creationId xmlns:a16="http://schemas.microsoft.com/office/drawing/2014/main" id="{6E85BABF-60C9-4F9C-956B-1A93624694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78" name="Text Box 7">
          <a:extLst>
            <a:ext uri="{FF2B5EF4-FFF2-40B4-BE49-F238E27FC236}">
              <a16:creationId xmlns:a16="http://schemas.microsoft.com/office/drawing/2014/main" id="{C767422A-02B5-4EE1-B6F6-936687F885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79" name="Text Box 7">
          <a:extLst>
            <a:ext uri="{FF2B5EF4-FFF2-40B4-BE49-F238E27FC236}">
              <a16:creationId xmlns:a16="http://schemas.microsoft.com/office/drawing/2014/main" id="{7B21D2E6-77B1-47BA-B0DF-5C08E04865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80" name="Text Box 7">
          <a:extLst>
            <a:ext uri="{FF2B5EF4-FFF2-40B4-BE49-F238E27FC236}">
              <a16:creationId xmlns:a16="http://schemas.microsoft.com/office/drawing/2014/main" id="{0DEA8AF1-9D34-4CDC-9A86-6B049A7046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81" name="Text Box 7">
          <a:extLst>
            <a:ext uri="{FF2B5EF4-FFF2-40B4-BE49-F238E27FC236}">
              <a16:creationId xmlns:a16="http://schemas.microsoft.com/office/drawing/2014/main" id="{A0FBFC35-B424-4284-918A-990A6438D3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82" name="Text Box 7">
          <a:extLst>
            <a:ext uri="{FF2B5EF4-FFF2-40B4-BE49-F238E27FC236}">
              <a16:creationId xmlns:a16="http://schemas.microsoft.com/office/drawing/2014/main" id="{E8CAAD61-76F4-47CA-A055-C157DB3BB7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83" name="Text Box 7">
          <a:extLst>
            <a:ext uri="{FF2B5EF4-FFF2-40B4-BE49-F238E27FC236}">
              <a16:creationId xmlns:a16="http://schemas.microsoft.com/office/drawing/2014/main" id="{B97F1BEF-2CCE-4E28-8D49-539ABDA1DE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84" name="Text Box 7">
          <a:extLst>
            <a:ext uri="{FF2B5EF4-FFF2-40B4-BE49-F238E27FC236}">
              <a16:creationId xmlns:a16="http://schemas.microsoft.com/office/drawing/2014/main" id="{440B8FDA-1D64-4D03-8FE3-76AF5D13C5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85" name="Text Box 7">
          <a:extLst>
            <a:ext uri="{FF2B5EF4-FFF2-40B4-BE49-F238E27FC236}">
              <a16:creationId xmlns:a16="http://schemas.microsoft.com/office/drawing/2014/main" id="{5D63A0E8-4D6B-466B-BD79-C1763E020B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86" name="Text Box 7">
          <a:extLst>
            <a:ext uri="{FF2B5EF4-FFF2-40B4-BE49-F238E27FC236}">
              <a16:creationId xmlns:a16="http://schemas.microsoft.com/office/drawing/2014/main" id="{853C5FB8-C7C7-4BD2-8573-7F615B7717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87" name="Text Box 7">
          <a:extLst>
            <a:ext uri="{FF2B5EF4-FFF2-40B4-BE49-F238E27FC236}">
              <a16:creationId xmlns:a16="http://schemas.microsoft.com/office/drawing/2014/main" id="{314EF55A-C4CA-41DA-867A-3533BA0B61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88" name="Text Box 7">
          <a:extLst>
            <a:ext uri="{FF2B5EF4-FFF2-40B4-BE49-F238E27FC236}">
              <a16:creationId xmlns:a16="http://schemas.microsoft.com/office/drawing/2014/main" id="{9A76DD53-0D98-42E6-AEC4-A2DB3D3D2E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89" name="Text Box 7">
          <a:extLst>
            <a:ext uri="{FF2B5EF4-FFF2-40B4-BE49-F238E27FC236}">
              <a16:creationId xmlns:a16="http://schemas.microsoft.com/office/drawing/2014/main" id="{C8FE7B76-AE6E-4E20-AD84-E08104F7AD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90" name="Text Box 7">
          <a:extLst>
            <a:ext uri="{FF2B5EF4-FFF2-40B4-BE49-F238E27FC236}">
              <a16:creationId xmlns:a16="http://schemas.microsoft.com/office/drawing/2014/main" id="{CA0B50DC-DFE6-4856-8440-F50580589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91" name="Text Box 7">
          <a:extLst>
            <a:ext uri="{FF2B5EF4-FFF2-40B4-BE49-F238E27FC236}">
              <a16:creationId xmlns:a16="http://schemas.microsoft.com/office/drawing/2014/main" id="{8B66B0A3-901A-4B1E-8D80-E1969766B7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92" name="Text Box 7">
          <a:extLst>
            <a:ext uri="{FF2B5EF4-FFF2-40B4-BE49-F238E27FC236}">
              <a16:creationId xmlns:a16="http://schemas.microsoft.com/office/drawing/2014/main" id="{8854774E-9B8A-45E8-97F8-894CBB00D4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93" name="Text Box 7">
          <a:extLst>
            <a:ext uri="{FF2B5EF4-FFF2-40B4-BE49-F238E27FC236}">
              <a16:creationId xmlns:a16="http://schemas.microsoft.com/office/drawing/2014/main" id="{F528F082-5F24-4293-915C-84CC46F9EF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94" name="Text Box 7">
          <a:extLst>
            <a:ext uri="{FF2B5EF4-FFF2-40B4-BE49-F238E27FC236}">
              <a16:creationId xmlns:a16="http://schemas.microsoft.com/office/drawing/2014/main" id="{10453913-51F4-4983-9992-99AC0E12F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95" name="Text Box 7">
          <a:extLst>
            <a:ext uri="{FF2B5EF4-FFF2-40B4-BE49-F238E27FC236}">
              <a16:creationId xmlns:a16="http://schemas.microsoft.com/office/drawing/2014/main" id="{9DA7856F-5C84-49EE-89F5-2273B6179A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96" name="Text Box 7">
          <a:extLst>
            <a:ext uri="{FF2B5EF4-FFF2-40B4-BE49-F238E27FC236}">
              <a16:creationId xmlns:a16="http://schemas.microsoft.com/office/drawing/2014/main" id="{7C6C271F-7E1F-4388-A943-D6FF31E3DC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97" name="Text Box 7">
          <a:extLst>
            <a:ext uri="{FF2B5EF4-FFF2-40B4-BE49-F238E27FC236}">
              <a16:creationId xmlns:a16="http://schemas.microsoft.com/office/drawing/2014/main" id="{3D919162-1CEB-4EFB-8B90-3D35D50EC7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98" name="Text Box 7">
          <a:extLst>
            <a:ext uri="{FF2B5EF4-FFF2-40B4-BE49-F238E27FC236}">
              <a16:creationId xmlns:a16="http://schemas.microsoft.com/office/drawing/2014/main" id="{A7A71015-B0BB-4698-BD30-C88FBA017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599" name="Text Box 7">
          <a:extLst>
            <a:ext uri="{FF2B5EF4-FFF2-40B4-BE49-F238E27FC236}">
              <a16:creationId xmlns:a16="http://schemas.microsoft.com/office/drawing/2014/main" id="{236D2C07-5D19-4EA3-92A0-27B9A69D71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00" name="Text Box 7">
          <a:extLst>
            <a:ext uri="{FF2B5EF4-FFF2-40B4-BE49-F238E27FC236}">
              <a16:creationId xmlns:a16="http://schemas.microsoft.com/office/drawing/2014/main" id="{04CDB55D-95C7-4C58-9AE4-E36F9C66E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01" name="Text Box 7">
          <a:extLst>
            <a:ext uri="{FF2B5EF4-FFF2-40B4-BE49-F238E27FC236}">
              <a16:creationId xmlns:a16="http://schemas.microsoft.com/office/drawing/2014/main" id="{DF38E9E7-2CC5-4D94-B656-0DA4CCE557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02" name="Text Box 7">
          <a:extLst>
            <a:ext uri="{FF2B5EF4-FFF2-40B4-BE49-F238E27FC236}">
              <a16:creationId xmlns:a16="http://schemas.microsoft.com/office/drawing/2014/main" id="{C1FE07B6-0D1A-4612-A4F1-BDB4B772E6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03" name="Text Box 7">
          <a:extLst>
            <a:ext uri="{FF2B5EF4-FFF2-40B4-BE49-F238E27FC236}">
              <a16:creationId xmlns:a16="http://schemas.microsoft.com/office/drawing/2014/main" id="{1E55E620-6B1D-41CB-B841-477699D85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04" name="Text Box 7">
          <a:extLst>
            <a:ext uri="{FF2B5EF4-FFF2-40B4-BE49-F238E27FC236}">
              <a16:creationId xmlns:a16="http://schemas.microsoft.com/office/drawing/2014/main" id="{C4CC96B9-92BC-4EDD-ABF4-79EDBCF395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05" name="Text Box 7">
          <a:extLst>
            <a:ext uri="{FF2B5EF4-FFF2-40B4-BE49-F238E27FC236}">
              <a16:creationId xmlns:a16="http://schemas.microsoft.com/office/drawing/2014/main" id="{464CCE7B-91E5-4F76-85D1-C489D15389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06" name="Text Box 7">
          <a:extLst>
            <a:ext uri="{FF2B5EF4-FFF2-40B4-BE49-F238E27FC236}">
              <a16:creationId xmlns:a16="http://schemas.microsoft.com/office/drawing/2014/main" id="{9DC80BA6-6303-4B86-9C00-5307043E19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07" name="Text Box 7">
          <a:extLst>
            <a:ext uri="{FF2B5EF4-FFF2-40B4-BE49-F238E27FC236}">
              <a16:creationId xmlns:a16="http://schemas.microsoft.com/office/drawing/2014/main" id="{131E772D-3813-45D1-9737-21B1D6C0C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08" name="Text Box 7">
          <a:extLst>
            <a:ext uri="{FF2B5EF4-FFF2-40B4-BE49-F238E27FC236}">
              <a16:creationId xmlns:a16="http://schemas.microsoft.com/office/drawing/2014/main" id="{795311D5-B995-4A8F-AE9C-969FF341F6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09" name="Text Box 7">
          <a:extLst>
            <a:ext uri="{FF2B5EF4-FFF2-40B4-BE49-F238E27FC236}">
              <a16:creationId xmlns:a16="http://schemas.microsoft.com/office/drawing/2014/main" id="{820E8B63-FF10-4C88-9453-39C8C357D2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10" name="Text Box 7">
          <a:extLst>
            <a:ext uri="{FF2B5EF4-FFF2-40B4-BE49-F238E27FC236}">
              <a16:creationId xmlns:a16="http://schemas.microsoft.com/office/drawing/2014/main" id="{DEC60CD7-C5BC-4657-BC19-D3F74F2E1F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11" name="Text Box 7">
          <a:extLst>
            <a:ext uri="{FF2B5EF4-FFF2-40B4-BE49-F238E27FC236}">
              <a16:creationId xmlns:a16="http://schemas.microsoft.com/office/drawing/2014/main" id="{496D79AA-1CEB-4EF2-AB68-347847F471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12" name="Text Box 7">
          <a:extLst>
            <a:ext uri="{FF2B5EF4-FFF2-40B4-BE49-F238E27FC236}">
              <a16:creationId xmlns:a16="http://schemas.microsoft.com/office/drawing/2014/main" id="{25135DCD-3868-4AD2-8671-D68E2E87AE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13" name="Text Box 7">
          <a:extLst>
            <a:ext uri="{FF2B5EF4-FFF2-40B4-BE49-F238E27FC236}">
              <a16:creationId xmlns:a16="http://schemas.microsoft.com/office/drawing/2014/main" id="{CB4F402A-111F-4302-8206-6A4E06C2BC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14" name="Text Box 7">
          <a:extLst>
            <a:ext uri="{FF2B5EF4-FFF2-40B4-BE49-F238E27FC236}">
              <a16:creationId xmlns:a16="http://schemas.microsoft.com/office/drawing/2014/main" id="{B1AD853E-3956-450A-9E55-388D641A68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15" name="Text Box 7">
          <a:extLst>
            <a:ext uri="{FF2B5EF4-FFF2-40B4-BE49-F238E27FC236}">
              <a16:creationId xmlns:a16="http://schemas.microsoft.com/office/drawing/2014/main" id="{66E8BFF9-A727-4A95-BF02-AF12B4B69B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16" name="Text Box 7">
          <a:extLst>
            <a:ext uri="{FF2B5EF4-FFF2-40B4-BE49-F238E27FC236}">
              <a16:creationId xmlns:a16="http://schemas.microsoft.com/office/drawing/2014/main" id="{65B5D987-12EB-444D-A312-4BAF55B2B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17" name="Text Box 7">
          <a:extLst>
            <a:ext uri="{FF2B5EF4-FFF2-40B4-BE49-F238E27FC236}">
              <a16:creationId xmlns:a16="http://schemas.microsoft.com/office/drawing/2014/main" id="{67D74D51-DA5F-4DDB-949A-42D21B19B3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18" name="Text Box 7">
          <a:extLst>
            <a:ext uri="{FF2B5EF4-FFF2-40B4-BE49-F238E27FC236}">
              <a16:creationId xmlns:a16="http://schemas.microsoft.com/office/drawing/2014/main" id="{856C51A1-DADA-4057-AE69-D45B1790A8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19" name="Text Box 7">
          <a:extLst>
            <a:ext uri="{FF2B5EF4-FFF2-40B4-BE49-F238E27FC236}">
              <a16:creationId xmlns:a16="http://schemas.microsoft.com/office/drawing/2014/main" id="{1E41AC5F-F674-4497-AAF5-BAC0A2B9E8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20" name="Text Box 7">
          <a:extLst>
            <a:ext uri="{FF2B5EF4-FFF2-40B4-BE49-F238E27FC236}">
              <a16:creationId xmlns:a16="http://schemas.microsoft.com/office/drawing/2014/main" id="{2B3BD7E0-9608-4CD0-B40F-2ECF56FC0F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21" name="Text Box 7">
          <a:extLst>
            <a:ext uri="{FF2B5EF4-FFF2-40B4-BE49-F238E27FC236}">
              <a16:creationId xmlns:a16="http://schemas.microsoft.com/office/drawing/2014/main" id="{8A6059ED-5C1D-4660-8A9F-9AB031D13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22" name="Text Box 7">
          <a:extLst>
            <a:ext uri="{FF2B5EF4-FFF2-40B4-BE49-F238E27FC236}">
              <a16:creationId xmlns:a16="http://schemas.microsoft.com/office/drawing/2014/main" id="{2D13D915-2B6D-453E-B996-E4E20F6BAA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23" name="Text Box 7">
          <a:extLst>
            <a:ext uri="{FF2B5EF4-FFF2-40B4-BE49-F238E27FC236}">
              <a16:creationId xmlns:a16="http://schemas.microsoft.com/office/drawing/2014/main" id="{EBAD8E5A-5AB2-4AFB-9885-A6E110AAA8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24" name="Text Box 7">
          <a:extLst>
            <a:ext uri="{FF2B5EF4-FFF2-40B4-BE49-F238E27FC236}">
              <a16:creationId xmlns:a16="http://schemas.microsoft.com/office/drawing/2014/main" id="{1B21ABB2-5711-47D2-A19C-BB21B7E985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25" name="Text Box 7">
          <a:extLst>
            <a:ext uri="{FF2B5EF4-FFF2-40B4-BE49-F238E27FC236}">
              <a16:creationId xmlns:a16="http://schemas.microsoft.com/office/drawing/2014/main" id="{ED462FE9-368B-4718-BB1D-82DE05F958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26" name="Text Box 7">
          <a:extLst>
            <a:ext uri="{FF2B5EF4-FFF2-40B4-BE49-F238E27FC236}">
              <a16:creationId xmlns:a16="http://schemas.microsoft.com/office/drawing/2014/main" id="{DD92ADDE-0548-485A-A5E8-2B21DB25EB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27" name="Text Box 7">
          <a:extLst>
            <a:ext uri="{FF2B5EF4-FFF2-40B4-BE49-F238E27FC236}">
              <a16:creationId xmlns:a16="http://schemas.microsoft.com/office/drawing/2014/main" id="{625DBCE8-DE12-44EC-BB30-D2E846EDF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28" name="Text Box 7">
          <a:extLst>
            <a:ext uri="{FF2B5EF4-FFF2-40B4-BE49-F238E27FC236}">
              <a16:creationId xmlns:a16="http://schemas.microsoft.com/office/drawing/2014/main" id="{4445106A-0917-4554-A0A4-E091AF70FD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29" name="Text Box 7">
          <a:extLst>
            <a:ext uri="{FF2B5EF4-FFF2-40B4-BE49-F238E27FC236}">
              <a16:creationId xmlns:a16="http://schemas.microsoft.com/office/drawing/2014/main" id="{04E556EF-1A83-4FD3-B29F-F5C09B31D2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30" name="Text Box 7">
          <a:extLst>
            <a:ext uri="{FF2B5EF4-FFF2-40B4-BE49-F238E27FC236}">
              <a16:creationId xmlns:a16="http://schemas.microsoft.com/office/drawing/2014/main" id="{F4EA44B4-9FC5-4D2E-95E2-CAD23817E5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31" name="Text Box 7">
          <a:extLst>
            <a:ext uri="{FF2B5EF4-FFF2-40B4-BE49-F238E27FC236}">
              <a16:creationId xmlns:a16="http://schemas.microsoft.com/office/drawing/2014/main" id="{C9F899E1-62C7-4214-8EFF-948B7CD078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32" name="Text Box 7">
          <a:extLst>
            <a:ext uri="{FF2B5EF4-FFF2-40B4-BE49-F238E27FC236}">
              <a16:creationId xmlns:a16="http://schemas.microsoft.com/office/drawing/2014/main" id="{FD2E4662-13AC-4BE7-A74F-1D9923290C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33" name="Text Box 7">
          <a:extLst>
            <a:ext uri="{FF2B5EF4-FFF2-40B4-BE49-F238E27FC236}">
              <a16:creationId xmlns:a16="http://schemas.microsoft.com/office/drawing/2014/main" id="{267BEF8E-7FC8-408B-8210-37666E4D4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34" name="Text Box 7">
          <a:extLst>
            <a:ext uri="{FF2B5EF4-FFF2-40B4-BE49-F238E27FC236}">
              <a16:creationId xmlns:a16="http://schemas.microsoft.com/office/drawing/2014/main" id="{4800F28B-1AFF-48BB-9BF4-7AEA68465A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35" name="Text Box 7">
          <a:extLst>
            <a:ext uri="{FF2B5EF4-FFF2-40B4-BE49-F238E27FC236}">
              <a16:creationId xmlns:a16="http://schemas.microsoft.com/office/drawing/2014/main" id="{D98D32BD-53D0-4D0F-86CA-613582456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36" name="Text Box 7">
          <a:extLst>
            <a:ext uri="{FF2B5EF4-FFF2-40B4-BE49-F238E27FC236}">
              <a16:creationId xmlns:a16="http://schemas.microsoft.com/office/drawing/2014/main" id="{2FB63B3F-6067-42BC-A595-F81E8424F1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37" name="Text Box 7">
          <a:extLst>
            <a:ext uri="{FF2B5EF4-FFF2-40B4-BE49-F238E27FC236}">
              <a16:creationId xmlns:a16="http://schemas.microsoft.com/office/drawing/2014/main" id="{F18F2637-079B-4C89-8E7B-A42AEA2ABF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38" name="Text Box 7">
          <a:extLst>
            <a:ext uri="{FF2B5EF4-FFF2-40B4-BE49-F238E27FC236}">
              <a16:creationId xmlns:a16="http://schemas.microsoft.com/office/drawing/2014/main" id="{2BDBA899-F1B8-4F80-AE3C-9BD393B5C5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39" name="Text Box 7">
          <a:extLst>
            <a:ext uri="{FF2B5EF4-FFF2-40B4-BE49-F238E27FC236}">
              <a16:creationId xmlns:a16="http://schemas.microsoft.com/office/drawing/2014/main" id="{75CAF9AC-E8EA-44B5-BEE8-83CA139537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40" name="Text Box 7">
          <a:extLst>
            <a:ext uri="{FF2B5EF4-FFF2-40B4-BE49-F238E27FC236}">
              <a16:creationId xmlns:a16="http://schemas.microsoft.com/office/drawing/2014/main" id="{CCD595CC-0C44-41B0-9A4E-184A44B336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41" name="Text Box 7">
          <a:extLst>
            <a:ext uri="{FF2B5EF4-FFF2-40B4-BE49-F238E27FC236}">
              <a16:creationId xmlns:a16="http://schemas.microsoft.com/office/drawing/2014/main" id="{3E3CA403-AC55-42E6-B955-A6DAAC0C1B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42" name="Text Box 7">
          <a:extLst>
            <a:ext uri="{FF2B5EF4-FFF2-40B4-BE49-F238E27FC236}">
              <a16:creationId xmlns:a16="http://schemas.microsoft.com/office/drawing/2014/main" id="{169D1A84-173B-46F2-B9A1-4A1DFA402C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43" name="Text Box 7">
          <a:extLst>
            <a:ext uri="{FF2B5EF4-FFF2-40B4-BE49-F238E27FC236}">
              <a16:creationId xmlns:a16="http://schemas.microsoft.com/office/drawing/2014/main" id="{6FAB032E-E1AB-461B-83AE-8B0AA124DE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44" name="Text Box 7">
          <a:extLst>
            <a:ext uri="{FF2B5EF4-FFF2-40B4-BE49-F238E27FC236}">
              <a16:creationId xmlns:a16="http://schemas.microsoft.com/office/drawing/2014/main" id="{2D2762A2-EEDF-4274-96E4-7A979AD8A7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45" name="Text Box 7">
          <a:extLst>
            <a:ext uri="{FF2B5EF4-FFF2-40B4-BE49-F238E27FC236}">
              <a16:creationId xmlns:a16="http://schemas.microsoft.com/office/drawing/2014/main" id="{AEDCF661-BC44-43C6-9403-FFF9C1F14E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46" name="Text Box 7">
          <a:extLst>
            <a:ext uri="{FF2B5EF4-FFF2-40B4-BE49-F238E27FC236}">
              <a16:creationId xmlns:a16="http://schemas.microsoft.com/office/drawing/2014/main" id="{F89A5794-550F-4211-AFB4-EC895C784C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47" name="Text Box 7">
          <a:extLst>
            <a:ext uri="{FF2B5EF4-FFF2-40B4-BE49-F238E27FC236}">
              <a16:creationId xmlns:a16="http://schemas.microsoft.com/office/drawing/2014/main" id="{74365142-3A27-4E92-B197-0FBFE6CCEC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48" name="Text Box 7">
          <a:extLst>
            <a:ext uri="{FF2B5EF4-FFF2-40B4-BE49-F238E27FC236}">
              <a16:creationId xmlns:a16="http://schemas.microsoft.com/office/drawing/2014/main" id="{EE88B745-E6FA-4ADD-97F6-1FF26A5E89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49" name="Text Box 7">
          <a:extLst>
            <a:ext uri="{FF2B5EF4-FFF2-40B4-BE49-F238E27FC236}">
              <a16:creationId xmlns:a16="http://schemas.microsoft.com/office/drawing/2014/main" id="{F9524936-0465-470C-B414-745C7F0DB5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50" name="Text Box 7">
          <a:extLst>
            <a:ext uri="{FF2B5EF4-FFF2-40B4-BE49-F238E27FC236}">
              <a16:creationId xmlns:a16="http://schemas.microsoft.com/office/drawing/2014/main" id="{10D8AAC5-9010-4477-9EDC-88D63C3625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51" name="Text Box 7">
          <a:extLst>
            <a:ext uri="{FF2B5EF4-FFF2-40B4-BE49-F238E27FC236}">
              <a16:creationId xmlns:a16="http://schemas.microsoft.com/office/drawing/2014/main" id="{D3F61C7D-0188-4B6B-B333-18056F8BB6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652" name="Text Box 7">
          <a:extLst>
            <a:ext uri="{FF2B5EF4-FFF2-40B4-BE49-F238E27FC236}">
              <a16:creationId xmlns:a16="http://schemas.microsoft.com/office/drawing/2014/main" id="{CAFFB46F-A9CC-43BE-A868-319FE4AC15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6653" name="Text Box 7">
          <a:extLst>
            <a:ext uri="{FF2B5EF4-FFF2-40B4-BE49-F238E27FC236}">
              <a16:creationId xmlns:a16="http://schemas.microsoft.com/office/drawing/2014/main" id="{F14FCBE9-320D-4621-B2E6-A82163FEAA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54" name="Text Box 7">
          <a:extLst>
            <a:ext uri="{FF2B5EF4-FFF2-40B4-BE49-F238E27FC236}">
              <a16:creationId xmlns:a16="http://schemas.microsoft.com/office/drawing/2014/main" id="{14699DF0-4A7B-422A-B812-4276E3C065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55" name="Text Box 7">
          <a:extLst>
            <a:ext uri="{FF2B5EF4-FFF2-40B4-BE49-F238E27FC236}">
              <a16:creationId xmlns:a16="http://schemas.microsoft.com/office/drawing/2014/main" id="{0668F061-A8FD-4B29-950E-AA21214649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56" name="Text Box 7">
          <a:extLst>
            <a:ext uri="{FF2B5EF4-FFF2-40B4-BE49-F238E27FC236}">
              <a16:creationId xmlns:a16="http://schemas.microsoft.com/office/drawing/2014/main" id="{BB355D27-AA34-44BA-9287-F4AD01A312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57" name="Text Box 7">
          <a:extLst>
            <a:ext uri="{FF2B5EF4-FFF2-40B4-BE49-F238E27FC236}">
              <a16:creationId xmlns:a16="http://schemas.microsoft.com/office/drawing/2014/main" id="{6A30D545-ED85-4DAD-AE03-A1135B4851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58" name="Text Box 7">
          <a:extLst>
            <a:ext uri="{FF2B5EF4-FFF2-40B4-BE49-F238E27FC236}">
              <a16:creationId xmlns:a16="http://schemas.microsoft.com/office/drawing/2014/main" id="{A46BDC32-38A4-4433-B7FA-80FA35693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59" name="Text Box 7">
          <a:extLst>
            <a:ext uri="{FF2B5EF4-FFF2-40B4-BE49-F238E27FC236}">
              <a16:creationId xmlns:a16="http://schemas.microsoft.com/office/drawing/2014/main" id="{D8440D4A-C463-4AAA-BCB6-DD91EB9FD6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0" name="Text Box 7">
          <a:extLst>
            <a:ext uri="{FF2B5EF4-FFF2-40B4-BE49-F238E27FC236}">
              <a16:creationId xmlns:a16="http://schemas.microsoft.com/office/drawing/2014/main" id="{64976846-90C8-4F4B-987D-C381726CBE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1" name="Text Box 7">
          <a:extLst>
            <a:ext uri="{FF2B5EF4-FFF2-40B4-BE49-F238E27FC236}">
              <a16:creationId xmlns:a16="http://schemas.microsoft.com/office/drawing/2014/main" id="{2478F727-6D76-4ABF-AF53-861666B36B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2" name="Text Box 7">
          <a:extLst>
            <a:ext uri="{FF2B5EF4-FFF2-40B4-BE49-F238E27FC236}">
              <a16:creationId xmlns:a16="http://schemas.microsoft.com/office/drawing/2014/main" id="{BF335928-B3A8-425E-9471-7EA4451147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3" name="Text Box 7">
          <a:extLst>
            <a:ext uri="{FF2B5EF4-FFF2-40B4-BE49-F238E27FC236}">
              <a16:creationId xmlns:a16="http://schemas.microsoft.com/office/drawing/2014/main" id="{DD5BC34C-7BA0-41BA-964A-71E7A827AF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4" name="Text Box 7">
          <a:extLst>
            <a:ext uri="{FF2B5EF4-FFF2-40B4-BE49-F238E27FC236}">
              <a16:creationId xmlns:a16="http://schemas.microsoft.com/office/drawing/2014/main" id="{505FC18C-1695-4360-B093-18DABA52ED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5" name="Text Box 7">
          <a:extLst>
            <a:ext uri="{FF2B5EF4-FFF2-40B4-BE49-F238E27FC236}">
              <a16:creationId xmlns:a16="http://schemas.microsoft.com/office/drawing/2014/main" id="{EEFB3544-C1F6-427C-9E89-F813454F3C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6" name="Text Box 7">
          <a:extLst>
            <a:ext uri="{FF2B5EF4-FFF2-40B4-BE49-F238E27FC236}">
              <a16:creationId xmlns:a16="http://schemas.microsoft.com/office/drawing/2014/main" id="{CAB3C9FC-2283-4F89-8BCF-734FC8629D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7" name="Text Box 7">
          <a:extLst>
            <a:ext uri="{FF2B5EF4-FFF2-40B4-BE49-F238E27FC236}">
              <a16:creationId xmlns:a16="http://schemas.microsoft.com/office/drawing/2014/main" id="{1D671027-7639-483A-99B4-60626990D8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8" name="Text Box 7">
          <a:extLst>
            <a:ext uri="{FF2B5EF4-FFF2-40B4-BE49-F238E27FC236}">
              <a16:creationId xmlns:a16="http://schemas.microsoft.com/office/drawing/2014/main" id="{E44EBF21-13DC-4667-B294-6E9D4C07C9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69" name="Text Box 7">
          <a:extLst>
            <a:ext uri="{FF2B5EF4-FFF2-40B4-BE49-F238E27FC236}">
              <a16:creationId xmlns:a16="http://schemas.microsoft.com/office/drawing/2014/main" id="{684FC82C-E5E2-4DAA-8427-380F71EB9F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0" name="Text Box 7">
          <a:extLst>
            <a:ext uri="{FF2B5EF4-FFF2-40B4-BE49-F238E27FC236}">
              <a16:creationId xmlns:a16="http://schemas.microsoft.com/office/drawing/2014/main" id="{49AED0F8-C115-40EC-BB80-0A656961AD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1" name="Text Box 7">
          <a:extLst>
            <a:ext uri="{FF2B5EF4-FFF2-40B4-BE49-F238E27FC236}">
              <a16:creationId xmlns:a16="http://schemas.microsoft.com/office/drawing/2014/main" id="{20BB9644-216D-42F7-A13C-C753C168B5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2" name="Text Box 7">
          <a:extLst>
            <a:ext uri="{FF2B5EF4-FFF2-40B4-BE49-F238E27FC236}">
              <a16:creationId xmlns:a16="http://schemas.microsoft.com/office/drawing/2014/main" id="{9A0E91EE-6F41-4137-B646-7D27DBC1B55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3" name="Text Box 7">
          <a:extLst>
            <a:ext uri="{FF2B5EF4-FFF2-40B4-BE49-F238E27FC236}">
              <a16:creationId xmlns:a16="http://schemas.microsoft.com/office/drawing/2014/main" id="{D6874C69-3ECD-4FFA-A208-B6527F6F06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4" name="Text Box 7">
          <a:extLst>
            <a:ext uri="{FF2B5EF4-FFF2-40B4-BE49-F238E27FC236}">
              <a16:creationId xmlns:a16="http://schemas.microsoft.com/office/drawing/2014/main" id="{9B3DE180-5F8F-40B9-A9A7-4C84376FF6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5" name="Text Box 7">
          <a:extLst>
            <a:ext uri="{FF2B5EF4-FFF2-40B4-BE49-F238E27FC236}">
              <a16:creationId xmlns:a16="http://schemas.microsoft.com/office/drawing/2014/main" id="{7D8921F5-BD2A-4361-BE59-BB68663C0A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6" name="Text Box 7">
          <a:extLst>
            <a:ext uri="{FF2B5EF4-FFF2-40B4-BE49-F238E27FC236}">
              <a16:creationId xmlns:a16="http://schemas.microsoft.com/office/drawing/2014/main" id="{8F2AB81A-4024-41B8-9FE5-A97D5B5AB3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7" name="Text Box 7">
          <a:extLst>
            <a:ext uri="{FF2B5EF4-FFF2-40B4-BE49-F238E27FC236}">
              <a16:creationId xmlns:a16="http://schemas.microsoft.com/office/drawing/2014/main" id="{2B73FCA0-DFB4-49F7-BC58-B76334E4BE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8" name="Text Box 7">
          <a:extLst>
            <a:ext uri="{FF2B5EF4-FFF2-40B4-BE49-F238E27FC236}">
              <a16:creationId xmlns:a16="http://schemas.microsoft.com/office/drawing/2014/main" id="{0820D09E-D5A1-48E5-BB75-E995B21B02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79" name="Text Box 7">
          <a:extLst>
            <a:ext uri="{FF2B5EF4-FFF2-40B4-BE49-F238E27FC236}">
              <a16:creationId xmlns:a16="http://schemas.microsoft.com/office/drawing/2014/main" id="{61052E7E-0456-4BB5-99B2-FF179EA33C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0" name="Text Box 7">
          <a:extLst>
            <a:ext uri="{FF2B5EF4-FFF2-40B4-BE49-F238E27FC236}">
              <a16:creationId xmlns:a16="http://schemas.microsoft.com/office/drawing/2014/main" id="{DD36D912-D486-4C86-8EE2-E6F88596EA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1" name="Text Box 7">
          <a:extLst>
            <a:ext uri="{FF2B5EF4-FFF2-40B4-BE49-F238E27FC236}">
              <a16:creationId xmlns:a16="http://schemas.microsoft.com/office/drawing/2014/main" id="{AEACF397-AD0A-4350-827A-89576D8B9C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2" name="Text Box 7">
          <a:extLst>
            <a:ext uri="{FF2B5EF4-FFF2-40B4-BE49-F238E27FC236}">
              <a16:creationId xmlns:a16="http://schemas.microsoft.com/office/drawing/2014/main" id="{9CFA6680-B09B-42B7-B944-419318C330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3" name="Text Box 7">
          <a:extLst>
            <a:ext uri="{FF2B5EF4-FFF2-40B4-BE49-F238E27FC236}">
              <a16:creationId xmlns:a16="http://schemas.microsoft.com/office/drawing/2014/main" id="{4B288AAA-10CE-40ED-B683-5A116DC652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4" name="Text Box 7">
          <a:extLst>
            <a:ext uri="{FF2B5EF4-FFF2-40B4-BE49-F238E27FC236}">
              <a16:creationId xmlns:a16="http://schemas.microsoft.com/office/drawing/2014/main" id="{5A4DE65E-84DE-4376-B776-0C78067CBB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5" name="Text Box 7">
          <a:extLst>
            <a:ext uri="{FF2B5EF4-FFF2-40B4-BE49-F238E27FC236}">
              <a16:creationId xmlns:a16="http://schemas.microsoft.com/office/drawing/2014/main" id="{FC4B98A1-84BB-43E9-9B9B-70FBC913C9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6" name="Text Box 7">
          <a:extLst>
            <a:ext uri="{FF2B5EF4-FFF2-40B4-BE49-F238E27FC236}">
              <a16:creationId xmlns:a16="http://schemas.microsoft.com/office/drawing/2014/main" id="{E7B5E233-73F6-4F16-A644-199AD234FE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7" name="Text Box 7">
          <a:extLst>
            <a:ext uri="{FF2B5EF4-FFF2-40B4-BE49-F238E27FC236}">
              <a16:creationId xmlns:a16="http://schemas.microsoft.com/office/drawing/2014/main" id="{30E4B42C-E519-47C2-9615-2CE3427EEF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8" name="Text Box 7">
          <a:extLst>
            <a:ext uri="{FF2B5EF4-FFF2-40B4-BE49-F238E27FC236}">
              <a16:creationId xmlns:a16="http://schemas.microsoft.com/office/drawing/2014/main" id="{2A04D38A-CBC8-4373-9CF2-4634AD5D4F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89" name="Text Box 7">
          <a:extLst>
            <a:ext uri="{FF2B5EF4-FFF2-40B4-BE49-F238E27FC236}">
              <a16:creationId xmlns:a16="http://schemas.microsoft.com/office/drawing/2014/main" id="{0AAE0194-FEEB-4A5A-B956-F321F48BF7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0" name="Text Box 7">
          <a:extLst>
            <a:ext uri="{FF2B5EF4-FFF2-40B4-BE49-F238E27FC236}">
              <a16:creationId xmlns:a16="http://schemas.microsoft.com/office/drawing/2014/main" id="{83387809-8C63-4101-8070-D2EAB52F10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1" name="Text Box 7">
          <a:extLst>
            <a:ext uri="{FF2B5EF4-FFF2-40B4-BE49-F238E27FC236}">
              <a16:creationId xmlns:a16="http://schemas.microsoft.com/office/drawing/2014/main" id="{5FB3269E-0585-4491-93D4-81F32D3C7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2" name="Text Box 7">
          <a:extLst>
            <a:ext uri="{FF2B5EF4-FFF2-40B4-BE49-F238E27FC236}">
              <a16:creationId xmlns:a16="http://schemas.microsoft.com/office/drawing/2014/main" id="{99909CEE-DD9D-47BF-86BD-084C5B39C6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3" name="Text Box 7">
          <a:extLst>
            <a:ext uri="{FF2B5EF4-FFF2-40B4-BE49-F238E27FC236}">
              <a16:creationId xmlns:a16="http://schemas.microsoft.com/office/drawing/2014/main" id="{15BBB9D2-5B89-4274-A92C-92B09A6120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4" name="Text Box 7">
          <a:extLst>
            <a:ext uri="{FF2B5EF4-FFF2-40B4-BE49-F238E27FC236}">
              <a16:creationId xmlns:a16="http://schemas.microsoft.com/office/drawing/2014/main" id="{6325C897-AD9B-4D98-BB4B-59BD9A9391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5" name="Text Box 7">
          <a:extLst>
            <a:ext uri="{FF2B5EF4-FFF2-40B4-BE49-F238E27FC236}">
              <a16:creationId xmlns:a16="http://schemas.microsoft.com/office/drawing/2014/main" id="{858EFAED-5EBE-40A1-A482-FD55D5505C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6" name="Text Box 7">
          <a:extLst>
            <a:ext uri="{FF2B5EF4-FFF2-40B4-BE49-F238E27FC236}">
              <a16:creationId xmlns:a16="http://schemas.microsoft.com/office/drawing/2014/main" id="{6CCADF0F-861C-4FAB-B2FC-96EAFEE374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7" name="Text Box 7">
          <a:extLst>
            <a:ext uri="{FF2B5EF4-FFF2-40B4-BE49-F238E27FC236}">
              <a16:creationId xmlns:a16="http://schemas.microsoft.com/office/drawing/2014/main" id="{B70E55B3-F4D7-4AC3-878B-BA1840C4DD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8" name="Text Box 7">
          <a:extLst>
            <a:ext uri="{FF2B5EF4-FFF2-40B4-BE49-F238E27FC236}">
              <a16:creationId xmlns:a16="http://schemas.microsoft.com/office/drawing/2014/main" id="{2F2FC85F-A56B-4D0D-898F-C13D353E85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699" name="Text Box 7">
          <a:extLst>
            <a:ext uri="{FF2B5EF4-FFF2-40B4-BE49-F238E27FC236}">
              <a16:creationId xmlns:a16="http://schemas.microsoft.com/office/drawing/2014/main" id="{96F71505-D3BE-4BB0-8637-43F08F8C6E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0" name="Text Box 7">
          <a:extLst>
            <a:ext uri="{FF2B5EF4-FFF2-40B4-BE49-F238E27FC236}">
              <a16:creationId xmlns:a16="http://schemas.microsoft.com/office/drawing/2014/main" id="{A82A5D6E-AF2E-43D2-995F-2FB73D8828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1" name="Text Box 7">
          <a:extLst>
            <a:ext uri="{FF2B5EF4-FFF2-40B4-BE49-F238E27FC236}">
              <a16:creationId xmlns:a16="http://schemas.microsoft.com/office/drawing/2014/main" id="{6AF55A64-7206-48EF-99B9-CE537DD0B5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2" name="Text Box 7">
          <a:extLst>
            <a:ext uri="{FF2B5EF4-FFF2-40B4-BE49-F238E27FC236}">
              <a16:creationId xmlns:a16="http://schemas.microsoft.com/office/drawing/2014/main" id="{9076B169-891D-4EEA-8B62-5CA8117C78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3" name="Text Box 7">
          <a:extLst>
            <a:ext uri="{FF2B5EF4-FFF2-40B4-BE49-F238E27FC236}">
              <a16:creationId xmlns:a16="http://schemas.microsoft.com/office/drawing/2014/main" id="{62C6E855-B1A1-420F-B46A-C54457F4B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4" name="Text Box 7">
          <a:extLst>
            <a:ext uri="{FF2B5EF4-FFF2-40B4-BE49-F238E27FC236}">
              <a16:creationId xmlns:a16="http://schemas.microsoft.com/office/drawing/2014/main" id="{DB72BEC7-C8BB-4BA1-BE92-082FAF34E1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5" name="Text Box 7">
          <a:extLst>
            <a:ext uri="{FF2B5EF4-FFF2-40B4-BE49-F238E27FC236}">
              <a16:creationId xmlns:a16="http://schemas.microsoft.com/office/drawing/2014/main" id="{F5BB0F7D-EE37-4E1E-A092-A74FC9D84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6" name="Text Box 7">
          <a:extLst>
            <a:ext uri="{FF2B5EF4-FFF2-40B4-BE49-F238E27FC236}">
              <a16:creationId xmlns:a16="http://schemas.microsoft.com/office/drawing/2014/main" id="{ADC6B998-9400-44C1-8825-AC85C9221A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7" name="Text Box 7">
          <a:extLst>
            <a:ext uri="{FF2B5EF4-FFF2-40B4-BE49-F238E27FC236}">
              <a16:creationId xmlns:a16="http://schemas.microsoft.com/office/drawing/2014/main" id="{E7C02837-87F6-4A7B-8678-80A688ED72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8" name="Text Box 7">
          <a:extLst>
            <a:ext uri="{FF2B5EF4-FFF2-40B4-BE49-F238E27FC236}">
              <a16:creationId xmlns:a16="http://schemas.microsoft.com/office/drawing/2014/main" id="{C33669F0-4B0C-4BF9-9208-D644D5899D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09" name="Text Box 7">
          <a:extLst>
            <a:ext uri="{FF2B5EF4-FFF2-40B4-BE49-F238E27FC236}">
              <a16:creationId xmlns:a16="http://schemas.microsoft.com/office/drawing/2014/main" id="{09A6AE5A-582C-47C0-802A-E0A2D6C524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0" name="Text Box 7">
          <a:extLst>
            <a:ext uri="{FF2B5EF4-FFF2-40B4-BE49-F238E27FC236}">
              <a16:creationId xmlns:a16="http://schemas.microsoft.com/office/drawing/2014/main" id="{F7A3B04B-4B4A-448C-864D-C87DE05E5E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1" name="Text Box 7">
          <a:extLst>
            <a:ext uri="{FF2B5EF4-FFF2-40B4-BE49-F238E27FC236}">
              <a16:creationId xmlns:a16="http://schemas.microsoft.com/office/drawing/2014/main" id="{243C886A-1635-4003-BAFB-0CC3729CA7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2" name="Text Box 7">
          <a:extLst>
            <a:ext uri="{FF2B5EF4-FFF2-40B4-BE49-F238E27FC236}">
              <a16:creationId xmlns:a16="http://schemas.microsoft.com/office/drawing/2014/main" id="{51EA339F-B1BE-4AC7-A436-5938A28208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3" name="Text Box 7">
          <a:extLst>
            <a:ext uri="{FF2B5EF4-FFF2-40B4-BE49-F238E27FC236}">
              <a16:creationId xmlns:a16="http://schemas.microsoft.com/office/drawing/2014/main" id="{A555B13A-C3A8-44A8-A413-1C31DEFAF8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4" name="Text Box 7">
          <a:extLst>
            <a:ext uri="{FF2B5EF4-FFF2-40B4-BE49-F238E27FC236}">
              <a16:creationId xmlns:a16="http://schemas.microsoft.com/office/drawing/2014/main" id="{A3063445-24E3-4B84-8BF6-2BA15EE526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5" name="Text Box 7">
          <a:extLst>
            <a:ext uri="{FF2B5EF4-FFF2-40B4-BE49-F238E27FC236}">
              <a16:creationId xmlns:a16="http://schemas.microsoft.com/office/drawing/2014/main" id="{D6CA5C0D-8834-4779-A3AB-56EDCECC00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6" name="Text Box 7">
          <a:extLst>
            <a:ext uri="{FF2B5EF4-FFF2-40B4-BE49-F238E27FC236}">
              <a16:creationId xmlns:a16="http://schemas.microsoft.com/office/drawing/2014/main" id="{8D9F548B-2D4B-425C-8520-D9B182F0CF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7" name="Text Box 7">
          <a:extLst>
            <a:ext uri="{FF2B5EF4-FFF2-40B4-BE49-F238E27FC236}">
              <a16:creationId xmlns:a16="http://schemas.microsoft.com/office/drawing/2014/main" id="{44FEF302-02CE-4C33-96C4-E6C2DA0C4C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8" name="Text Box 7">
          <a:extLst>
            <a:ext uri="{FF2B5EF4-FFF2-40B4-BE49-F238E27FC236}">
              <a16:creationId xmlns:a16="http://schemas.microsoft.com/office/drawing/2014/main" id="{949B5768-A967-4362-BDC8-C79C9F26E2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19" name="Text Box 7">
          <a:extLst>
            <a:ext uri="{FF2B5EF4-FFF2-40B4-BE49-F238E27FC236}">
              <a16:creationId xmlns:a16="http://schemas.microsoft.com/office/drawing/2014/main" id="{073A1895-94A4-4F54-BF84-759EE6F3D7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0" name="Text Box 7">
          <a:extLst>
            <a:ext uri="{FF2B5EF4-FFF2-40B4-BE49-F238E27FC236}">
              <a16:creationId xmlns:a16="http://schemas.microsoft.com/office/drawing/2014/main" id="{1322F8E9-E238-452C-8313-23CCF369C4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1" name="Text Box 7">
          <a:extLst>
            <a:ext uri="{FF2B5EF4-FFF2-40B4-BE49-F238E27FC236}">
              <a16:creationId xmlns:a16="http://schemas.microsoft.com/office/drawing/2014/main" id="{78FC4F6E-4779-4FA2-9F61-F58D6BDD15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2" name="Text Box 7">
          <a:extLst>
            <a:ext uri="{FF2B5EF4-FFF2-40B4-BE49-F238E27FC236}">
              <a16:creationId xmlns:a16="http://schemas.microsoft.com/office/drawing/2014/main" id="{60C278F8-1BD7-4331-883E-31054ACF36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3" name="Text Box 7">
          <a:extLst>
            <a:ext uri="{FF2B5EF4-FFF2-40B4-BE49-F238E27FC236}">
              <a16:creationId xmlns:a16="http://schemas.microsoft.com/office/drawing/2014/main" id="{711F24CD-8062-40E7-B23B-795E59353D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4" name="Text Box 7">
          <a:extLst>
            <a:ext uri="{FF2B5EF4-FFF2-40B4-BE49-F238E27FC236}">
              <a16:creationId xmlns:a16="http://schemas.microsoft.com/office/drawing/2014/main" id="{309E2ED6-E279-49A3-849F-8204371F4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5" name="Text Box 7">
          <a:extLst>
            <a:ext uri="{FF2B5EF4-FFF2-40B4-BE49-F238E27FC236}">
              <a16:creationId xmlns:a16="http://schemas.microsoft.com/office/drawing/2014/main" id="{F66C05AE-2D64-4B63-BDEF-C41C4D641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6" name="Text Box 7">
          <a:extLst>
            <a:ext uri="{FF2B5EF4-FFF2-40B4-BE49-F238E27FC236}">
              <a16:creationId xmlns:a16="http://schemas.microsoft.com/office/drawing/2014/main" id="{D7A9F96E-1EDE-4689-A3C1-5E3605D23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7" name="Text Box 7">
          <a:extLst>
            <a:ext uri="{FF2B5EF4-FFF2-40B4-BE49-F238E27FC236}">
              <a16:creationId xmlns:a16="http://schemas.microsoft.com/office/drawing/2014/main" id="{89CC9805-D017-482F-8F3B-19A48F753C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8" name="Text Box 7">
          <a:extLst>
            <a:ext uri="{FF2B5EF4-FFF2-40B4-BE49-F238E27FC236}">
              <a16:creationId xmlns:a16="http://schemas.microsoft.com/office/drawing/2014/main" id="{FCBCEBDE-9156-4F99-B0AB-6FC229573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29" name="Text Box 7">
          <a:extLst>
            <a:ext uri="{FF2B5EF4-FFF2-40B4-BE49-F238E27FC236}">
              <a16:creationId xmlns:a16="http://schemas.microsoft.com/office/drawing/2014/main" id="{2B28AC80-057E-44FA-846E-E3DF23237B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0" name="Text Box 7">
          <a:extLst>
            <a:ext uri="{FF2B5EF4-FFF2-40B4-BE49-F238E27FC236}">
              <a16:creationId xmlns:a16="http://schemas.microsoft.com/office/drawing/2014/main" id="{18AA9F1B-26B5-4605-8186-011DA6ED2C0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1" name="Text Box 7">
          <a:extLst>
            <a:ext uri="{FF2B5EF4-FFF2-40B4-BE49-F238E27FC236}">
              <a16:creationId xmlns:a16="http://schemas.microsoft.com/office/drawing/2014/main" id="{5F97F09D-6389-4F01-B16E-C01530F7B1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2" name="Text Box 7">
          <a:extLst>
            <a:ext uri="{FF2B5EF4-FFF2-40B4-BE49-F238E27FC236}">
              <a16:creationId xmlns:a16="http://schemas.microsoft.com/office/drawing/2014/main" id="{4C044404-D40F-4E7E-A68B-21CD0AA08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3" name="Text Box 7">
          <a:extLst>
            <a:ext uri="{FF2B5EF4-FFF2-40B4-BE49-F238E27FC236}">
              <a16:creationId xmlns:a16="http://schemas.microsoft.com/office/drawing/2014/main" id="{4442A1F5-74FE-447B-A6CF-26B0981EA1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4" name="Text Box 7">
          <a:extLst>
            <a:ext uri="{FF2B5EF4-FFF2-40B4-BE49-F238E27FC236}">
              <a16:creationId xmlns:a16="http://schemas.microsoft.com/office/drawing/2014/main" id="{421C624D-F3B7-43E4-8A33-A53F854420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5" name="Text Box 7">
          <a:extLst>
            <a:ext uri="{FF2B5EF4-FFF2-40B4-BE49-F238E27FC236}">
              <a16:creationId xmlns:a16="http://schemas.microsoft.com/office/drawing/2014/main" id="{2A4BA972-8AD8-4DEA-AAFE-9C3F95CACA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6" name="Text Box 7">
          <a:extLst>
            <a:ext uri="{FF2B5EF4-FFF2-40B4-BE49-F238E27FC236}">
              <a16:creationId xmlns:a16="http://schemas.microsoft.com/office/drawing/2014/main" id="{4EE318CA-9FD0-4524-BED0-CAD8D38835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7" name="Text Box 7">
          <a:extLst>
            <a:ext uri="{FF2B5EF4-FFF2-40B4-BE49-F238E27FC236}">
              <a16:creationId xmlns:a16="http://schemas.microsoft.com/office/drawing/2014/main" id="{1C24E83E-E7EC-4DAD-BE44-69B418AF12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8" name="Text Box 7">
          <a:extLst>
            <a:ext uri="{FF2B5EF4-FFF2-40B4-BE49-F238E27FC236}">
              <a16:creationId xmlns:a16="http://schemas.microsoft.com/office/drawing/2014/main" id="{EE34A1F8-1A97-43FC-A709-E7F784381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39" name="Text Box 7">
          <a:extLst>
            <a:ext uri="{FF2B5EF4-FFF2-40B4-BE49-F238E27FC236}">
              <a16:creationId xmlns:a16="http://schemas.microsoft.com/office/drawing/2014/main" id="{A2E09F3F-3B61-44E6-9989-E4A32A7D18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40" name="Text Box 7">
          <a:extLst>
            <a:ext uri="{FF2B5EF4-FFF2-40B4-BE49-F238E27FC236}">
              <a16:creationId xmlns:a16="http://schemas.microsoft.com/office/drawing/2014/main" id="{527CA82A-F887-4287-AC00-F5F44E12D6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41" name="Text Box 7">
          <a:extLst>
            <a:ext uri="{FF2B5EF4-FFF2-40B4-BE49-F238E27FC236}">
              <a16:creationId xmlns:a16="http://schemas.microsoft.com/office/drawing/2014/main" id="{5552E965-CB13-49DD-9DAA-5B5DD28EDA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42" name="Text Box 7">
          <a:extLst>
            <a:ext uri="{FF2B5EF4-FFF2-40B4-BE49-F238E27FC236}">
              <a16:creationId xmlns:a16="http://schemas.microsoft.com/office/drawing/2014/main" id="{9D190360-0FCD-4480-9A56-DD20800721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43" name="Text Box 7">
          <a:extLst>
            <a:ext uri="{FF2B5EF4-FFF2-40B4-BE49-F238E27FC236}">
              <a16:creationId xmlns:a16="http://schemas.microsoft.com/office/drawing/2014/main" id="{57D43A63-789E-4810-9ED6-F218716481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6744" name="Text Box 7">
          <a:extLst>
            <a:ext uri="{FF2B5EF4-FFF2-40B4-BE49-F238E27FC236}">
              <a16:creationId xmlns:a16="http://schemas.microsoft.com/office/drawing/2014/main" id="{179EC81F-6145-400C-B44A-0448170AFA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45" name="Text Box 7">
          <a:extLst>
            <a:ext uri="{FF2B5EF4-FFF2-40B4-BE49-F238E27FC236}">
              <a16:creationId xmlns:a16="http://schemas.microsoft.com/office/drawing/2014/main" id="{60A920DA-6F7C-4F80-A9E2-004CC5BBDD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46" name="Text Box 7">
          <a:extLst>
            <a:ext uri="{FF2B5EF4-FFF2-40B4-BE49-F238E27FC236}">
              <a16:creationId xmlns:a16="http://schemas.microsoft.com/office/drawing/2014/main" id="{FE09E39C-2881-497D-88D0-B152279911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47" name="Text Box 7">
          <a:extLst>
            <a:ext uri="{FF2B5EF4-FFF2-40B4-BE49-F238E27FC236}">
              <a16:creationId xmlns:a16="http://schemas.microsoft.com/office/drawing/2014/main" id="{27637CD2-EA64-4681-A54E-A85FC122F8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48" name="Text Box 7">
          <a:extLst>
            <a:ext uri="{FF2B5EF4-FFF2-40B4-BE49-F238E27FC236}">
              <a16:creationId xmlns:a16="http://schemas.microsoft.com/office/drawing/2014/main" id="{C0CC8E80-F512-4963-83EC-200AA45B8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49" name="Text Box 7">
          <a:extLst>
            <a:ext uri="{FF2B5EF4-FFF2-40B4-BE49-F238E27FC236}">
              <a16:creationId xmlns:a16="http://schemas.microsoft.com/office/drawing/2014/main" id="{B4DD8DF1-6E40-4153-B98A-73ED43AE44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50" name="Text Box 7">
          <a:extLst>
            <a:ext uri="{FF2B5EF4-FFF2-40B4-BE49-F238E27FC236}">
              <a16:creationId xmlns:a16="http://schemas.microsoft.com/office/drawing/2014/main" id="{9B5BCB8C-3B5F-4A1B-B070-FB0E10E99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51" name="Text Box 7">
          <a:extLst>
            <a:ext uri="{FF2B5EF4-FFF2-40B4-BE49-F238E27FC236}">
              <a16:creationId xmlns:a16="http://schemas.microsoft.com/office/drawing/2014/main" id="{FDABAC5E-82ED-47AF-A7D6-D8D583BAE8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52" name="Text Box 7">
          <a:extLst>
            <a:ext uri="{FF2B5EF4-FFF2-40B4-BE49-F238E27FC236}">
              <a16:creationId xmlns:a16="http://schemas.microsoft.com/office/drawing/2014/main" id="{77DBD412-12A6-4A78-91B5-8C6543DCF57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53" name="Text Box 7">
          <a:extLst>
            <a:ext uri="{FF2B5EF4-FFF2-40B4-BE49-F238E27FC236}">
              <a16:creationId xmlns:a16="http://schemas.microsoft.com/office/drawing/2014/main" id="{1A759292-E0E8-46B3-9E34-A932E56002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54" name="Text Box 7">
          <a:extLst>
            <a:ext uri="{FF2B5EF4-FFF2-40B4-BE49-F238E27FC236}">
              <a16:creationId xmlns:a16="http://schemas.microsoft.com/office/drawing/2014/main" id="{71679E2E-59E4-43E6-A611-7DCEFD1DDD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55" name="Text Box 7">
          <a:extLst>
            <a:ext uri="{FF2B5EF4-FFF2-40B4-BE49-F238E27FC236}">
              <a16:creationId xmlns:a16="http://schemas.microsoft.com/office/drawing/2014/main" id="{C781E0F6-14A3-4995-B9F8-4D0BC29E66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56" name="Text Box 7">
          <a:extLst>
            <a:ext uri="{FF2B5EF4-FFF2-40B4-BE49-F238E27FC236}">
              <a16:creationId xmlns:a16="http://schemas.microsoft.com/office/drawing/2014/main" id="{1E083FAB-6B9D-4450-A2C9-033BC8D790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57" name="Text Box 7">
          <a:extLst>
            <a:ext uri="{FF2B5EF4-FFF2-40B4-BE49-F238E27FC236}">
              <a16:creationId xmlns:a16="http://schemas.microsoft.com/office/drawing/2014/main" id="{70015173-28E5-4AC2-BDA4-AFBA298CE0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58" name="Text Box 7">
          <a:extLst>
            <a:ext uri="{FF2B5EF4-FFF2-40B4-BE49-F238E27FC236}">
              <a16:creationId xmlns:a16="http://schemas.microsoft.com/office/drawing/2014/main" id="{5E1D4FAC-3D2F-4FFB-B4FF-1D3DCC9F82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59" name="Text Box 7">
          <a:extLst>
            <a:ext uri="{FF2B5EF4-FFF2-40B4-BE49-F238E27FC236}">
              <a16:creationId xmlns:a16="http://schemas.microsoft.com/office/drawing/2014/main" id="{60B36E00-D3FB-4C72-A238-155D06BBEB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60" name="Text Box 7">
          <a:extLst>
            <a:ext uri="{FF2B5EF4-FFF2-40B4-BE49-F238E27FC236}">
              <a16:creationId xmlns:a16="http://schemas.microsoft.com/office/drawing/2014/main" id="{02FD3D50-B1F8-4DE8-9428-3AC3BEF977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61" name="Text Box 7">
          <a:extLst>
            <a:ext uri="{FF2B5EF4-FFF2-40B4-BE49-F238E27FC236}">
              <a16:creationId xmlns:a16="http://schemas.microsoft.com/office/drawing/2014/main" id="{514379FE-B565-44C2-9ADB-A1850F63A3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62" name="Text Box 7">
          <a:extLst>
            <a:ext uri="{FF2B5EF4-FFF2-40B4-BE49-F238E27FC236}">
              <a16:creationId xmlns:a16="http://schemas.microsoft.com/office/drawing/2014/main" id="{2D6DE55F-BD30-4F3F-9AB7-DF22E0731F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63" name="Text Box 7">
          <a:extLst>
            <a:ext uri="{FF2B5EF4-FFF2-40B4-BE49-F238E27FC236}">
              <a16:creationId xmlns:a16="http://schemas.microsoft.com/office/drawing/2014/main" id="{0FF67038-EDBA-4C52-9F67-3A1D99CC30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64" name="Text Box 7">
          <a:extLst>
            <a:ext uri="{FF2B5EF4-FFF2-40B4-BE49-F238E27FC236}">
              <a16:creationId xmlns:a16="http://schemas.microsoft.com/office/drawing/2014/main" id="{59D93AB1-1FA1-4A5B-BEB4-F4AF207852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65" name="Text Box 7">
          <a:extLst>
            <a:ext uri="{FF2B5EF4-FFF2-40B4-BE49-F238E27FC236}">
              <a16:creationId xmlns:a16="http://schemas.microsoft.com/office/drawing/2014/main" id="{A9D55F89-B908-4FBC-A132-BD12CB18A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66" name="Text Box 7">
          <a:extLst>
            <a:ext uri="{FF2B5EF4-FFF2-40B4-BE49-F238E27FC236}">
              <a16:creationId xmlns:a16="http://schemas.microsoft.com/office/drawing/2014/main" id="{09A1DD37-56D2-4093-8FC2-566D83AD10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67" name="Text Box 7">
          <a:extLst>
            <a:ext uri="{FF2B5EF4-FFF2-40B4-BE49-F238E27FC236}">
              <a16:creationId xmlns:a16="http://schemas.microsoft.com/office/drawing/2014/main" id="{EE3ACED9-CC64-4A60-BC3C-04C93DF60B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68" name="Text Box 7">
          <a:extLst>
            <a:ext uri="{FF2B5EF4-FFF2-40B4-BE49-F238E27FC236}">
              <a16:creationId xmlns:a16="http://schemas.microsoft.com/office/drawing/2014/main" id="{EA7F77A5-0EC9-44D0-8ADF-94BDC58786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69" name="Text Box 7">
          <a:extLst>
            <a:ext uri="{FF2B5EF4-FFF2-40B4-BE49-F238E27FC236}">
              <a16:creationId xmlns:a16="http://schemas.microsoft.com/office/drawing/2014/main" id="{8B51D061-E3C7-4116-9D76-DBF9CC88BE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70" name="Text Box 7">
          <a:extLst>
            <a:ext uri="{FF2B5EF4-FFF2-40B4-BE49-F238E27FC236}">
              <a16:creationId xmlns:a16="http://schemas.microsoft.com/office/drawing/2014/main" id="{E101B546-3415-461D-8269-9CB52CCC8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71" name="Text Box 7">
          <a:extLst>
            <a:ext uri="{FF2B5EF4-FFF2-40B4-BE49-F238E27FC236}">
              <a16:creationId xmlns:a16="http://schemas.microsoft.com/office/drawing/2014/main" id="{5A3463D2-EB2C-473D-AFE1-46078C0F08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72" name="Text Box 7">
          <a:extLst>
            <a:ext uri="{FF2B5EF4-FFF2-40B4-BE49-F238E27FC236}">
              <a16:creationId xmlns:a16="http://schemas.microsoft.com/office/drawing/2014/main" id="{23CFB6F6-0EFB-4453-81FD-F5AE6AD781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73" name="Text Box 7">
          <a:extLst>
            <a:ext uri="{FF2B5EF4-FFF2-40B4-BE49-F238E27FC236}">
              <a16:creationId xmlns:a16="http://schemas.microsoft.com/office/drawing/2014/main" id="{C66D29A1-B5CA-4416-A953-C3D5661AE3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74" name="Text Box 7">
          <a:extLst>
            <a:ext uri="{FF2B5EF4-FFF2-40B4-BE49-F238E27FC236}">
              <a16:creationId xmlns:a16="http://schemas.microsoft.com/office/drawing/2014/main" id="{F1226FEC-F3BA-46A7-A0A2-91A84BDD86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75" name="Text Box 7">
          <a:extLst>
            <a:ext uri="{FF2B5EF4-FFF2-40B4-BE49-F238E27FC236}">
              <a16:creationId xmlns:a16="http://schemas.microsoft.com/office/drawing/2014/main" id="{28AB1C35-E925-4C0E-915F-18BAE9F273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76" name="Text Box 7">
          <a:extLst>
            <a:ext uri="{FF2B5EF4-FFF2-40B4-BE49-F238E27FC236}">
              <a16:creationId xmlns:a16="http://schemas.microsoft.com/office/drawing/2014/main" id="{02D7FCC0-6C24-448C-BFD4-F8987597A9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77" name="Text Box 7">
          <a:extLst>
            <a:ext uri="{FF2B5EF4-FFF2-40B4-BE49-F238E27FC236}">
              <a16:creationId xmlns:a16="http://schemas.microsoft.com/office/drawing/2014/main" id="{110AEA78-C33C-4CD4-A8D7-6A4EDDDD7E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78" name="Text Box 7">
          <a:extLst>
            <a:ext uri="{FF2B5EF4-FFF2-40B4-BE49-F238E27FC236}">
              <a16:creationId xmlns:a16="http://schemas.microsoft.com/office/drawing/2014/main" id="{9FB47643-657A-40D3-A589-76C16DD649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79" name="Text Box 7">
          <a:extLst>
            <a:ext uri="{FF2B5EF4-FFF2-40B4-BE49-F238E27FC236}">
              <a16:creationId xmlns:a16="http://schemas.microsoft.com/office/drawing/2014/main" id="{78B32E96-5283-4A43-9519-7949B5D75B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80" name="Text Box 7">
          <a:extLst>
            <a:ext uri="{FF2B5EF4-FFF2-40B4-BE49-F238E27FC236}">
              <a16:creationId xmlns:a16="http://schemas.microsoft.com/office/drawing/2014/main" id="{A3E39292-E9C8-4BA3-AA13-408CDB2619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81" name="Text Box 7">
          <a:extLst>
            <a:ext uri="{FF2B5EF4-FFF2-40B4-BE49-F238E27FC236}">
              <a16:creationId xmlns:a16="http://schemas.microsoft.com/office/drawing/2014/main" id="{8723E978-1938-4C0D-A644-A4D969E833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82" name="Text Box 7">
          <a:extLst>
            <a:ext uri="{FF2B5EF4-FFF2-40B4-BE49-F238E27FC236}">
              <a16:creationId xmlns:a16="http://schemas.microsoft.com/office/drawing/2014/main" id="{27E6B1F2-E0CD-4F20-A4AF-ADAFC0C5F2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83" name="Text Box 7">
          <a:extLst>
            <a:ext uri="{FF2B5EF4-FFF2-40B4-BE49-F238E27FC236}">
              <a16:creationId xmlns:a16="http://schemas.microsoft.com/office/drawing/2014/main" id="{B6BADFE3-3E8A-4AD4-A785-1B8C41124D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84" name="Text Box 7">
          <a:extLst>
            <a:ext uri="{FF2B5EF4-FFF2-40B4-BE49-F238E27FC236}">
              <a16:creationId xmlns:a16="http://schemas.microsoft.com/office/drawing/2014/main" id="{724657BB-63B6-4BBC-AC7F-344159E785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85" name="Text Box 7">
          <a:extLst>
            <a:ext uri="{FF2B5EF4-FFF2-40B4-BE49-F238E27FC236}">
              <a16:creationId xmlns:a16="http://schemas.microsoft.com/office/drawing/2014/main" id="{2FFC141A-2F87-4A4B-8A58-F8A4A38DD5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86" name="Text Box 7">
          <a:extLst>
            <a:ext uri="{FF2B5EF4-FFF2-40B4-BE49-F238E27FC236}">
              <a16:creationId xmlns:a16="http://schemas.microsoft.com/office/drawing/2014/main" id="{0635E3C3-77B6-4275-8D94-A413B7E90F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87" name="Text Box 7">
          <a:extLst>
            <a:ext uri="{FF2B5EF4-FFF2-40B4-BE49-F238E27FC236}">
              <a16:creationId xmlns:a16="http://schemas.microsoft.com/office/drawing/2014/main" id="{0E6555C3-9433-4893-BE79-6C58FF3962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88" name="Text Box 7">
          <a:extLst>
            <a:ext uri="{FF2B5EF4-FFF2-40B4-BE49-F238E27FC236}">
              <a16:creationId xmlns:a16="http://schemas.microsoft.com/office/drawing/2014/main" id="{A13A7AFE-1EE8-4ACF-94A0-E774FBC90D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89" name="Text Box 7">
          <a:extLst>
            <a:ext uri="{FF2B5EF4-FFF2-40B4-BE49-F238E27FC236}">
              <a16:creationId xmlns:a16="http://schemas.microsoft.com/office/drawing/2014/main" id="{693E6224-1852-495C-804A-2B87286636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90" name="Text Box 7">
          <a:extLst>
            <a:ext uri="{FF2B5EF4-FFF2-40B4-BE49-F238E27FC236}">
              <a16:creationId xmlns:a16="http://schemas.microsoft.com/office/drawing/2014/main" id="{C7EA071A-9019-4FB2-942C-13A2968182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91" name="Text Box 7">
          <a:extLst>
            <a:ext uri="{FF2B5EF4-FFF2-40B4-BE49-F238E27FC236}">
              <a16:creationId xmlns:a16="http://schemas.microsoft.com/office/drawing/2014/main" id="{05925D80-DB26-4C2E-874F-85D7FE2B93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92" name="Text Box 7">
          <a:extLst>
            <a:ext uri="{FF2B5EF4-FFF2-40B4-BE49-F238E27FC236}">
              <a16:creationId xmlns:a16="http://schemas.microsoft.com/office/drawing/2014/main" id="{04B43D03-D6A9-4B91-8CFD-85D3B56D21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93" name="Text Box 7">
          <a:extLst>
            <a:ext uri="{FF2B5EF4-FFF2-40B4-BE49-F238E27FC236}">
              <a16:creationId xmlns:a16="http://schemas.microsoft.com/office/drawing/2014/main" id="{05194955-CFDF-4D8D-9902-8720531BBA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94" name="Text Box 7">
          <a:extLst>
            <a:ext uri="{FF2B5EF4-FFF2-40B4-BE49-F238E27FC236}">
              <a16:creationId xmlns:a16="http://schemas.microsoft.com/office/drawing/2014/main" id="{C4DFF6A2-2E8B-4DD1-987C-B3BE7D727A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95" name="Text Box 7">
          <a:extLst>
            <a:ext uri="{FF2B5EF4-FFF2-40B4-BE49-F238E27FC236}">
              <a16:creationId xmlns:a16="http://schemas.microsoft.com/office/drawing/2014/main" id="{72F010B4-ACE0-4CEF-97DE-AE9EE381E5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96" name="Text Box 7">
          <a:extLst>
            <a:ext uri="{FF2B5EF4-FFF2-40B4-BE49-F238E27FC236}">
              <a16:creationId xmlns:a16="http://schemas.microsoft.com/office/drawing/2014/main" id="{4274BC35-EB7C-49A8-A3EA-8C499B4068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97" name="Text Box 7">
          <a:extLst>
            <a:ext uri="{FF2B5EF4-FFF2-40B4-BE49-F238E27FC236}">
              <a16:creationId xmlns:a16="http://schemas.microsoft.com/office/drawing/2014/main" id="{9F43BA46-E0D6-4C48-81F4-9A51A09375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98" name="Text Box 7">
          <a:extLst>
            <a:ext uri="{FF2B5EF4-FFF2-40B4-BE49-F238E27FC236}">
              <a16:creationId xmlns:a16="http://schemas.microsoft.com/office/drawing/2014/main" id="{70B252CB-C9A9-4104-9E76-AF89524F87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799" name="Text Box 7">
          <a:extLst>
            <a:ext uri="{FF2B5EF4-FFF2-40B4-BE49-F238E27FC236}">
              <a16:creationId xmlns:a16="http://schemas.microsoft.com/office/drawing/2014/main" id="{2ACF9B92-1829-4FC5-AC7B-CE89257F3B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00" name="Text Box 7">
          <a:extLst>
            <a:ext uri="{FF2B5EF4-FFF2-40B4-BE49-F238E27FC236}">
              <a16:creationId xmlns:a16="http://schemas.microsoft.com/office/drawing/2014/main" id="{98164117-A483-49C6-94CF-925019732E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01" name="Text Box 7">
          <a:extLst>
            <a:ext uri="{FF2B5EF4-FFF2-40B4-BE49-F238E27FC236}">
              <a16:creationId xmlns:a16="http://schemas.microsoft.com/office/drawing/2014/main" id="{971E006A-BB18-4403-97A5-B904778007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02" name="Text Box 7">
          <a:extLst>
            <a:ext uri="{FF2B5EF4-FFF2-40B4-BE49-F238E27FC236}">
              <a16:creationId xmlns:a16="http://schemas.microsoft.com/office/drawing/2014/main" id="{0539E6BF-94E8-4025-8A49-F085413324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03" name="Text Box 7">
          <a:extLst>
            <a:ext uri="{FF2B5EF4-FFF2-40B4-BE49-F238E27FC236}">
              <a16:creationId xmlns:a16="http://schemas.microsoft.com/office/drawing/2014/main" id="{55E01F09-E434-4C09-9E2A-FFFD3BDC92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04" name="Text Box 7">
          <a:extLst>
            <a:ext uri="{FF2B5EF4-FFF2-40B4-BE49-F238E27FC236}">
              <a16:creationId xmlns:a16="http://schemas.microsoft.com/office/drawing/2014/main" id="{62C677B4-03E2-42F3-8A49-F6C9120105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05" name="Text Box 7">
          <a:extLst>
            <a:ext uri="{FF2B5EF4-FFF2-40B4-BE49-F238E27FC236}">
              <a16:creationId xmlns:a16="http://schemas.microsoft.com/office/drawing/2014/main" id="{8C168F6F-7B6E-45E6-9EF6-443B722ABB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06" name="Text Box 7">
          <a:extLst>
            <a:ext uri="{FF2B5EF4-FFF2-40B4-BE49-F238E27FC236}">
              <a16:creationId xmlns:a16="http://schemas.microsoft.com/office/drawing/2014/main" id="{2A3CC1A5-75C1-44B0-90FF-78C4AD6FA1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07" name="Text Box 7">
          <a:extLst>
            <a:ext uri="{FF2B5EF4-FFF2-40B4-BE49-F238E27FC236}">
              <a16:creationId xmlns:a16="http://schemas.microsoft.com/office/drawing/2014/main" id="{C6CEA8A3-BA65-4FAB-9031-CEFF43DBC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08" name="Text Box 7">
          <a:extLst>
            <a:ext uri="{FF2B5EF4-FFF2-40B4-BE49-F238E27FC236}">
              <a16:creationId xmlns:a16="http://schemas.microsoft.com/office/drawing/2014/main" id="{8BF601CA-2859-4A5E-A3EA-A0C1FB2A9B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09" name="Text Box 7">
          <a:extLst>
            <a:ext uri="{FF2B5EF4-FFF2-40B4-BE49-F238E27FC236}">
              <a16:creationId xmlns:a16="http://schemas.microsoft.com/office/drawing/2014/main" id="{F5E8FDF9-5528-464C-AD7F-BA21486BDA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10" name="Text Box 7">
          <a:extLst>
            <a:ext uri="{FF2B5EF4-FFF2-40B4-BE49-F238E27FC236}">
              <a16:creationId xmlns:a16="http://schemas.microsoft.com/office/drawing/2014/main" id="{868AF8C1-3F6D-47F2-B3D8-29118C4A2D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11" name="Text Box 7">
          <a:extLst>
            <a:ext uri="{FF2B5EF4-FFF2-40B4-BE49-F238E27FC236}">
              <a16:creationId xmlns:a16="http://schemas.microsoft.com/office/drawing/2014/main" id="{3EC47D4E-7653-4CCA-AA1B-9C1B3AF9A0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12" name="Text Box 7">
          <a:extLst>
            <a:ext uri="{FF2B5EF4-FFF2-40B4-BE49-F238E27FC236}">
              <a16:creationId xmlns:a16="http://schemas.microsoft.com/office/drawing/2014/main" id="{A902E441-7012-4C2B-BDB2-D1B50A79E8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13" name="Text Box 7">
          <a:extLst>
            <a:ext uri="{FF2B5EF4-FFF2-40B4-BE49-F238E27FC236}">
              <a16:creationId xmlns:a16="http://schemas.microsoft.com/office/drawing/2014/main" id="{DE8277C3-BF6C-4A3B-A9AB-FBE8A0666A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14" name="Text Box 7">
          <a:extLst>
            <a:ext uri="{FF2B5EF4-FFF2-40B4-BE49-F238E27FC236}">
              <a16:creationId xmlns:a16="http://schemas.microsoft.com/office/drawing/2014/main" id="{4C2222FB-0CB1-46E7-8B42-1D5EABA4A5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15" name="Text Box 7">
          <a:extLst>
            <a:ext uri="{FF2B5EF4-FFF2-40B4-BE49-F238E27FC236}">
              <a16:creationId xmlns:a16="http://schemas.microsoft.com/office/drawing/2014/main" id="{1B87780F-6518-4427-A5C3-70495FF995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16" name="Text Box 7">
          <a:extLst>
            <a:ext uri="{FF2B5EF4-FFF2-40B4-BE49-F238E27FC236}">
              <a16:creationId xmlns:a16="http://schemas.microsoft.com/office/drawing/2014/main" id="{8674C962-BA97-46CE-9EE6-49ABFB9E4B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17" name="Text Box 7">
          <a:extLst>
            <a:ext uri="{FF2B5EF4-FFF2-40B4-BE49-F238E27FC236}">
              <a16:creationId xmlns:a16="http://schemas.microsoft.com/office/drawing/2014/main" id="{45952069-51DE-4CB0-A02C-5502A32BEC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18" name="Text Box 7">
          <a:extLst>
            <a:ext uri="{FF2B5EF4-FFF2-40B4-BE49-F238E27FC236}">
              <a16:creationId xmlns:a16="http://schemas.microsoft.com/office/drawing/2014/main" id="{AE583AAE-E958-4E61-9980-7FC9A87D66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19" name="Text Box 7">
          <a:extLst>
            <a:ext uri="{FF2B5EF4-FFF2-40B4-BE49-F238E27FC236}">
              <a16:creationId xmlns:a16="http://schemas.microsoft.com/office/drawing/2014/main" id="{DF92F40D-6336-4397-81A3-89C9C9C42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20" name="Text Box 7">
          <a:extLst>
            <a:ext uri="{FF2B5EF4-FFF2-40B4-BE49-F238E27FC236}">
              <a16:creationId xmlns:a16="http://schemas.microsoft.com/office/drawing/2014/main" id="{361CFF73-90FD-482E-B22B-6650403399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21" name="Text Box 7">
          <a:extLst>
            <a:ext uri="{FF2B5EF4-FFF2-40B4-BE49-F238E27FC236}">
              <a16:creationId xmlns:a16="http://schemas.microsoft.com/office/drawing/2014/main" id="{3DB3039B-BC6B-4EA1-A4E6-CFF0B1243AE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22" name="Text Box 7">
          <a:extLst>
            <a:ext uri="{FF2B5EF4-FFF2-40B4-BE49-F238E27FC236}">
              <a16:creationId xmlns:a16="http://schemas.microsoft.com/office/drawing/2014/main" id="{E9117AA3-6787-4BD0-A5F4-0EE5D1CF87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23" name="Text Box 7">
          <a:extLst>
            <a:ext uri="{FF2B5EF4-FFF2-40B4-BE49-F238E27FC236}">
              <a16:creationId xmlns:a16="http://schemas.microsoft.com/office/drawing/2014/main" id="{BF2AE10C-5DA0-46C8-BC78-94B59F530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24" name="Text Box 7">
          <a:extLst>
            <a:ext uri="{FF2B5EF4-FFF2-40B4-BE49-F238E27FC236}">
              <a16:creationId xmlns:a16="http://schemas.microsoft.com/office/drawing/2014/main" id="{0AB3C459-228D-4AA1-A669-21F23FDB96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25" name="Text Box 7">
          <a:extLst>
            <a:ext uri="{FF2B5EF4-FFF2-40B4-BE49-F238E27FC236}">
              <a16:creationId xmlns:a16="http://schemas.microsoft.com/office/drawing/2014/main" id="{51CEB92E-2DC5-4EE2-9DE1-9CD79A120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26" name="Text Box 7">
          <a:extLst>
            <a:ext uri="{FF2B5EF4-FFF2-40B4-BE49-F238E27FC236}">
              <a16:creationId xmlns:a16="http://schemas.microsoft.com/office/drawing/2014/main" id="{B27CC769-D74B-4A87-B1BD-1987A1A4BD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27" name="Text Box 7">
          <a:extLst>
            <a:ext uri="{FF2B5EF4-FFF2-40B4-BE49-F238E27FC236}">
              <a16:creationId xmlns:a16="http://schemas.microsoft.com/office/drawing/2014/main" id="{B00B80C6-847D-4544-9ECE-900624C93F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28" name="Text Box 7">
          <a:extLst>
            <a:ext uri="{FF2B5EF4-FFF2-40B4-BE49-F238E27FC236}">
              <a16:creationId xmlns:a16="http://schemas.microsoft.com/office/drawing/2014/main" id="{9F3D0832-ADD5-4E3A-80DF-B51FAB3423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29" name="Text Box 7">
          <a:extLst>
            <a:ext uri="{FF2B5EF4-FFF2-40B4-BE49-F238E27FC236}">
              <a16:creationId xmlns:a16="http://schemas.microsoft.com/office/drawing/2014/main" id="{5BF83E90-9CBE-4D26-9F39-F30E3A8192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30" name="Text Box 7">
          <a:extLst>
            <a:ext uri="{FF2B5EF4-FFF2-40B4-BE49-F238E27FC236}">
              <a16:creationId xmlns:a16="http://schemas.microsoft.com/office/drawing/2014/main" id="{F94D1C35-0B65-4EE4-82C3-AD05126C52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31" name="Text Box 7">
          <a:extLst>
            <a:ext uri="{FF2B5EF4-FFF2-40B4-BE49-F238E27FC236}">
              <a16:creationId xmlns:a16="http://schemas.microsoft.com/office/drawing/2014/main" id="{57728418-63AC-4E42-A63B-0843E86986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32" name="Text Box 7">
          <a:extLst>
            <a:ext uri="{FF2B5EF4-FFF2-40B4-BE49-F238E27FC236}">
              <a16:creationId xmlns:a16="http://schemas.microsoft.com/office/drawing/2014/main" id="{FB1B8922-B831-49E4-B946-530EC179FA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33" name="Text Box 7">
          <a:extLst>
            <a:ext uri="{FF2B5EF4-FFF2-40B4-BE49-F238E27FC236}">
              <a16:creationId xmlns:a16="http://schemas.microsoft.com/office/drawing/2014/main" id="{55B9B54A-6466-489C-828A-1A1931FE6A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34" name="Text Box 7">
          <a:extLst>
            <a:ext uri="{FF2B5EF4-FFF2-40B4-BE49-F238E27FC236}">
              <a16:creationId xmlns:a16="http://schemas.microsoft.com/office/drawing/2014/main" id="{99B31E86-E1DD-4E78-82BB-9916BB9546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35" name="Text Box 7">
          <a:extLst>
            <a:ext uri="{FF2B5EF4-FFF2-40B4-BE49-F238E27FC236}">
              <a16:creationId xmlns:a16="http://schemas.microsoft.com/office/drawing/2014/main" id="{85812342-6D5F-4F21-AFE1-9FD5C8537D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36" name="Text Box 7">
          <a:extLst>
            <a:ext uri="{FF2B5EF4-FFF2-40B4-BE49-F238E27FC236}">
              <a16:creationId xmlns:a16="http://schemas.microsoft.com/office/drawing/2014/main" id="{29C91D83-1E33-43F5-90FA-63497CA7E1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37" name="Text Box 7">
          <a:extLst>
            <a:ext uri="{FF2B5EF4-FFF2-40B4-BE49-F238E27FC236}">
              <a16:creationId xmlns:a16="http://schemas.microsoft.com/office/drawing/2014/main" id="{0410517F-F852-490E-A2A9-0206CDFC16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38" name="Text Box 7">
          <a:extLst>
            <a:ext uri="{FF2B5EF4-FFF2-40B4-BE49-F238E27FC236}">
              <a16:creationId xmlns:a16="http://schemas.microsoft.com/office/drawing/2014/main" id="{6A1CA530-9173-428C-8C86-7EF3CEF34BE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39" name="Text Box 7">
          <a:extLst>
            <a:ext uri="{FF2B5EF4-FFF2-40B4-BE49-F238E27FC236}">
              <a16:creationId xmlns:a16="http://schemas.microsoft.com/office/drawing/2014/main" id="{DCBDC165-A765-4209-8B31-2F4E775E03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40" name="Text Box 7">
          <a:extLst>
            <a:ext uri="{FF2B5EF4-FFF2-40B4-BE49-F238E27FC236}">
              <a16:creationId xmlns:a16="http://schemas.microsoft.com/office/drawing/2014/main" id="{5DA1BA55-9348-4914-A448-3326889B63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41" name="Text Box 7">
          <a:extLst>
            <a:ext uri="{FF2B5EF4-FFF2-40B4-BE49-F238E27FC236}">
              <a16:creationId xmlns:a16="http://schemas.microsoft.com/office/drawing/2014/main" id="{73D0C40D-EC34-488C-BAAB-268DB42B78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42" name="Text Box 7">
          <a:extLst>
            <a:ext uri="{FF2B5EF4-FFF2-40B4-BE49-F238E27FC236}">
              <a16:creationId xmlns:a16="http://schemas.microsoft.com/office/drawing/2014/main" id="{00FEF490-8D01-40B6-9DA5-7AA64A73B4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43" name="Text Box 7">
          <a:extLst>
            <a:ext uri="{FF2B5EF4-FFF2-40B4-BE49-F238E27FC236}">
              <a16:creationId xmlns:a16="http://schemas.microsoft.com/office/drawing/2014/main" id="{69070392-83C7-4B87-8B3B-B29BFE2DBD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44" name="Text Box 7">
          <a:extLst>
            <a:ext uri="{FF2B5EF4-FFF2-40B4-BE49-F238E27FC236}">
              <a16:creationId xmlns:a16="http://schemas.microsoft.com/office/drawing/2014/main" id="{DDB207E9-678F-462B-B95A-CF1831A87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45" name="Text Box 7">
          <a:extLst>
            <a:ext uri="{FF2B5EF4-FFF2-40B4-BE49-F238E27FC236}">
              <a16:creationId xmlns:a16="http://schemas.microsoft.com/office/drawing/2014/main" id="{3EE74F5D-A5DE-467D-B35D-B8200A4526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46" name="Text Box 7">
          <a:extLst>
            <a:ext uri="{FF2B5EF4-FFF2-40B4-BE49-F238E27FC236}">
              <a16:creationId xmlns:a16="http://schemas.microsoft.com/office/drawing/2014/main" id="{92A53DC8-8957-4E65-A613-11E3F5E096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47" name="Text Box 7">
          <a:extLst>
            <a:ext uri="{FF2B5EF4-FFF2-40B4-BE49-F238E27FC236}">
              <a16:creationId xmlns:a16="http://schemas.microsoft.com/office/drawing/2014/main" id="{E0431523-14E1-48AB-93B0-C67DA30AA8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48" name="Text Box 7">
          <a:extLst>
            <a:ext uri="{FF2B5EF4-FFF2-40B4-BE49-F238E27FC236}">
              <a16:creationId xmlns:a16="http://schemas.microsoft.com/office/drawing/2014/main" id="{727897B8-13D8-473E-BA1B-707F191D2B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49" name="Text Box 7">
          <a:extLst>
            <a:ext uri="{FF2B5EF4-FFF2-40B4-BE49-F238E27FC236}">
              <a16:creationId xmlns:a16="http://schemas.microsoft.com/office/drawing/2014/main" id="{6B424C52-0255-4E90-B78F-F0FA084759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50" name="Text Box 7">
          <a:extLst>
            <a:ext uri="{FF2B5EF4-FFF2-40B4-BE49-F238E27FC236}">
              <a16:creationId xmlns:a16="http://schemas.microsoft.com/office/drawing/2014/main" id="{4D9210F0-53CA-495B-B8D4-9C6D991E1D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51" name="Text Box 7">
          <a:extLst>
            <a:ext uri="{FF2B5EF4-FFF2-40B4-BE49-F238E27FC236}">
              <a16:creationId xmlns:a16="http://schemas.microsoft.com/office/drawing/2014/main" id="{4C7039FC-AC1B-4DB7-A3FF-4E7B079AC7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52" name="Text Box 7">
          <a:extLst>
            <a:ext uri="{FF2B5EF4-FFF2-40B4-BE49-F238E27FC236}">
              <a16:creationId xmlns:a16="http://schemas.microsoft.com/office/drawing/2014/main" id="{2297D80B-0542-433E-9677-BBFE4733E7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53" name="Text Box 7">
          <a:extLst>
            <a:ext uri="{FF2B5EF4-FFF2-40B4-BE49-F238E27FC236}">
              <a16:creationId xmlns:a16="http://schemas.microsoft.com/office/drawing/2014/main" id="{F394F64D-BE17-4A60-BC06-BD365442A0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54" name="Text Box 7">
          <a:extLst>
            <a:ext uri="{FF2B5EF4-FFF2-40B4-BE49-F238E27FC236}">
              <a16:creationId xmlns:a16="http://schemas.microsoft.com/office/drawing/2014/main" id="{C4FF367B-A7E9-4F2D-9DAC-9DFE9BF59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55" name="Text Box 7">
          <a:extLst>
            <a:ext uri="{FF2B5EF4-FFF2-40B4-BE49-F238E27FC236}">
              <a16:creationId xmlns:a16="http://schemas.microsoft.com/office/drawing/2014/main" id="{BAF2D3B3-0775-4CB7-8FDF-49CC33BAFE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56" name="Text Box 7">
          <a:extLst>
            <a:ext uri="{FF2B5EF4-FFF2-40B4-BE49-F238E27FC236}">
              <a16:creationId xmlns:a16="http://schemas.microsoft.com/office/drawing/2014/main" id="{197AF24D-ABB3-46A8-993C-B30F43508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57" name="Text Box 7">
          <a:extLst>
            <a:ext uri="{FF2B5EF4-FFF2-40B4-BE49-F238E27FC236}">
              <a16:creationId xmlns:a16="http://schemas.microsoft.com/office/drawing/2014/main" id="{68F2E51D-3360-4992-A2F7-9932D19B55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58" name="Text Box 7">
          <a:extLst>
            <a:ext uri="{FF2B5EF4-FFF2-40B4-BE49-F238E27FC236}">
              <a16:creationId xmlns:a16="http://schemas.microsoft.com/office/drawing/2014/main" id="{E1450DCA-115D-4F56-BB54-A2700F4584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59" name="Text Box 7">
          <a:extLst>
            <a:ext uri="{FF2B5EF4-FFF2-40B4-BE49-F238E27FC236}">
              <a16:creationId xmlns:a16="http://schemas.microsoft.com/office/drawing/2014/main" id="{5976CACE-C92E-4647-B3EB-3D513A9ACC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60" name="Text Box 7">
          <a:extLst>
            <a:ext uri="{FF2B5EF4-FFF2-40B4-BE49-F238E27FC236}">
              <a16:creationId xmlns:a16="http://schemas.microsoft.com/office/drawing/2014/main" id="{A0F73C8B-A4F9-403D-B7FC-96834403B1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61" name="Text Box 7">
          <a:extLst>
            <a:ext uri="{FF2B5EF4-FFF2-40B4-BE49-F238E27FC236}">
              <a16:creationId xmlns:a16="http://schemas.microsoft.com/office/drawing/2014/main" id="{3AB095F0-17FD-43DE-BB1E-93352B0A91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62" name="Text Box 7">
          <a:extLst>
            <a:ext uri="{FF2B5EF4-FFF2-40B4-BE49-F238E27FC236}">
              <a16:creationId xmlns:a16="http://schemas.microsoft.com/office/drawing/2014/main" id="{C3F11626-82C3-4BEF-8238-193961E447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63" name="Text Box 7">
          <a:extLst>
            <a:ext uri="{FF2B5EF4-FFF2-40B4-BE49-F238E27FC236}">
              <a16:creationId xmlns:a16="http://schemas.microsoft.com/office/drawing/2014/main" id="{0C51DD48-4DD0-4DF8-B17E-6A093235B5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64" name="Text Box 7">
          <a:extLst>
            <a:ext uri="{FF2B5EF4-FFF2-40B4-BE49-F238E27FC236}">
              <a16:creationId xmlns:a16="http://schemas.microsoft.com/office/drawing/2014/main" id="{B4F1F363-DA1B-4DEF-9C49-EB33976274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65" name="Text Box 7">
          <a:extLst>
            <a:ext uri="{FF2B5EF4-FFF2-40B4-BE49-F238E27FC236}">
              <a16:creationId xmlns:a16="http://schemas.microsoft.com/office/drawing/2014/main" id="{9AC1C2E3-C054-4FC2-ABAD-3251BC9D95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66" name="Text Box 7">
          <a:extLst>
            <a:ext uri="{FF2B5EF4-FFF2-40B4-BE49-F238E27FC236}">
              <a16:creationId xmlns:a16="http://schemas.microsoft.com/office/drawing/2014/main" id="{0160359A-F3B4-494C-B025-5472FDE88E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67" name="Text Box 7">
          <a:extLst>
            <a:ext uri="{FF2B5EF4-FFF2-40B4-BE49-F238E27FC236}">
              <a16:creationId xmlns:a16="http://schemas.microsoft.com/office/drawing/2014/main" id="{4D41E13C-A183-491B-A111-4A21049278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68" name="Text Box 7">
          <a:extLst>
            <a:ext uri="{FF2B5EF4-FFF2-40B4-BE49-F238E27FC236}">
              <a16:creationId xmlns:a16="http://schemas.microsoft.com/office/drawing/2014/main" id="{291D30CA-2FF6-4611-98AD-29845B9154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69" name="Text Box 7">
          <a:extLst>
            <a:ext uri="{FF2B5EF4-FFF2-40B4-BE49-F238E27FC236}">
              <a16:creationId xmlns:a16="http://schemas.microsoft.com/office/drawing/2014/main" id="{03A9B64C-754A-4D46-AFA6-0E728ABFA0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70" name="Text Box 7">
          <a:extLst>
            <a:ext uri="{FF2B5EF4-FFF2-40B4-BE49-F238E27FC236}">
              <a16:creationId xmlns:a16="http://schemas.microsoft.com/office/drawing/2014/main" id="{F2BBEC22-CA0E-4A10-8941-CF29BF95B1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71" name="Text Box 7">
          <a:extLst>
            <a:ext uri="{FF2B5EF4-FFF2-40B4-BE49-F238E27FC236}">
              <a16:creationId xmlns:a16="http://schemas.microsoft.com/office/drawing/2014/main" id="{122E9A19-FBCC-4F0F-852F-65F54C6CCC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72" name="Text Box 7">
          <a:extLst>
            <a:ext uri="{FF2B5EF4-FFF2-40B4-BE49-F238E27FC236}">
              <a16:creationId xmlns:a16="http://schemas.microsoft.com/office/drawing/2014/main" id="{9A328CAF-A741-455F-933D-96017A0B98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73" name="Text Box 7">
          <a:extLst>
            <a:ext uri="{FF2B5EF4-FFF2-40B4-BE49-F238E27FC236}">
              <a16:creationId xmlns:a16="http://schemas.microsoft.com/office/drawing/2014/main" id="{4F148995-BEAA-47DD-AB80-3918CDB5C3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74" name="Text Box 7">
          <a:extLst>
            <a:ext uri="{FF2B5EF4-FFF2-40B4-BE49-F238E27FC236}">
              <a16:creationId xmlns:a16="http://schemas.microsoft.com/office/drawing/2014/main" id="{6B285C37-E368-46CD-A7B4-F67BC130FD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75" name="Text Box 7">
          <a:extLst>
            <a:ext uri="{FF2B5EF4-FFF2-40B4-BE49-F238E27FC236}">
              <a16:creationId xmlns:a16="http://schemas.microsoft.com/office/drawing/2014/main" id="{CAC5309E-FFFD-43A8-9612-E5154DC68C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76" name="Text Box 7">
          <a:extLst>
            <a:ext uri="{FF2B5EF4-FFF2-40B4-BE49-F238E27FC236}">
              <a16:creationId xmlns:a16="http://schemas.microsoft.com/office/drawing/2014/main" id="{E0F45668-A3CA-4A17-8361-6B725049B7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77" name="Text Box 7">
          <a:extLst>
            <a:ext uri="{FF2B5EF4-FFF2-40B4-BE49-F238E27FC236}">
              <a16:creationId xmlns:a16="http://schemas.microsoft.com/office/drawing/2014/main" id="{06CA4449-9CA5-4DF1-B4DE-D3C1CC8CB3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78" name="Text Box 7">
          <a:extLst>
            <a:ext uri="{FF2B5EF4-FFF2-40B4-BE49-F238E27FC236}">
              <a16:creationId xmlns:a16="http://schemas.microsoft.com/office/drawing/2014/main" id="{B3DFED6C-3B72-42E3-95A6-7A84AB5580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79" name="Text Box 7">
          <a:extLst>
            <a:ext uri="{FF2B5EF4-FFF2-40B4-BE49-F238E27FC236}">
              <a16:creationId xmlns:a16="http://schemas.microsoft.com/office/drawing/2014/main" id="{EAD9F127-394F-4402-9558-0F2F78EF72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80" name="Text Box 7">
          <a:extLst>
            <a:ext uri="{FF2B5EF4-FFF2-40B4-BE49-F238E27FC236}">
              <a16:creationId xmlns:a16="http://schemas.microsoft.com/office/drawing/2014/main" id="{7BB29152-906A-46D8-9B1A-2190589983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81" name="Text Box 7">
          <a:extLst>
            <a:ext uri="{FF2B5EF4-FFF2-40B4-BE49-F238E27FC236}">
              <a16:creationId xmlns:a16="http://schemas.microsoft.com/office/drawing/2014/main" id="{1CCAE978-BDDA-4552-8E04-1FFA44994B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82" name="Text Box 7">
          <a:extLst>
            <a:ext uri="{FF2B5EF4-FFF2-40B4-BE49-F238E27FC236}">
              <a16:creationId xmlns:a16="http://schemas.microsoft.com/office/drawing/2014/main" id="{CB8F3DB1-FC60-408F-92B6-EC70211A29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83" name="Text Box 7">
          <a:extLst>
            <a:ext uri="{FF2B5EF4-FFF2-40B4-BE49-F238E27FC236}">
              <a16:creationId xmlns:a16="http://schemas.microsoft.com/office/drawing/2014/main" id="{E1184F58-6B46-4834-BA65-581E2CB1CB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84" name="Text Box 7">
          <a:extLst>
            <a:ext uri="{FF2B5EF4-FFF2-40B4-BE49-F238E27FC236}">
              <a16:creationId xmlns:a16="http://schemas.microsoft.com/office/drawing/2014/main" id="{6938E350-4227-4077-B8C2-B988B52713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85" name="Text Box 7">
          <a:extLst>
            <a:ext uri="{FF2B5EF4-FFF2-40B4-BE49-F238E27FC236}">
              <a16:creationId xmlns:a16="http://schemas.microsoft.com/office/drawing/2014/main" id="{E21B279F-7C6E-4D68-8BD1-A10B94F857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86" name="Text Box 7">
          <a:extLst>
            <a:ext uri="{FF2B5EF4-FFF2-40B4-BE49-F238E27FC236}">
              <a16:creationId xmlns:a16="http://schemas.microsoft.com/office/drawing/2014/main" id="{3BE43D1D-2C01-4420-ACD3-A0F5013AF5E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87" name="Text Box 7">
          <a:extLst>
            <a:ext uri="{FF2B5EF4-FFF2-40B4-BE49-F238E27FC236}">
              <a16:creationId xmlns:a16="http://schemas.microsoft.com/office/drawing/2014/main" id="{0BFEC020-4E20-469C-B191-009B072204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88" name="Text Box 7">
          <a:extLst>
            <a:ext uri="{FF2B5EF4-FFF2-40B4-BE49-F238E27FC236}">
              <a16:creationId xmlns:a16="http://schemas.microsoft.com/office/drawing/2014/main" id="{21087100-8B5F-4423-9EAE-46B43510A4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89" name="Text Box 7">
          <a:extLst>
            <a:ext uri="{FF2B5EF4-FFF2-40B4-BE49-F238E27FC236}">
              <a16:creationId xmlns:a16="http://schemas.microsoft.com/office/drawing/2014/main" id="{C7159842-444C-46D6-BE93-885D99A1BB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90" name="Text Box 7">
          <a:extLst>
            <a:ext uri="{FF2B5EF4-FFF2-40B4-BE49-F238E27FC236}">
              <a16:creationId xmlns:a16="http://schemas.microsoft.com/office/drawing/2014/main" id="{04C7FCB7-7ECF-44B9-B331-EC1EB96774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91" name="Text Box 7">
          <a:extLst>
            <a:ext uri="{FF2B5EF4-FFF2-40B4-BE49-F238E27FC236}">
              <a16:creationId xmlns:a16="http://schemas.microsoft.com/office/drawing/2014/main" id="{95060CF3-6248-4CCE-A2A2-A91C412FB2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92" name="Text Box 7">
          <a:extLst>
            <a:ext uri="{FF2B5EF4-FFF2-40B4-BE49-F238E27FC236}">
              <a16:creationId xmlns:a16="http://schemas.microsoft.com/office/drawing/2014/main" id="{42E4E269-3A6A-49E8-87B9-772CFE4945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93" name="Text Box 7">
          <a:extLst>
            <a:ext uri="{FF2B5EF4-FFF2-40B4-BE49-F238E27FC236}">
              <a16:creationId xmlns:a16="http://schemas.microsoft.com/office/drawing/2014/main" id="{86AE0A5F-2FEE-4BE0-867B-D7B8B18858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94" name="Text Box 7">
          <a:extLst>
            <a:ext uri="{FF2B5EF4-FFF2-40B4-BE49-F238E27FC236}">
              <a16:creationId xmlns:a16="http://schemas.microsoft.com/office/drawing/2014/main" id="{FC923100-54E8-45FC-B357-42CD05B829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95" name="Text Box 7">
          <a:extLst>
            <a:ext uri="{FF2B5EF4-FFF2-40B4-BE49-F238E27FC236}">
              <a16:creationId xmlns:a16="http://schemas.microsoft.com/office/drawing/2014/main" id="{1574E5FD-BC68-49B6-AF41-D0B3DD61B3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96" name="Text Box 7">
          <a:extLst>
            <a:ext uri="{FF2B5EF4-FFF2-40B4-BE49-F238E27FC236}">
              <a16:creationId xmlns:a16="http://schemas.microsoft.com/office/drawing/2014/main" id="{4F6496BF-5465-4B07-AC3E-9E3809D24E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97" name="Text Box 7">
          <a:extLst>
            <a:ext uri="{FF2B5EF4-FFF2-40B4-BE49-F238E27FC236}">
              <a16:creationId xmlns:a16="http://schemas.microsoft.com/office/drawing/2014/main" id="{00235E51-55EF-4A79-A981-AB931602A2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98" name="Text Box 7">
          <a:extLst>
            <a:ext uri="{FF2B5EF4-FFF2-40B4-BE49-F238E27FC236}">
              <a16:creationId xmlns:a16="http://schemas.microsoft.com/office/drawing/2014/main" id="{57242C93-5DE4-465C-841C-E4FF5F3487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899" name="Text Box 7">
          <a:extLst>
            <a:ext uri="{FF2B5EF4-FFF2-40B4-BE49-F238E27FC236}">
              <a16:creationId xmlns:a16="http://schemas.microsoft.com/office/drawing/2014/main" id="{B3D863AB-36AF-4DDD-94A9-895C1A68F0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00" name="Text Box 7">
          <a:extLst>
            <a:ext uri="{FF2B5EF4-FFF2-40B4-BE49-F238E27FC236}">
              <a16:creationId xmlns:a16="http://schemas.microsoft.com/office/drawing/2014/main" id="{A7274399-CD22-4C6E-BC39-DFB5C8EDA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01" name="Text Box 7">
          <a:extLst>
            <a:ext uri="{FF2B5EF4-FFF2-40B4-BE49-F238E27FC236}">
              <a16:creationId xmlns:a16="http://schemas.microsoft.com/office/drawing/2014/main" id="{650AB4B0-7C17-4EF8-95BE-D65B20787B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02" name="Text Box 7">
          <a:extLst>
            <a:ext uri="{FF2B5EF4-FFF2-40B4-BE49-F238E27FC236}">
              <a16:creationId xmlns:a16="http://schemas.microsoft.com/office/drawing/2014/main" id="{0B3C6921-D348-4456-8085-925D9E3DDD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03" name="Text Box 7">
          <a:extLst>
            <a:ext uri="{FF2B5EF4-FFF2-40B4-BE49-F238E27FC236}">
              <a16:creationId xmlns:a16="http://schemas.microsoft.com/office/drawing/2014/main" id="{44AF51F0-E23C-4507-9007-A68A113707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04" name="Text Box 7">
          <a:extLst>
            <a:ext uri="{FF2B5EF4-FFF2-40B4-BE49-F238E27FC236}">
              <a16:creationId xmlns:a16="http://schemas.microsoft.com/office/drawing/2014/main" id="{6038B497-455E-4E38-ABB2-DEE5F796CB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05" name="Text Box 7">
          <a:extLst>
            <a:ext uri="{FF2B5EF4-FFF2-40B4-BE49-F238E27FC236}">
              <a16:creationId xmlns:a16="http://schemas.microsoft.com/office/drawing/2014/main" id="{356273A9-150C-4E8E-97D2-D5648D1484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06" name="Text Box 7">
          <a:extLst>
            <a:ext uri="{FF2B5EF4-FFF2-40B4-BE49-F238E27FC236}">
              <a16:creationId xmlns:a16="http://schemas.microsoft.com/office/drawing/2014/main" id="{D983585E-101D-44AA-9878-DAE349E263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07" name="Text Box 7">
          <a:extLst>
            <a:ext uri="{FF2B5EF4-FFF2-40B4-BE49-F238E27FC236}">
              <a16:creationId xmlns:a16="http://schemas.microsoft.com/office/drawing/2014/main" id="{29977BB6-B73E-4F10-AA24-6359817190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08" name="Text Box 7">
          <a:extLst>
            <a:ext uri="{FF2B5EF4-FFF2-40B4-BE49-F238E27FC236}">
              <a16:creationId xmlns:a16="http://schemas.microsoft.com/office/drawing/2014/main" id="{CF350705-E433-4996-9873-EC93E255FE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09" name="Text Box 7">
          <a:extLst>
            <a:ext uri="{FF2B5EF4-FFF2-40B4-BE49-F238E27FC236}">
              <a16:creationId xmlns:a16="http://schemas.microsoft.com/office/drawing/2014/main" id="{FC4D672F-29E9-4BD7-AAF6-0E92E288D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10" name="Text Box 7">
          <a:extLst>
            <a:ext uri="{FF2B5EF4-FFF2-40B4-BE49-F238E27FC236}">
              <a16:creationId xmlns:a16="http://schemas.microsoft.com/office/drawing/2014/main" id="{11C4D8BD-4CE3-49A2-95F2-98CE9C25B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11" name="Text Box 7">
          <a:extLst>
            <a:ext uri="{FF2B5EF4-FFF2-40B4-BE49-F238E27FC236}">
              <a16:creationId xmlns:a16="http://schemas.microsoft.com/office/drawing/2014/main" id="{9BAB8A70-9E6E-478D-956D-79757E87C1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12" name="Text Box 7">
          <a:extLst>
            <a:ext uri="{FF2B5EF4-FFF2-40B4-BE49-F238E27FC236}">
              <a16:creationId xmlns:a16="http://schemas.microsoft.com/office/drawing/2014/main" id="{699F8069-E5F9-4062-BC5F-ABB4815920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13" name="Text Box 7">
          <a:extLst>
            <a:ext uri="{FF2B5EF4-FFF2-40B4-BE49-F238E27FC236}">
              <a16:creationId xmlns:a16="http://schemas.microsoft.com/office/drawing/2014/main" id="{52083B3B-5F0D-4BC8-9A1E-CE20860907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14" name="Text Box 7">
          <a:extLst>
            <a:ext uri="{FF2B5EF4-FFF2-40B4-BE49-F238E27FC236}">
              <a16:creationId xmlns:a16="http://schemas.microsoft.com/office/drawing/2014/main" id="{7F307C32-524A-41BE-9992-422D4B0BFC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15" name="Text Box 7">
          <a:extLst>
            <a:ext uri="{FF2B5EF4-FFF2-40B4-BE49-F238E27FC236}">
              <a16:creationId xmlns:a16="http://schemas.microsoft.com/office/drawing/2014/main" id="{9E67186A-013C-40D5-9E99-B2C61E8333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16" name="Text Box 7">
          <a:extLst>
            <a:ext uri="{FF2B5EF4-FFF2-40B4-BE49-F238E27FC236}">
              <a16:creationId xmlns:a16="http://schemas.microsoft.com/office/drawing/2014/main" id="{ACCEA8B5-0D07-4810-8A05-88D1E420C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17" name="Text Box 7">
          <a:extLst>
            <a:ext uri="{FF2B5EF4-FFF2-40B4-BE49-F238E27FC236}">
              <a16:creationId xmlns:a16="http://schemas.microsoft.com/office/drawing/2014/main" id="{E97ECF7F-939A-4BFD-851E-6FF0A5BD4A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18" name="Text Box 7">
          <a:extLst>
            <a:ext uri="{FF2B5EF4-FFF2-40B4-BE49-F238E27FC236}">
              <a16:creationId xmlns:a16="http://schemas.microsoft.com/office/drawing/2014/main" id="{2CCD9775-3391-467B-A59F-A1A28DCC29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19" name="Text Box 7">
          <a:extLst>
            <a:ext uri="{FF2B5EF4-FFF2-40B4-BE49-F238E27FC236}">
              <a16:creationId xmlns:a16="http://schemas.microsoft.com/office/drawing/2014/main" id="{3786DCA7-B188-404E-ABD8-8C7DBCDF5C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20" name="Text Box 7">
          <a:extLst>
            <a:ext uri="{FF2B5EF4-FFF2-40B4-BE49-F238E27FC236}">
              <a16:creationId xmlns:a16="http://schemas.microsoft.com/office/drawing/2014/main" id="{771E0915-D3FB-431E-A224-FFCDCD9289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21" name="Text Box 7">
          <a:extLst>
            <a:ext uri="{FF2B5EF4-FFF2-40B4-BE49-F238E27FC236}">
              <a16:creationId xmlns:a16="http://schemas.microsoft.com/office/drawing/2014/main" id="{582A431E-4175-4A2A-8DA7-88D025E4EB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22" name="Text Box 7">
          <a:extLst>
            <a:ext uri="{FF2B5EF4-FFF2-40B4-BE49-F238E27FC236}">
              <a16:creationId xmlns:a16="http://schemas.microsoft.com/office/drawing/2014/main" id="{6AC379B2-F8E5-42C9-BE85-E8E482517B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23" name="Text Box 7">
          <a:extLst>
            <a:ext uri="{FF2B5EF4-FFF2-40B4-BE49-F238E27FC236}">
              <a16:creationId xmlns:a16="http://schemas.microsoft.com/office/drawing/2014/main" id="{4B44E53C-D15B-43AC-98D4-904C36C06F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24" name="Text Box 7">
          <a:extLst>
            <a:ext uri="{FF2B5EF4-FFF2-40B4-BE49-F238E27FC236}">
              <a16:creationId xmlns:a16="http://schemas.microsoft.com/office/drawing/2014/main" id="{5FCD14E5-DDD9-4987-89A0-11606DD15D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25" name="Text Box 7">
          <a:extLst>
            <a:ext uri="{FF2B5EF4-FFF2-40B4-BE49-F238E27FC236}">
              <a16:creationId xmlns:a16="http://schemas.microsoft.com/office/drawing/2014/main" id="{CC5606B9-CEB1-474B-AA23-20421B240E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26" name="Text Box 7">
          <a:extLst>
            <a:ext uri="{FF2B5EF4-FFF2-40B4-BE49-F238E27FC236}">
              <a16:creationId xmlns:a16="http://schemas.microsoft.com/office/drawing/2014/main" id="{D35C333A-A163-4B7B-9D4C-1AB6C6900A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27" name="Text Box 7">
          <a:extLst>
            <a:ext uri="{FF2B5EF4-FFF2-40B4-BE49-F238E27FC236}">
              <a16:creationId xmlns:a16="http://schemas.microsoft.com/office/drawing/2014/main" id="{1B57EC9D-3A91-42E7-978D-4138672366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28" name="Text Box 7">
          <a:extLst>
            <a:ext uri="{FF2B5EF4-FFF2-40B4-BE49-F238E27FC236}">
              <a16:creationId xmlns:a16="http://schemas.microsoft.com/office/drawing/2014/main" id="{27C38940-9993-4965-802D-1F436507A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29" name="Text Box 7">
          <a:extLst>
            <a:ext uri="{FF2B5EF4-FFF2-40B4-BE49-F238E27FC236}">
              <a16:creationId xmlns:a16="http://schemas.microsoft.com/office/drawing/2014/main" id="{D2B19722-E76D-4D8C-8F34-EB885A77EF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30" name="Text Box 7">
          <a:extLst>
            <a:ext uri="{FF2B5EF4-FFF2-40B4-BE49-F238E27FC236}">
              <a16:creationId xmlns:a16="http://schemas.microsoft.com/office/drawing/2014/main" id="{6B54CAE4-8A88-4193-B43D-DEF3184F1F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31" name="Text Box 7">
          <a:extLst>
            <a:ext uri="{FF2B5EF4-FFF2-40B4-BE49-F238E27FC236}">
              <a16:creationId xmlns:a16="http://schemas.microsoft.com/office/drawing/2014/main" id="{E601B0F8-D628-4FAD-A432-92C7E379CF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32" name="Text Box 7">
          <a:extLst>
            <a:ext uri="{FF2B5EF4-FFF2-40B4-BE49-F238E27FC236}">
              <a16:creationId xmlns:a16="http://schemas.microsoft.com/office/drawing/2014/main" id="{7641F5FF-FEFF-4B74-9D30-05F3748754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33" name="Text Box 7">
          <a:extLst>
            <a:ext uri="{FF2B5EF4-FFF2-40B4-BE49-F238E27FC236}">
              <a16:creationId xmlns:a16="http://schemas.microsoft.com/office/drawing/2014/main" id="{1805947F-C50A-4FEF-9154-1A8ACF5056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34" name="Text Box 7">
          <a:extLst>
            <a:ext uri="{FF2B5EF4-FFF2-40B4-BE49-F238E27FC236}">
              <a16:creationId xmlns:a16="http://schemas.microsoft.com/office/drawing/2014/main" id="{3F2F8BB9-D3D6-4149-882B-50370AFBA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35" name="Text Box 7">
          <a:extLst>
            <a:ext uri="{FF2B5EF4-FFF2-40B4-BE49-F238E27FC236}">
              <a16:creationId xmlns:a16="http://schemas.microsoft.com/office/drawing/2014/main" id="{07C9505D-2888-47E1-9C32-AD1D81D683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36" name="Text Box 7">
          <a:extLst>
            <a:ext uri="{FF2B5EF4-FFF2-40B4-BE49-F238E27FC236}">
              <a16:creationId xmlns:a16="http://schemas.microsoft.com/office/drawing/2014/main" id="{873BFD60-F70A-420A-9497-08DBAE2492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37" name="Text Box 7">
          <a:extLst>
            <a:ext uri="{FF2B5EF4-FFF2-40B4-BE49-F238E27FC236}">
              <a16:creationId xmlns:a16="http://schemas.microsoft.com/office/drawing/2014/main" id="{A8586042-D20C-40C5-B64A-6C3BFB9AD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38" name="Text Box 7">
          <a:extLst>
            <a:ext uri="{FF2B5EF4-FFF2-40B4-BE49-F238E27FC236}">
              <a16:creationId xmlns:a16="http://schemas.microsoft.com/office/drawing/2014/main" id="{64B07668-D59D-4C78-8574-4C9C4139F2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39" name="Text Box 7">
          <a:extLst>
            <a:ext uri="{FF2B5EF4-FFF2-40B4-BE49-F238E27FC236}">
              <a16:creationId xmlns:a16="http://schemas.microsoft.com/office/drawing/2014/main" id="{CB30B327-C4FD-4BE0-AF2D-DEEFCD56BD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40" name="Text Box 7">
          <a:extLst>
            <a:ext uri="{FF2B5EF4-FFF2-40B4-BE49-F238E27FC236}">
              <a16:creationId xmlns:a16="http://schemas.microsoft.com/office/drawing/2014/main" id="{FC549DCB-D93E-47FD-BA8C-713138F8FE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41" name="Text Box 7">
          <a:extLst>
            <a:ext uri="{FF2B5EF4-FFF2-40B4-BE49-F238E27FC236}">
              <a16:creationId xmlns:a16="http://schemas.microsoft.com/office/drawing/2014/main" id="{C9A16450-82BE-45F1-8776-6C96A9D0AC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42" name="Text Box 7">
          <a:extLst>
            <a:ext uri="{FF2B5EF4-FFF2-40B4-BE49-F238E27FC236}">
              <a16:creationId xmlns:a16="http://schemas.microsoft.com/office/drawing/2014/main" id="{D795C15C-DB3B-457F-AA71-B9D338477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43" name="Text Box 7">
          <a:extLst>
            <a:ext uri="{FF2B5EF4-FFF2-40B4-BE49-F238E27FC236}">
              <a16:creationId xmlns:a16="http://schemas.microsoft.com/office/drawing/2014/main" id="{B45CB18D-5B1B-4E32-8262-192C750CCA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44" name="Text Box 7">
          <a:extLst>
            <a:ext uri="{FF2B5EF4-FFF2-40B4-BE49-F238E27FC236}">
              <a16:creationId xmlns:a16="http://schemas.microsoft.com/office/drawing/2014/main" id="{0A976702-1FEA-41AB-ACC1-0F4708F195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45" name="Text Box 7">
          <a:extLst>
            <a:ext uri="{FF2B5EF4-FFF2-40B4-BE49-F238E27FC236}">
              <a16:creationId xmlns:a16="http://schemas.microsoft.com/office/drawing/2014/main" id="{971FBCEA-B7F0-4281-8E09-F7310BC717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46" name="Text Box 7">
          <a:extLst>
            <a:ext uri="{FF2B5EF4-FFF2-40B4-BE49-F238E27FC236}">
              <a16:creationId xmlns:a16="http://schemas.microsoft.com/office/drawing/2014/main" id="{AFE70D34-6D50-4F99-A3F5-B54255D0C9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47" name="Text Box 7">
          <a:extLst>
            <a:ext uri="{FF2B5EF4-FFF2-40B4-BE49-F238E27FC236}">
              <a16:creationId xmlns:a16="http://schemas.microsoft.com/office/drawing/2014/main" id="{D825B1BB-991C-45C3-93B3-055EE77989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48" name="Text Box 7">
          <a:extLst>
            <a:ext uri="{FF2B5EF4-FFF2-40B4-BE49-F238E27FC236}">
              <a16:creationId xmlns:a16="http://schemas.microsoft.com/office/drawing/2014/main" id="{0C7A70AC-82B5-4109-BB72-4E08245666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49" name="Text Box 7">
          <a:extLst>
            <a:ext uri="{FF2B5EF4-FFF2-40B4-BE49-F238E27FC236}">
              <a16:creationId xmlns:a16="http://schemas.microsoft.com/office/drawing/2014/main" id="{C20443B7-E156-4BBC-9EF1-EC67A57C2F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50" name="Text Box 7">
          <a:extLst>
            <a:ext uri="{FF2B5EF4-FFF2-40B4-BE49-F238E27FC236}">
              <a16:creationId xmlns:a16="http://schemas.microsoft.com/office/drawing/2014/main" id="{3B12C684-0CD8-46D3-8FEE-3F0C2153C9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51" name="Text Box 7">
          <a:extLst>
            <a:ext uri="{FF2B5EF4-FFF2-40B4-BE49-F238E27FC236}">
              <a16:creationId xmlns:a16="http://schemas.microsoft.com/office/drawing/2014/main" id="{41038730-A555-4445-8D9D-170A8FE1C0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52" name="Text Box 7">
          <a:extLst>
            <a:ext uri="{FF2B5EF4-FFF2-40B4-BE49-F238E27FC236}">
              <a16:creationId xmlns:a16="http://schemas.microsoft.com/office/drawing/2014/main" id="{D99C5C66-02C0-4FF9-8284-AB624E4DB9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53" name="Text Box 7">
          <a:extLst>
            <a:ext uri="{FF2B5EF4-FFF2-40B4-BE49-F238E27FC236}">
              <a16:creationId xmlns:a16="http://schemas.microsoft.com/office/drawing/2014/main" id="{F661DF7D-5688-4E8D-82BB-1DE61D0E68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54" name="Text Box 7">
          <a:extLst>
            <a:ext uri="{FF2B5EF4-FFF2-40B4-BE49-F238E27FC236}">
              <a16:creationId xmlns:a16="http://schemas.microsoft.com/office/drawing/2014/main" id="{30F6AA7B-F015-44DA-AF0E-4B6BAFC77D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55" name="Text Box 7">
          <a:extLst>
            <a:ext uri="{FF2B5EF4-FFF2-40B4-BE49-F238E27FC236}">
              <a16:creationId xmlns:a16="http://schemas.microsoft.com/office/drawing/2014/main" id="{FD1A0511-2E7B-435C-8CDB-DCCDA793E7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56" name="Text Box 7">
          <a:extLst>
            <a:ext uri="{FF2B5EF4-FFF2-40B4-BE49-F238E27FC236}">
              <a16:creationId xmlns:a16="http://schemas.microsoft.com/office/drawing/2014/main" id="{2FD47C85-4C9B-412A-965F-65DC5348C8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57" name="Text Box 7">
          <a:extLst>
            <a:ext uri="{FF2B5EF4-FFF2-40B4-BE49-F238E27FC236}">
              <a16:creationId xmlns:a16="http://schemas.microsoft.com/office/drawing/2014/main" id="{4F90BA3A-AD1A-4729-A216-8FAC4C1EBE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58" name="Text Box 7">
          <a:extLst>
            <a:ext uri="{FF2B5EF4-FFF2-40B4-BE49-F238E27FC236}">
              <a16:creationId xmlns:a16="http://schemas.microsoft.com/office/drawing/2014/main" id="{C7411AB4-5766-4008-8512-26DF2B435E4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59" name="Text Box 7">
          <a:extLst>
            <a:ext uri="{FF2B5EF4-FFF2-40B4-BE49-F238E27FC236}">
              <a16:creationId xmlns:a16="http://schemas.microsoft.com/office/drawing/2014/main" id="{C3B5DA9C-7987-4B73-AAE1-37EEE53368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60" name="Text Box 7">
          <a:extLst>
            <a:ext uri="{FF2B5EF4-FFF2-40B4-BE49-F238E27FC236}">
              <a16:creationId xmlns:a16="http://schemas.microsoft.com/office/drawing/2014/main" id="{4C6FA02D-76BC-4D4C-A139-2DE46FABAA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61" name="Text Box 7">
          <a:extLst>
            <a:ext uri="{FF2B5EF4-FFF2-40B4-BE49-F238E27FC236}">
              <a16:creationId xmlns:a16="http://schemas.microsoft.com/office/drawing/2014/main" id="{FDA502A4-28F7-452D-8038-2D2AE9E780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62" name="Text Box 7">
          <a:extLst>
            <a:ext uri="{FF2B5EF4-FFF2-40B4-BE49-F238E27FC236}">
              <a16:creationId xmlns:a16="http://schemas.microsoft.com/office/drawing/2014/main" id="{E880C48B-2700-4B80-BD9A-4F9806AE0B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63" name="Text Box 7">
          <a:extLst>
            <a:ext uri="{FF2B5EF4-FFF2-40B4-BE49-F238E27FC236}">
              <a16:creationId xmlns:a16="http://schemas.microsoft.com/office/drawing/2014/main" id="{858E4602-A311-4652-B3FE-B5E990532D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64" name="Text Box 7">
          <a:extLst>
            <a:ext uri="{FF2B5EF4-FFF2-40B4-BE49-F238E27FC236}">
              <a16:creationId xmlns:a16="http://schemas.microsoft.com/office/drawing/2014/main" id="{1C394136-F9BE-45F1-98AD-B82955024B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65" name="Text Box 7">
          <a:extLst>
            <a:ext uri="{FF2B5EF4-FFF2-40B4-BE49-F238E27FC236}">
              <a16:creationId xmlns:a16="http://schemas.microsoft.com/office/drawing/2014/main" id="{D981D2A0-AAF9-4C16-A31E-D3E4736C5D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66" name="Text Box 7">
          <a:extLst>
            <a:ext uri="{FF2B5EF4-FFF2-40B4-BE49-F238E27FC236}">
              <a16:creationId xmlns:a16="http://schemas.microsoft.com/office/drawing/2014/main" id="{4EC17A40-5D97-4BA0-9B22-0ECD5CB8BC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67" name="Text Box 7">
          <a:extLst>
            <a:ext uri="{FF2B5EF4-FFF2-40B4-BE49-F238E27FC236}">
              <a16:creationId xmlns:a16="http://schemas.microsoft.com/office/drawing/2014/main" id="{84288F99-DD56-4E81-B93D-E1C37E05DC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68" name="Text Box 7">
          <a:extLst>
            <a:ext uri="{FF2B5EF4-FFF2-40B4-BE49-F238E27FC236}">
              <a16:creationId xmlns:a16="http://schemas.microsoft.com/office/drawing/2014/main" id="{CE2E24FC-D09F-41FE-88FC-7554D4254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69" name="Text Box 7">
          <a:extLst>
            <a:ext uri="{FF2B5EF4-FFF2-40B4-BE49-F238E27FC236}">
              <a16:creationId xmlns:a16="http://schemas.microsoft.com/office/drawing/2014/main" id="{2A94B737-6298-44D9-B7ED-031A9CE1CE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70" name="Text Box 7">
          <a:extLst>
            <a:ext uri="{FF2B5EF4-FFF2-40B4-BE49-F238E27FC236}">
              <a16:creationId xmlns:a16="http://schemas.microsoft.com/office/drawing/2014/main" id="{D03A8223-DE06-4BFE-9456-5AAE201B0C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71" name="Text Box 7">
          <a:extLst>
            <a:ext uri="{FF2B5EF4-FFF2-40B4-BE49-F238E27FC236}">
              <a16:creationId xmlns:a16="http://schemas.microsoft.com/office/drawing/2014/main" id="{6AA397A3-46C3-48E9-A99C-5635273377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72" name="Text Box 7">
          <a:extLst>
            <a:ext uri="{FF2B5EF4-FFF2-40B4-BE49-F238E27FC236}">
              <a16:creationId xmlns:a16="http://schemas.microsoft.com/office/drawing/2014/main" id="{A9458720-02DE-4B11-8469-E4C46986B4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73" name="Text Box 7">
          <a:extLst>
            <a:ext uri="{FF2B5EF4-FFF2-40B4-BE49-F238E27FC236}">
              <a16:creationId xmlns:a16="http://schemas.microsoft.com/office/drawing/2014/main" id="{9F2825B2-E35A-4D44-8311-0EF19F3E03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74" name="Text Box 7">
          <a:extLst>
            <a:ext uri="{FF2B5EF4-FFF2-40B4-BE49-F238E27FC236}">
              <a16:creationId xmlns:a16="http://schemas.microsoft.com/office/drawing/2014/main" id="{DA73B358-64D5-439F-87F0-A446B71AA4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75" name="Text Box 7">
          <a:extLst>
            <a:ext uri="{FF2B5EF4-FFF2-40B4-BE49-F238E27FC236}">
              <a16:creationId xmlns:a16="http://schemas.microsoft.com/office/drawing/2014/main" id="{67297E94-8C06-45A8-9A8E-534538C819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76" name="Text Box 7">
          <a:extLst>
            <a:ext uri="{FF2B5EF4-FFF2-40B4-BE49-F238E27FC236}">
              <a16:creationId xmlns:a16="http://schemas.microsoft.com/office/drawing/2014/main" id="{CFEAD201-BA4F-477B-B1DE-80641DAF45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77" name="Text Box 7">
          <a:extLst>
            <a:ext uri="{FF2B5EF4-FFF2-40B4-BE49-F238E27FC236}">
              <a16:creationId xmlns:a16="http://schemas.microsoft.com/office/drawing/2014/main" id="{49021E75-B804-438D-AD63-1D74AE70C3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78" name="Text Box 7">
          <a:extLst>
            <a:ext uri="{FF2B5EF4-FFF2-40B4-BE49-F238E27FC236}">
              <a16:creationId xmlns:a16="http://schemas.microsoft.com/office/drawing/2014/main" id="{D65A0247-374C-41EB-8F91-7FBEA7D282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79" name="Text Box 7">
          <a:extLst>
            <a:ext uri="{FF2B5EF4-FFF2-40B4-BE49-F238E27FC236}">
              <a16:creationId xmlns:a16="http://schemas.microsoft.com/office/drawing/2014/main" id="{6D4642FA-086D-4E25-8638-1D0EAE0165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80" name="Text Box 7">
          <a:extLst>
            <a:ext uri="{FF2B5EF4-FFF2-40B4-BE49-F238E27FC236}">
              <a16:creationId xmlns:a16="http://schemas.microsoft.com/office/drawing/2014/main" id="{1AE0D304-C056-46D5-A5BC-A5C6327245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81" name="Text Box 7">
          <a:extLst>
            <a:ext uri="{FF2B5EF4-FFF2-40B4-BE49-F238E27FC236}">
              <a16:creationId xmlns:a16="http://schemas.microsoft.com/office/drawing/2014/main" id="{2B340DDB-F9AB-4A59-B9FC-E081390576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82" name="Text Box 7">
          <a:extLst>
            <a:ext uri="{FF2B5EF4-FFF2-40B4-BE49-F238E27FC236}">
              <a16:creationId xmlns:a16="http://schemas.microsoft.com/office/drawing/2014/main" id="{24AC0483-A25E-492E-9A69-5AEEFEDC0B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83" name="Text Box 7">
          <a:extLst>
            <a:ext uri="{FF2B5EF4-FFF2-40B4-BE49-F238E27FC236}">
              <a16:creationId xmlns:a16="http://schemas.microsoft.com/office/drawing/2014/main" id="{E31FC856-84F8-4E6A-817B-8675CA0C71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84" name="Text Box 7">
          <a:extLst>
            <a:ext uri="{FF2B5EF4-FFF2-40B4-BE49-F238E27FC236}">
              <a16:creationId xmlns:a16="http://schemas.microsoft.com/office/drawing/2014/main" id="{539F195F-5402-4880-AF2D-92EEA488A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85" name="Text Box 7">
          <a:extLst>
            <a:ext uri="{FF2B5EF4-FFF2-40B4-BE49-F238E27FC236}">
              <a16:creationId xmlns:a16="http://schemas.microsoft.com/office/drawing/2014/main" id="{B2EFCD17-7BA8-409F-8A28-CC5F3236CD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86" name="Text Box 7">
          <a:extLst>
            <a:ext uri="{FF2B5EF4-FFF2-40B4-BE49-F238E27FC236}">
              <a16:creationId xmlns:a16="http://schemas.microsoft.com/office/drawing/2014/main" id="{71E2F0FD-3FB1-4247-9841-F43D2E0CEA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87" name="Text Box 7">
          <a:extLst>
            <a:ext uri="{FF2B5EF4-FFF2-40B4-BE49-F238E27FC236}">
              <a16:creationId xmlns:a16="http://schemas.microsoft.com/office/drawing/2014/main" id="{6320E066-7F3A-4E93-9662-C0A084E4E3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88" name="Text Box 7">
          <a:extLst>
            <a:ext uri="{FF2B5EF4-FFF2-40B4-BE49-F238E27FC236}">
              <a16:creationId xmlns:a16="http://schemas.microsoft.com/office/drawing/2014/main" id="{E4D7A239-ADAE-48A3-BE70-EE45693AB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89" name="Text Box 7">
          <a:extLst>
            <a:ext uri="{FF2B5EF4-FFF2-40B4-BE49-F238E27FC236}">
              <a16:creationId xmlns:a16="http://schemas.microsoft.com/office/drawing/2014/main" id="{3FEBB4D5-8231-4BB8-B1B5-DDF011B461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90" name="Text Box 7">
          <a:extLst>
            <a:ext uri="{FF2B5EF4-FFF2-40B4-BE49-F238E27FC236}">
              <a16:creationId xmlns:a16="http://schemas.microsoft.com/office/drawing/2014/main" id="{00540454-8390-48CD-AD0D-B3837F755F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91" name="Text Box 7">
          <a:extLst>
            <a:ext uri="{FF2B5EF4-FFF2-40B4-BE49-F238E27FC236}">
              <a16:creationId xmlns:a16="http://schemas.microsoft.com/office/drawing/2014/main" id="{2E9823AE-FC5E-4734-9472-96A83F118A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92" name="Text Box 7">
          <a:extLst>
            <a:ext uri="{FF2B5EF4-FFF2-40B4-BE49-F238E27FC236}">
              <a16:creationId xmlns:a16="http://schemas.microsoft.com/office/drawing/2014/main" id="{E970ED04-3F5B-4DDD-AFF7-9E8C32AAA1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93" name="Text Box 7">
          <a:extLst>
            <a:ext uri="{FF2B5EF4-FFF2-40B4-BE49-F238E27FC236}">
              <a16:creationId xmlns:a16="http://schemas.microsoft.com/office/drawing/2014/main" id="{3CC5C42D-DC82-4E35-9D8D-4D01DCBDD5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94" name="Text Box 7">
          <a:extLst>
            <a:ext uri="{FF2B5EF4-FFF2-40B4-BE49-F238E27FC236}">
              <a16:creationId xmlns:a16="http://schemas.microsoft.com/office/drawing/2014/main" id="{2DBACEA3-3463-42AF-8911-F361CBE47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95" name="Text Box 7">
          <a:extLst>
            <a:ext uri="{FF2B5EF4-FFF2-40B4-BE49-F238E27FC236}">
              <a16:creationId xmlns:a16="http://schemas.microsoft.com/office/drawing/2014/main" id="{F18649C8-D94F-421F-A1B8-34701BDD27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96" name="Text Box 7">
          <a:extLst>
            <a:ext uri="{FF2B5EF4-FFF2-40B4-BE49-F238E27FC236}">
              <a16:creationId xmlns:a16="http://schemas.microsoft.com/office/drawing/2014/main" id="{A61ED6CF-62F9-460D-A31D-DD0B9C89C9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97" name="Text Box 7">
          <a:extLst>
            <a:ext uri="{FF2B5EF4-FFF2-40B4-BE49-F238E27FC236}">
              <a16:creationId xmlns:a16="http://schemas.microsoft.com/office/drawing/2014/main" id="{CB1F6447-F88A-4278-AA05-F37EA07F15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98" name="Text Box 7">
          <a:extLst>
            <a:ext uri="{FF2B5EF4-FFF2-40B4-BE49-F238E27FC236}">
              <a16:creationId xmlns:a16="http://schemas.microsoft.com/office/drawing/2014/main" id="{23D8C2B7-B103-4300-B536-39C9A3FBDB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6999" name="Text Box 7">
          <a:extLst>
            <a:ext uri="{FF2B5EF4-FFF2-40B4-BE49-F238E27FC236}">
              <a16:creationId xmlns:a16="http://schemas.microsoft.com/office/drawing/2014/main" id="{472E85AD-85CB-4906-B533-37CC35C163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00" name="Text Box 7">
          <a:extLst>
            <a:ext uri="{FF2B5EF4-FFF2-40B4-BE49-F238E27FC236}">
              <a16:creationId xmlns:a16="http://schemas.microsoft.com/office/drawing/2014/main" id="{F4445FAD-341A-4804-8AFB-D5F1CBE027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01" name="Text Box 7">
          <a:extLst>
            <a:ext uri="{FF2B5EF4-FFF2-40B4-BE49-F238E27FC236}">
              <a16:creationId xmlns:a16="http://schemas.microsoft.com/office/drawing/2014/main" id="{7A9C7483-8468-4111-A421-FC938D5B0C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02" name="Text Box 7">
          <a:extLst>
            <a:ext uri="{FF2B5EF4-FFF2-40B4-BE49-F238E27FC236}">
              <a16:creationId xmlns:a16="http://schemas.microsoft.com/office/drawing/2014/main" id="{033DE2EC-D861-4B21-97D7-8052CA0D74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03" name="Text Box 7">
          <a:extLst>
            <a:ext uri="{FF2B5EF4-FFF2-40B4-BE49-F238E27FC236}">
              <a16:creationId xmlns:a16="http://schemas.microsoft.com/office/drawing/2014/main" id="{CFD70A63-3C1B-4D20-897F-1CE535C59C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04" name="Text Box 7">
          <a:extLst>
            <a:ext uri="{FF2B5EF4-FFF2-40B4-BE49-F238E27FC236}">
              <a16:creationId xmlns:a16="http://schemas.microsoft.com/office/drawing/2014/main" id="{6618E979-EBBA-4D69-B63B-2995E36A06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05" name="Text Box 7">
          <a:extLst>
            <a:ext uri="{FF2B5EF4-FFF2-40B4-BE49-F238E27FC236}">
              <a16:creationId xmlns:a16="http://schemas.microsoft.com/office/drawing/2014/main" id="{935ABBEC-1B6F-46CF-AED3-D1D6EED0A6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06" name="Text Box 7">
          <a:extLst>
            <a:ext uri="{FF2B5EF4-FFF2-40B4-BE49-F238E27FC236}">
              <a16:creationId xmlns:a16="http://schemas.microsoft.com/office/drawing/2014/main" id="{FE31DD57-DCD4-4CE8-9C14-0344E858EA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07" name="Text Box 7">
          <a:extLst>
            <a:ext uri="{FF2B5EF4-FFF2-40B4-BE49-F238E27FC236}">
              <a16:creationId xmlns:a16="http://schemas.microsoft.com/office/drawing/2014/main" id="{BC0CC5F5-9D71-45CB-9CF1-115DAC65E4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08" name="Text Box 7">
          <a:extLst>
            <a:ext uri="{FF2B5EF4-FFF2-40B4-BE49-F238E27FC236}">
              <a16:creationId xmlns:a16="http://schemas.microsoft.com/office/drawing/2014/main" id="{7C34D9EE-D55C-462F-AC42-6114C863AE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09" name="Text Box 7">
          <a:extLst>
            <a:ext uri="{FF2B5EF4-FFF2-40B4-BE49-F238E27FC236}">
              <a16:creationId xmlns:a16="http://schemas.microsoft.com/office/drawing/2014/main" id="{3C04F686-2486-4943-B9A1-F167EBC617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10" name="Text Box 7">
          <a:extLst>
            <a:ext uri="{FF2B5EF4-FFF2-40B4-BE49-F238E27FC236}">
              <a16:creationId xmlns:a16="http://schemas.microsoft.com/office/drawing/2014/main" id="{37B89374-5322-426B-B064-951FE6E3DD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11" name="Text Box 7">
          <a:extLst>
            <a:ext uri="{FF2B5EF4-FFF2-40B4-BE49-F238E27FC236}">
              <a16:creationId xmlns:a16="http://schemas.microsoft.com/office/drawing/2014/main" id="{37B44D47-3499-4344-A25A-29B964B7D2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12" name="Text Box 7">
          <a:extLst>
            <a:ext uri="{FF2B5EF4-FFF2-40B4-BE49-F238E27FC236}">
              <a16:creationId xmlns:a16="http://schemas.microsoft.com/office/drawing/2014/main" id="{4CE931F8-4A71-42BE-B5B9-5D8A7D78FE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13" name="Text Box 7">
          <a:extLst>
            <a:ext uri="{FF2B5EF4-FFF2-40B4-BE49-F238E27FC236}">
              <a16:creationId xmlns:a16="http://schemas.microsoft.com/office/drawing/2014/main" id="{0A585892-DB8C-4969-BDC7-5144920001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14" name="Text Box 7">
          <a:extLst>
            <a:ext uri="{FF2B5EF4-FFF2-40B4-BE49-F238E27FC236}">
              <a16:creationId xmlns:a16="http://schemas.microsoft.com/office/drawing/2014/main" id="{C5AFDC77-2791-411D-9951-0AE6170556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15" name="Text Box 7">
          <a:extLst>
            <a:ext uri="{FF2B5EF4-FFF2-40B4-BE49-F238E27FC236}">
              <a16:creationId xmlns:a16="http://schemas.microsoft.com/office/drawing/2014/main" id="{91B83951-387C-4B29-A999-20F0856D32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16" name="Text Box 7">
          <a:extLst>
            <a:ext uri="{FF2B5EF4-FFF2-40B4-BE49-F238E27FC236}">
              <a16:creationId xmlns:a16="http://schemas.microsoft.com/office/drawing/2014/main" id="{DFB573D9-4668-4B3F-8641-95DD1BE43F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17" name="Text Box 7">
          <a:extLst>
            <a:ext uri="{FF2B5EF4-FFF2-40B4-BE49-F238E27FC236}">
              <a16:creationId xmlns:a16="http://schemas.microsoft.com/office/drawing/2014/main" id="{B13BDE25-08A3-4177-9E33-799F8D0F93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7018" name="Text Box 7">
          <a:extLst>
            <a:ext uri="{FF2B5EF4-FFF2-40B4-BE49-F238E27FC236}">
              <a16:creationId xmlns:a16="http://schemas.microsoft.com/office/drawing/2014/main" id="{B7606ED3-EB43-4337-8016-C91A84D4A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19" name="Text Box 7">
          <a:extLst>
            <a:ext uri="{FF2B5EF4-FFF2-40B4-BE49-F238E27FC236}">
              <a16:creationId xmlns:a16="http://schemas.microsoft.com/office/drawing/2014/main" id="{37536634-03E4-4518-BA8F-C949B2D348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20" name="Text Box 7">
          <a:extLst>
            <a:ext uri="{FF2B5EF4-FFF2-40B4-BE49-F238E27FC236}">
              <a16:creationId xmlns:a16="http://schemas.microsoft.com/office/drawing/2014/main" id="{E00A01A9-740D-434C-8EC6-79B3E7E812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21" name="Text Box 7">
          <a:extLst>
            <a:ext uri="{FF2B5EF4-FFF2-40B4-BE49-F238E27FC236}">
              <a16:creationId xmlns:a16="http://schemas.microsoft.com/office/drawing/2014/main" id="{E74EF90C-63C6-490E-8C3C-0E00F6652D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22" name="Text Box 7">
          <a:extLst>
            <a:ext uri="{FF2B5EF4-FFF2-40B4-BE49-F238E27FC236}">
              <a16:creationId xmlns:a16="http://schemas.microsoft.com/office/drawing/2014/main" id="{72A9C3D2-760E-419C-8F62-217333B5A4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23" name="Text Box 7">
          <a:extLst>
            <a:ext uri="{FF2B5EF4-FFF2-40B4-BE49-F238E27FC236}">
              <a16:creationId xmlns:a16="http://schemas.microsoft.com/office/drawing/2014/main" id="{B937600D-A41E-4A5D-A195-3A73283E2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24" name="Text Box 7">
          <a:extLst>
            <a:ext uri="{FF2B5EF4-FFF2-40B4-BE49-F238E27FC236}">
              <a16:creationId xmlns:a16="http://schemas.microsoft.com/office/drawing/2014/main" id="{61399DD1-4EA8-4FFD-A314-C0B1FB1114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25" name="Text Box 7">
          <a:extLst>
            <a:ext uri="{FF2B5EF4-FFF2-40B4-BE49-F238E27FC236}">
              <a16:creationId xmlns:a16="http://schemas.microsoft.com/office/drawing/2014/main" id="{D58D07D4-6B49-4D4D-AB72-0FE01B87EA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26" name="Text Box 7">
          <a:extLst>
            <a:ext uri="{FF2B5EF4-FFF2-40B4-BE49-F238E27FC236}">
              <a16:creationId xmlns:a16="http://schemas.microsoft.com/office/drawing/2014/main" id="{07B910E0-13A2-4B41-A8E3-AD5F61A59A2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27" name="Text Box 7">
          <a:extLst>
            <a:ext uri="{FF2B5EF4-FFF2-40B4-BE49-F238E27FC236}">
              <a16:creationId xmlns:a16="http://schemas.microsoft.com/office/drawing/2014/main" id="{B0DED958-7F9C-4502-94E7-385067E3E1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28" name="Text Box 7">
          <a:extLst>
            <a:ext uri="{FF2B5EF4-FFF2-40B4-BE49-F238E27FC236}">
              <a16:creationId xmlns:a16="http://schemas.microsoft.com/office/drawing/2014/main" id="{161F68B5-7773-4032-9260-39686D924D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29" name="Text Box 7">
          <a:extLst>
            <a:ext uri="{FF2B5EF4-FFF2-40B4-BE49-F238E27FC236}">
              <a16:creationId xmlns:a16="http://schemas.microsoft.com/office/drawing/2014/main" id="{532FF75C-EE0B-4FE5-8AE9-DF9B675BF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30" name="Text Box 7">
          <a:extLst>
            <a:ext uri="{FF2B5EF4-FFF2-40B4-BE49-F238E27FC236}">
              <a16:creationId xmlns:a16="http://schemas.microsoft.com/office/drawing/2014/main" id="{9054A4B0-53A2-41CA-841A-02248FAE5B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31" name="Text Box 7">
          <a:extLst>
            <a:ext uri="{FF2B5EF4-FFF2-40B4-BE49-F238E27FC236}">
              <a16:creationId xmlns:a16="http://schemas.microsoft.com/office/drawing/2014/main" id="{1DC84630-5C08-4AB1-970F-DF1E4C1B3D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32" name="Text Box 7">
          <a:extLst>
            <a:ext uri="{FF2B5EF4-FFF2-40B4-BE49-F238E27FC236}">
              <a16:creationId xmlns:a16="http://schemas.microsoft.com/office/drawing/2014/main" id="{827E54B1-B5DE-46B0-8C94-18AE551861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33" name="Text Box 7">
          <a:extLst>
            <a:ext uri="{FF2B5EF4-FFF2-40B4-BE49-F238E27FC236}">
              <a16:creationId xmlns:a16="http://schemas.microsoft.com/office/drawing/2014/main" id="{C0D56133-7EF3-4EDB-BD12-DD42A3B22D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34" name="Text Box 7">
          <a:extLst>
            <a:ext uri="{FF2B5EF4-FFF2-40B4-BE49-F238E27FC236}">
              <a16:creationId xmlns:a16="http://schemas.microsoft.com/office/drawing/2014/main" id="{2920309F-E9C0-4762-B16D-773DD72451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35" name="Text Box 7">
          <a:extLst>
            <a:ext uri="{FF2B5EF4-FFF2-40B4-BE49-F238E27FC236}">
              <a16:creationId xmlns:a16="http://schemas.microsoft.com/office/drawing/2014/main" id="{48D8F86A-6232-4AC3-83E2-7CF5E68A18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36" name="Text Box 7">
          <a:extLst>
            <a:ext uri="{FF2B5EF4-FFF2-40B4-BE49-F238E27FC236}">
              <a16:creationId xmlns:a16="http://schemas.microsoft.com/office/drawing/2014/main" id="{331DE6ED-5D9D-4DE3-B9CD-1ACECF9BB3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37" name="Text Box 7">
          <a:extLst>
            <a:ext uri="{FF2B5EF4-FFF2-40B4-BE49-F238E27FC236}">
              <a16:creationId xmlns:a16="http://schemas.microsoft.com/office/drawing/2014/main" id="{1D1BEAB2-DBAB-4471-81D4-742C264882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38" name="Text Box 7">
          <a:extLst>
            <a:ext uri="{FF2B5EF4-FFF2-40B4-BE49-F238E27FC236}">
              <a16:creationId xmlns:a16="http://schemas.microsoft.com/office/drawing/2014/main" id="{A059F8EC-A296-4E7B-A997-C8258CAB36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39" name="Text Box 7">
          <a:extLst>
            <a:ext uri="{FF2B5EF4-FFF2-40B4-BE49-F238E27FC236}">
              <a16:creationId xmlns:a16="http://schemas.microsoft.com/office/drawing/2014/main" id="{810ABB6D-184E-464B-939E-068C801E3C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40" name="Text Box 7">
          <a:extLst>
            <a:ext uri="{FF2B5EF4-FFF2-40B4-BE49-F238E27FC236}">
              <a16:creationId xmlns:a16="http://schemas.microsoft.com/office/drawing/2014/main" id="{0FAB1115-F92E-41BA-9018-84E0E2556D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41" name="Text Box 7">
          <a:extLst>
            <a:ext uri="{FF2B5EF4-FFF2-40B4-BE49-F238E27FC236}">
              <a16:creationId xmlns:a16="http://schemas.microsoft.com/office/drawing/2014/main" id="{5E5CDB25-845F-4A5C-8310-988DBE7F0E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42" name="Text Box 7">
          <a:extLst>
            <a:ext uri="{FF2B5EF4-FFF2-40B4-BE49-F238E27FC236}">
              <a16:creationId xmlns:a16="http://schemas.microsoft.com/office/drawing/2014/main" id="{86565043-1DED-4079-92D1-9ADB38F70B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43" name="Text Box 7">
          <a:extLst>
            <a:ext uri="{FF2B5EF4-FFF2-40B4-BE49-F238E27FC236}">
              <a16:creationId xmlns:a16="http://schemas.microsoft.com/office/drawing/2014/main" id="{BFB7B618-28AD-403B-AEC9-0A2529B371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44" name="Text Box 7">
          <a:extLst>
            <a:ext uri="{FF2B5EF4-FFF2-40B4-BE49-F238E27FC236}">
              <a16:creationId xmlns:a16="http://schemas.microsoft.com/office/drawing/2014/main" id="{9263C901-8449-41C9-8647-13FF0A4AAA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45" name="Text Box 7">
          <a:extLst>
            <a:ext uri="{FF2B5EF4-FFF2-40B4-BE49-F238E27FC236}">
              <a16:creationId xmlns:a16="http://schemas.microsoft.com/office/drawing/2014/main" id="{5B9499DE-773B-4871-A893-FFDECFD402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46" name="Text Box 7">
          <a:extLst>
            <a:ext uri="{FF2B5EF4-FFF2-40B4-BE49-F238E27FC236}">
              <a16:creationId xmlns:a16="http://schemas.microsoft.com/office/drawing/2014/main" id="{43E084BA-33D9-4A5C-81DD-692116CAE4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47" name="Text Box 7">
          <a:extLst>
            <a:ext uri="{FF2B5EF4-FFF2-40B4-BE49-F238E27FC236}">
              <a16:creationId xmlns:a16="http://schemas.microsoft.com/office/drawing/2014/main" id="{A6C80292-63BE-49EC-AA06-E50F1B14A0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48" name="Text Box 7">
          <a:extLst>
            <a:ext uri="{FF2B5EF4-FFF2-40B4-BE49-F238E27FC236}">
              <a16:creationId xmlns:a16="http://schemas.microsoft.com/office/drawing/2014/main" id="{5E359C37-9199-47E6-B072-3E9A779D04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49" name="Text Box 7">
          <a:extLst>
            <a:ext uri="{FF2B5EF4-FFF2-40B4-BE49-F238E27FC236}">
              <a16:creationId xmlns:a16="http://schemas.microsoft.com/office/drawing/2014/main" id="{0B99B9E6-1747-40BB-B212-11F8E037EC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50" name="Text Box 7">
          <a:extLst>
            <a:ext uri="{FF2B5EF4-FFF2-40B4-BE49-F238E27FC236}">
              <a16:creationId xmlns:a16="http://schemas.microsoft.com/office/drawing/2014/main" id="{E7C531C6-8E13-49B8-8586-FB97A56E31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51" name="Text Box 7">
          <a:extLst>
            <a:ext uri="{FF2B5EF4-FFF2-40B4-BE49-F238E27FC236}">
              <a16:creationId xmlns:a16="http://schemas.microsoft.com/office/drawing/2014/main" id="{5C1D6549-BEFA-4067-8891-7B191D45CE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52" name="Text Box 7">
          <a:extLst>
            <a:ext uri="{FF2B5EF4-FFF2-40B4-BE49-F238E27FC236}">
              <a16:creationId xmlns:a16="http://schemas.microsoft.com/office/drawing/2014/main" id="{8472D611-5651-415F-85C3-D21BBD3B35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53" name="Text Box 7">
          <a:extLst>
            <a:ext uri="{FF2B5EF4-FFF2-40B4-BE49-F238E27FC236}">
              <a16:creationId xmlns:a16="http://schemas.microsoft.com/office/drawing/2014/main" id="{35F4CE74-7129-46AB-AAF1-BF6DE12E33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54" name="Text Box 7">
          <a:extLst>
            <a:ext uri="{FF2B5EF4-FFF2-40B4-BE49-F238E27FC236}">
              <a16:creationId xmlns:a16="http://schemas.microsoft.com/office/drawing/2014/main" id="{08CD9A3A-6802-4E57-916A-0D39BA4F12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55" name="Text Box 7">
          <a:extLst>
            <a:ext uri="{FF2B5EF4-FFF2-40B4-BE49-F238E27FC236}">
              <a16:creationId xmlns:a16="http://schemas.microsoft.com/office/drawing/2014/main" id="{CC2B3285-1227-4A53-8631-A5FA7884A1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56" name="Text Box 7">
          <a:extLst>
            <a:ext uri="{FF2B5EF4-FFF2-40B4-BE49-F238E27FC236}">
              <a16:creationId xmlns:a16="http://schemas.microsoft.com/office/drawing/2014/main" id="{AC111AC1-3758-48F4-A4C2-2A31A7FE4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57" name="Text Box 7">
          <a:extLst>
            <a:ext uri="{FF2B5EF4-FFF2-40B4-BE49-F238E27FC236}">
              <a16:creationId xmlns:a16="http://schemas.microsoft.com/office/drawing/2014/main" id="{E33FFBA4-6CAE-40FB-BF57-C66112B0AC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58" name="Text Box 7">
          <a:extLst>
            <a:ext uri="{FF2B5EF4-FFF2-40B4-BE49-F238E27FC236}">
              <a16:creationId xmlns:a16="http://schemas.microsoft.com/office/drawing/2014/main" id="{1FF41459-6115-4945-A824-9C3D098AD0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59" name="Text Box 7">
          <a:extLst>
            <a:ext uri="{FF2B5EF4-FFF2-40B4-BE49-F238E27FC236}">
              <a16:creationId xmlns:a16="http://schemas.microsoft.com/office/drawing/2014/main" id="{3D5E21F9-4624-4C43-97AA-915CDCEAFB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60" name="Text Box 7">
          <a:extLst>
            <a:ext uri="{FF2B5EF4-FFF2-40B4-BE49-F238E27FC236}">
              <a16:creationId xmlns:a16="http://schemas.microsoft.com/office/drawing/2014/main" id="{C20F6D9C-1F99-4B10-869D-5BC7A05303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61" name="Text Box 7">
          <a:extLst>
            <a:ext uri="{FF2B5EF4-FFF2-40B4-BE49-F238E27FC236}">
              <a16:creationId xmlns:a16="http://schemas.microsoft.com/office/drawing/2014/main" id="{164E47FD-1EBE-4825-95E2-C7A523A20D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62" name="Text Box 7">
          <a:extLst>
            <a:ext uri="{FF2B5EF4-FFF2-40B4-BE49-F238E27FC236}">
              <a16:creationId xmlns:a16="http://schemas.microsoft.com/office/drawing/2014/main" id="{3C381465-3456-47F8-90AF-A4BD15969E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63" name="Text Box 7">
          <a:extLst>
            <a:ext uri="{FF2B5EF4-FFF2-40B4-BE49-F238E27FC236}">
              <a16:creationId xmlns:a16="http://schemas.microsoft.com/office/drawing/2014/main" id="{5ABAA9D6-6879-43D1-9C61-471FE92A1A3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64" name="Text Box 7">
          <a:extLst>
            <a:ext uri="{FF2B5EF4-FFF2-40B4-BE49-F238E27FC236}">
              <a16:creationId xmlns:a16="http://schemas.microsoft.com/office/drawing/2014/main" id="{E1D4AC68-402C-4D4A-8CDE-05F378E2D02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65" name="Text Box 7">
          <a:extLst>
            <a:ext uri="{FF2B5EF4-FFF2-40B4-BE49-F238E27FC236}">
              <a16:creationId xmlns:a16="http://schemas.microsoft.com/office/drawing/2014/main" id="{25486ECB-B4C8-418D-A70D-67B4CEC451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66" name="Text Box 7">
          <a:extLst>
            <a:ext uri="{FF2B5EF4-FFF2-40B4-BE49-F238E27FC236}">
              <a16:creationId xmlns:a16="http://schemas.microsoft.com/office/drawing/2014/main" id="{0678EAF3-D596-468A-9DD6-B5A576826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67" name="Text Box 7">
          <a:extLst>
            <a:ext uri="{FF2B5EF4-FFF2-40B4-BE49-F238E27FC236}">
              <a16:creationId xmlns:a16="http://schemas.microsoft.com/office/drawing/2014/main" id="{9B93D7DD-1EDB-4B3B-B5F4-A70BD2409B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68" name="Text Box 7">
          <a:extLst>
            <a:ext uri="{FF2B5EF4-FFF2-40B4-BE49-F238E27FC236}">
              <a16:creationId xmlns:a16="http://schemas.microsoft.com/office/drawing/2014/main" id="{F135BA50-6A6E-4005-A79F-B80E8AA561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69" name="Text Box 7">
          <a:extLst>
            <a:ext uri="{FF2B5EF4-FFF2-40B4-BE49-F238E27FC236}">
              <a16:creationId xmlns:a16="http://schemas.microsoft.com/office/drawing/2014/main" id="{73CB575F-FE0C-437E-B598-9E5841C866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70" name="Text Box 7">
          <a:extLst>
            <a:ext uri="{FF2B5EF4-FFF2-40B4-BE49-F238E27FC236}">
              <a16:creationId xmlns:a16="http://schemas.microsoft.com/office/drawing/2014/main" id="{7DDF2C64-EDCC-4380-8200-4149779A3A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71" name="Text Box 7">
          <a:extLst>
            <a:ext uri="{FF2B5EF4-FFF2-40B4-BE49-F238E27FC236}">
              <a16:creationId xmlns:a16="http://schemas.microsoft.com/office/drawing/2014/main" id="{390C3272-30C3-4A37-B234-D2144CA327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72" name="Text Box 7">
          <a:extLst>
            <a:ext uri="{FF2B5EF4-FFF2-40B4-BE49-F238E27FC236}">
              <a16:creationId xmlns:a16="http://schemas.microsoft.com/office/drawing/2014/main" id="{53B8A412-9168-40E6-A9A1-CC44C123F4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73" name="Text Box 7">
          <a:extLst>
            <a:ext uri="{FF2B5EF4-FFF2-40B4-BE49-F238E27FC236}">
              <a16:creationId xmlns:a16="http://schemas.microsoft.com/office/drawing/2014/main" id="{AA1A8EBE-7E70-4E76-9144-49FBA7B764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74" name="Text Box 7">
          <a:extLst>
            <a:ext uri="{FF2B5EF4-FFF2-40B4-BE49-F238E27FC236}">
              <a16:creationId xmlns:a16="http://schemas.microsoft.com/office/drawing/2014/main" id="{6A42E0A8-F7A4-447C-8293-E991D13AFF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75" name="Text Box 7">
          <a:extLst>
            <a:ext uri="{FF2B5EF4-FFF2-40B4-BE49-F238E27FC236}">
              <a16:creationId xmlns:a16="http://schemas.microsoft.com/office/drawing/2014/main" id="{A443F11D-2885-47EC-A75E-A7EFB855EA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76" name="Text Box 7">
          <a:extLst>
            <a:ext uri="{FF2B5EF4-FFF2-40B4-BE49-F238E27FC236}">
              <a16:creationId xmlns:a16="http://schemas.microsoft.com/office/drawing/2014/main" id="{7D1D6E10-3929-441D-9351-9210D85225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77" name="Text Box 7">
          <a:extLst>
            <a:ext uri="{FF2B5EF4-FFF2-40B4-BE49-F238E27FC236}">
              <a16:creationId xmlns:a16="http://schemas.microsoft.com/office/drawing/2014/main" id="{47B9EC29-2504-4F60-9170-B084BF2924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78" name="Text Box 7">
          <a:extLst>
            <a:ext uri="{FF2B5EF4-FFF2-40B4-BE49-F238E27FC236}">
              <a16:creationId xmlns:a16="http://schemas.microsoft.com/office/drawing/2014/main" id="{FFFB27FB-B9D2-41A1-9348-A3F09E4610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79" name="Text Box 7">
          <a:extLst>
            <a:ext uri="{FF2B5EF4-FFF2-40B4-BE49-F238E27FC236}">
              <a16:creationId xmlns:a16="http://schemas.microsoft.com/office/drawing/2014/main" id="{ADBBC82C-A8C1-410D-A07B-9822E5A211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80" name="Text Box 7">
          <a:extLst>
            <a:ext uri="{FF2B5EF4-FFF2-40B4-BE49-F238E27FC236}">
              <a16:creationId xmlns:a16="http://schemas.microsoft.com/office/drawing/2014/main" id="{C4B96F67-E6C9-4EF5-BB56-5BC64A7850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81" name="Text Box 7">
          <a:extLst>
            <a:ext uri="{FF2B5EF4-FFF2-40B4-BE49-F238E27FC236}">
              <a16:creationId xmlns:a16="http://schemas.microsoft.com/office/drawing/2014/main" id="{77864234-0C20-4BD8-A373-4B3FDF52F8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82" name="Text Box 7">
          <a:extLst>
            <a:ext uri="{FF2B5EF4-FFF2-40B4-BE49-F238E27FC236}">
              <a16:creationId xmlns:a16="http://schemas.microsoft.com/office/drawing/2014/main" id="{C5D301BE-8888-4696-8033-FB21F30B07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83" name="Text Box 7">
          <a:extLst>
            <a:ext uri="{FF2B5EF4-FFF2-40B4-BE49-F238E27FC236}">
              <a16:creationId xmlns:a16="http://schemas.microsoft.com/office/drawing/2014/main" id="{2FE49082-4CD8-48EB-8FFE-367E4B71AE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84" name="Text Box 7">
          <a:extLst>
            <a:ext uri="{FF2B5EF4-FFF2-40B4-BE49-F238E27FC236}">
              <a16:creationId xmlns:a16="http://schemas.microsoft.com/office/drawing/2014/main" id="{F102B19D-1A59-4D66-B2A7-716B5475FA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85" name="Text Box 7">
          <a:extLst>
            <a:ext uri="{FF2B5EF4-FFF2-40B4-BE49-F238E27FC236}">
              <a16:creationId xmlns:a16="http://schemas.microsoft.com/office/drawing/2014/main" id="{B49F34E4-BF29-4858-B24A-45A7A8ED8B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86" name="Text Box 7">
          <a:extLst>
            <a:ext uri="{FF2B5EF4-FFF2-40B4-BE49-F238E27FC236}">
              <a16:creationId xmlns:a16="http://schemas.microsoft.com/office/drawing/2014/main" id="{18E6BFC9-E196-4F3C-A0DA-1CB222527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87" name="Text Box 7">
          <a:extLst>
            <a:ext uri="{FF2B5EF4-FFF2-40B4-BE49-F238E27FC236}">
              <a16:creationId xmlns:a16="http://schemas.microsoft.com/office/drawing/2014/main" id="{7812BAAF-565E-49F6-BDE6-4B6C871801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88" name="Text Box 7">
          <a:extLst>
            <a:ext uri="{FF2B5EF4-FFF2-40B4-BE49-F238E27FC236}">
              <a16:creationId xmlns:a16="http://schemas.microsoft.com/office/drawing/2014/main" id="{15922312-863A-4971-AB42-2BAF9EB769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89" name="Text Box 7">
          <a:extLst>
            <a:ext uri="{FF2B5EF4-FFF2-40B4-BE49-F238E27FC236}">
              <a16:creationId xmlns:a16="http://schemas.microsoft.com/office/drawing/2014/main" id="{F31AA290-B940-424D-B051-D02797714F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90" name="Text Box 7">
          <a:extLst>
            <a:ext uri="{FF2B5EF4-FFF2-40B4-BE49-F238E27FC236}">
              <a16:creationId xmlns:a16="http://schemas.microsoft.com/office/drawing/2014/main" id="{A0C57EAF-3FE2-42A8-AAD9-DC7C8BF52D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91" name="Text Box 7">
          <a:extLst>
            <a:ext uri="{FF2B5EF4-FFF2-40B4-BE49-F238E27FC236}">
              <a16:creationId xmlns:a16="http://schemas.microsoft.com/office/drawing/2014/main" id="{AFDDF6F2-2C12-4452-9D09-2440B3248C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92" name="Text Box 7">
          <a:extLst>
            <a:ext uri="{FF2B5EF4-FFF2-40B4-BE49-F238E27FC236}">
              <a16:creationId xmlns:a16="http://schemas.microsoft.com/office/drawing/2014/main" id="{1A1D5BD2-544A-4D4A-AB41-4BF556209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93" name="Text Box 7">
          <a:extLst>
            <a:ext uri="{FF2B5EF4-FFF2-40B4-BE49-F238E27FC236}">
              <a16:creationId xmlns:a16="http://schemas.microsoft.com/office/drawing/2014/main" id="{E1AA875D-2DB2-41C9-B4B4-36C8CD80C5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94" name="Text Box 7">
          <a:extLst>
            <a:ext uri="{FF2B5EF4-FFF2-40B4-BE49-F238E27FC236}">
              <a16:creationId xmlns:a16="http://schemas.microsoft.com/office/drawing/2014/main" id="{AB94C625-3044-479E-9FF6-310EC3B7FA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95" name="Text Box 7">
          <a:extLst>
            <a:ext uri="{FF2B5EF4-FFF2-40B4-BE49-F238E27FC236}">
              <a16:creationId xmlns:a16="http://schemas.microsoft.com/office/drawing/2014/main" id="{0FD14B0B-D6A0-4089-91E0-3E12616ED0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96" name="Text Box 7">
          <a:extLst>
            <a:ext uri="{FF2B5EF4-FFF2-40B4-BE49-F238E27FC236}">
              <a16:creationId xmlns:a16="http://schemas.microsoft.com/office/drawing/2014/main" id="{384018B1-7047-491A-AE62-6151ACA530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97" name="Text Box 7">
          <a:extLst>
            <a:ext uri="{FF2B5EF4-FFF2-40B4-BE49-F238E27FC236}">
              <a16:creationId xmlns:a16="http://schemas.microsoft.com/office/drawing/2014/main" id="{B3E2065A-C035-492D-A904-E05BFE7AE5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98" name="Text Box 7">
          <a:extLst>
            <a:ext uri="{FF2B5EF4-FFF2-40B4-BE49-F238E27FC236}">
              <a16:creationId xmlns:a16="http://schemas.microsoft.com/office/drawing/2014/main" id="{2A88E43B-6256-456B-9E08-512F8068F6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099" name="Text Box 7">
          <a:extLst>
            <a:ext uri="{FF2B5EF4-FFF2-40B4-BE49-F238E27FC236}">
              <a16:creationId xmlns:a16="http://schemas.microsoft.com/office/drawing/2014/main" id="{E567E777-7318-4D32-BC4B-AA650FCEB5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00" name="Text Box 7">
          <a:extLst>
            <a:ext uri="{FF2B5EF4-FFF2-40B4-BE49-F238E27FC236}">
              <a16:creationId xmlns:a16="http://schemas.microsoft.com/office/drawing/2014/main" id="{F1D45930-5BE0-4B34-9DB5-18CDDCB93A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01" name="Text Box 7">
          <a:extLst>
            <a:ext uri="{FF2B5EF4-FFF2-40B4-BE49-F238E27FC236}">
              <a16:creationId xmlns:a16="http://schemas.microsoft.com/office/drawing/2014/main" id="{4EC98083-F020-4A68-AE5A-00F827188A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02" name="Text Box 7">
          <a:extLst>
            <a:ext uri="{FF2B5EF4-FFF2-40B4-BE49-F238E27FC236}">
              <a16:creationId xmlns:a16="http://schemas.microsoft.com/office/drawing/2014/main" id="{71C45A9E-2A12-41BC-A55B-5C2E578BBA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03" name="Text Box 7">
          <a:extLst>
            <a:ext uri="{FF2B5EF4-FFF2-40B4-BE49-F238E27FC236}">
              <a16:creationId xmlns:a16="http://schemas.microsoft.com/office/drawing/2014/main" id="{3953B3D4-5F21-45D5-9D39-DC4C3C8C0DE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04" name="Text Box 7">
          <a:extLst>
            <a:ext uri="{FF2B5EF4-FFF2-40B4-BE49-F238E27FC236}">
              <a16:creationId xmlns:a16="http://schemas.microsoft.com/office/drawing/2014/main" id="{9790DFB5-176D-4339-BED0-8056FBAA79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05" name="Text Box 7">
          <a:extLst>
            <a:ext uri="{FF2B5EF4-FFF2-40B4-BE49-F238E27FC236}">
              <a16:creationId xmlns:a16="http://schemas.microsoft.com/office/drawing/2014/main" id="{422B1163-9E76-439B-8A7A-68096B0EAD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06" name="Text Box 7">
          <a:extLst>
            <a:ext uri="{FF2B5EF4-FFF2-40B4-BE49-F238E27FC236}">
              <a16:creationId xmlns:a16="http://schemas.microsoft.com/office/drawing/2014/main" id="{41B58F49-3A92-4D0C-A5C0-74263EA6AF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07" name="Text Box 7">
          <a:extLst>
            <a:ext uri="{FF2B5EF4-FFF2-40B4-BE49-F238E27FC236}">
              <a16:creationId xmlns:a16="http://schemas.microsoft.com/office/drawing/2014/main" id="{4804C434-FBA1-4D28-96B6-FBF89DA83F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08" name="Text Box 7">
          <a:extLst>
            <a:ext uri="{FF2B5EF4-FFF2-40B4-BE49-F238E27FC236}">
              <a16:creationId xmlns:a16="http://schemas.microsoft.com/office/drawing/2014/main" id="{1B51E55A-B575-44C2-A1F6-07F43EB0AF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09" name="Text Box 7">
          <a:extLst>
            <a:ext uri="{FF2B5EF4-FFF2-40B4-BE49-F238E27FC236}">
              <a16:creationId xmlns:a16="http://schemas.microsoft.com/office/drawing/2014/main" id="{2F2D7B90-B2D7-4F8A-ADE6-56F3EEE0703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10" name="Text Box 7">
          <a:extLst>
            <a:ext uri="{FF2B5EF4-FFF2-40B4-BE49-F238E27FC236}">
              <a16:creationId xmlns:a16="http://schemas.microsoft.com/office/drawing/2014/main" id="{E6658119-6369-4149-AF05-F8357C818F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11" name="Text Box 7">
          <a:extLst>
            <a:ext uri="{FF2B5EF4-FFF2-40B4-BE49-F238E27FC236}">
              <a16:creationId xmlns:a16="http://schemas.microsoft.com/office/drawing/2014/main" id="{73E48698-E3CE-4EF0-A7DF-018D8ADBD2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12" name="Text Box 7">
          <a:extLst>
            <a:ext uri="{FF2B5EF4-FFF2-40B4-BE49-F238E27FC236}">
              <a16:creationId xmlns:a16="http://schemas.microsoft.com/office/drawing/2014/main" id="{FE4A6DDB-22A8-434C-9B10-A48A191223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13" name="Text Box 7">
          <a:extLst>
            <a:ext uri="{FF2B5EF4-FFF2-40B4-BE49-F238E27FC236}">
              <a16:creationId xmlns:a16="http://schemas.microsoft.com/office/drawing/2014/main" id="{8086604E-F19A-4529-8CAF-79699D0D83A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14" name="Text Box 7">
          <a:extLst>
            <a:ext uri="{FF2B5EF4-FFF2-40B4-BE49-F238E27FC236}">
              <a16:creationId xmlns:a16="http://schemas.microsoft.com/office/drawing/2014/main" id="{209E36DB-EFAE-448D-AE1E-5594C06988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15" name="Text Box 7">
          <a:extLst>
            <a:ext uri="{FF2B5EF4-FFF2-40B4-BE49-F238E27FC236}">
              <a16:creationId xmlns:a16="http://schemas.microsoft.com/office/drawing/2014/main" id="{2C38EF8B-0801-4D3F-AD08-83198AA383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16" name="Text Box 7">
          <a:extLst>
            <a:ext uri="{FF2B5EF4-FFF2-40B4-BE49-F238E27FC236}">
              <a16:creationId xmlns:a16="http://schemas.microsoft.com/office/drawing/2014/main" id="{BFECACB5-ABF8-4299-A821-ED4183848D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17" name="Text Box 7">
          <a:extLst>
            <a:ext uri="{FF2B5EF4-FFF2-40B4-BE49-F238E27FC236}">
              <a16:creationId xmlns:a16="http://schemas.microsoft.com/office/drawing/2014/main" id="{82D71EA8-9541-4D01-BA98-FC9CB67052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18" name="Text Box 7">
          <a:extLst>
            <a:ext uri="{FF2B5EF4-FFF2-40B4-BE49-F238E27FC236}">
              <a16:creationId xmlns:a16="http://schemas.microsoft.com/office/drawing/2014/main" id="{10208BE4-67C6-426C-954C-CB40037285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19" name="Text Box 7">
          <a:extLst>
            <a:ext uri="{FF2B5EF4-FFF2-40B4-BE49-F238E27FC236}">
              <a16:creationId xmlns:a16="http://schemas.microsoft.com/office/drawing/2014/main" id="{D1EE0F42-381D-4F10-8D23-65D23162C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20" name="Text Box 7">
          <a:extLst>
            <a:ext uri="{FF2B5EF4-FFF2-40B4-BE49-F238E27FC236}">
              <a16:creationId xmlns:a16="http://schemas.microsoft.com/office/drawing/2014/main" id="{87036C83-F8C6-46A4-9407-00926F06FC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21" name="Text Box 7">
          <a:extLst>
            <a:ext uri="{FF2B5EF4-FFF2-40B4-BE49-F238E27FC236}">
              <a16:creationId xmlns:a16="http://schemas.microsoft.com/office/drawing/2014/main" id="{68F2759B-9E1A-4A4B-8FD2-05E0E7EDE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22" name="Text Box 7">
          <a:extLst>
            <a:ext uri="{FF2B5EF4-FFF2-40B4-BE49-F238E27FC236}">
              <a16:creationId xmlns:a16="http://schemas.microsoft.com/office/drawing/2014/main" id="{E95BCE1D-D1DD-45D8-979B-DBDA34B191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23" name="Text Box 7">
          <a:extLst>
            <a:ext uri="{FF2B5EF4-FFF2-40B4-BE49-F238E27FC236}">
              <a16:creationId xmlns:a16="http://schemas.microsoft.com/office/drawing/2014/main" id="{3A44DE47-EA14-4597-B72E-DCB4C5262B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24" name="Text Box 7">
          <a:extLst>
            <a:ext uri="{FF2B5EF4-FFF2-40B4-BE49-F238E27FC236}">
              <a16:creationId xmlns:a16="http://schemas.microsoft.com/office/drawing/2014/main" id="{CB20CCDC-1BEB-4B62-B7ED-F4F209A76B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25" name="Text Box 7">
          <a:extLst>
            <a:ext uri="{FF2B5EF4-FFF2-40B4-BE49-F238E27FC236}">
              <a16:creationId xmlns:a16="http://schemas.microsoft.com/office/drawing/2014/main" id="{1512DB13-7736-4F86-9EBB-D9053B8FFA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26" name="Text Box 7">
          <a:extLst>
            <a:ext uri="{FF2B5EF4-FFF2-40B4-BE49-F238E27FC236}">
              <a16:creationId xmlns:a16="http://schemas.microsoft.com/office/drawing/2014/main" id="{E06FBE5B-5307-4773-A8B8-90FBAECB97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27" name="Text Box 7">
          <a:extLst>
            <a:ext uri="{FF2B5EF4-FFF2-40B4-BE49-F238E27FC236}">
              <a16:creationId xmlns:a16="http://schemas.microsoft.com/office/drawing/2014/main" id="{EBB1D817-62E4-4782-AECC-1F12D32912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28" name="Text Box 7">
          <a:extLst>
            <a:ext uri="{FF2B5EF4-FFF2-40B4-BE49-F238E27FC236}">
              <a16:creationId xmlns:a16="http://schemas.microsoft.com/office/drawing/2014/main" id="{C3905C97-82C9-44C7-9A57-216278F217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29" name="Text Box 7">
          <a:extLst>
            <a:ext uri="{FF2B5EF4-FFF2-40B4-BE49-F238E27FC236}">
              <a16:creationId xmlns:a16="http://schemas.microsoft.com/office/drawing/2014/main" id="{886A277C-79BD-44A4-B810-F4E1B39F4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30" name="Text Box 7">
          <a:extLst>
            <a:ext uri="{FF2B5EF4-FFF2-40B4-BE49-F238E27FC236}">
              <a16:creationId xmlns:a16="http://schemas.microsoft.com/office/drawing/2014/main" id="{BCA30BAB-74C5-4BDE-8EEB-99686E54B4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31" name="Text Box 7">
          <a:extLst>
            <a:ext uri="{FF2B5EF4-FFF2-40B4-BE49-F238E27FC236}">
              <a16:creationId xmlns:a16="http://schemas.microsoft.com/office/drawing/2014/main" id="{F6B12AC2-3746-4426-B587-5E659BBF18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32" name="Text Box 7">
          <a:extLst>
            <a:ext uri="{FF2B5EF4-FFF2-40B4-BE49-F238E27FC236}">
              <a16:creationId xmlns:a16="http://schemas.microsoft.com/office/drawing/2014/main" id="{EEE24265-C9F2-4A77-AFF0-F67DE322BF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33" name="Text Box 7">
          <a:extLst>
            <a:ext uri="{FF2B5EF4-FFF2-40B4-BE49-F238E27FC236}">
              <a16:creationId xmlns:a16="http://schemas.microsoft.com/office/drawing/2014/main" id="{5011ED1D-B711-466F-BA26-DEC981E7AE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34" name="Text Box 7">
          <a:extLst>
            <a:ext uri="{FF2B5EF4-FFF2-40B4-BE49-F238E27FC236}">
              <a16:creationId xmlns:a16="http://schemas.microsoft.com/office/drawing/2014/main" id="{33132423-0295-421D-95E1-F10240F14B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35" name="Text Box 7">
          <a:extLst>
            <a:ext uri="{FF2B5EF4-FFF2-40B4-BE49-F238E27FC236}">
              <a16:creationId xmlns:a16="http://schemas.microsoft.com/office/drawing/2014/main" id="{E55D24D2-B7DC-47D5-BED3-37A777588A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36" name="Text Box 7">
          <a:extLst>
            <a:ext uri="{FF2B5EF4-FFF2-40B4-BE49-F238E27FC236}">
              <a16:creationId xmlns:a16="http://schemas.microsoft.com/office/drawing/2014/main" id="{7775634E-106B-46D9-9633-526E3ACF65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37" name="Text Box 7">
          <a:extLst>
            <a:ext uri="{FF2B5EF4-FFF2-40B4-BE49-F238E27FC236}">
              <a16:creationId xmlns:a16="http://schemas.microsoft.com/office/drawing/2014/main" id="{1CF8276C-F898-49C9-97CC-1A18E7F8D0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38" name="Text Box 7">
          <a:extLst>
            <a:ext uri="{FF2B5EF4-FFF2-40B4-BE49-F238E27FC236}">
              <a16:creationId xmlns:a16="http://schemas.microsoft.com/office/drawing/2014/main" id="{F3C5271E-4CFB-427C-AE8F-1EF1DD8BD7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39" name="Text Box 7">
          <a:extLst>
            <a:ext uri="{FF2B5EF4-FFF2-40B4-BE49-F238E27FC236}">
              <a16:creationId xmlns:a16="http://schemas.microsoft.com/office/drawing/2014/main" id="{8723B53D-698C-4200-B26E-23268CEDC3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40" name="Text Box 7">
          <a:extLst>
            <a:ext uri="{FF2B5EF4-FFF2-40B4-BE49-F238E27FC236}">
              <a16:creationId xmlns:a16="http://schemas.microsoft.com/office/drawing/2014/main" id="{E2065D55-6CFA-4A30-BB93-51AF62F9E4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41" name="Text Box 7">
          <a:extLst>
            <a:ext uri="{FF2B5EF4-FFF2-40B4-BE49-F238E27FC236}">
              <a16:creationId xmlns:a16="http://schemas.microsoft.com/office/drawing/2014/main" id="{BBD9C90F-6AC8-42EA-BEE6-03C355C7B7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42" name="Text Box 7">
          <a:extLst>
            <a:ext uri="{FF2B5EF4-FFF2-40B4-BE49-F238E27FC236}">
              <a16:creationId xmlns:a16="http://schemas.microsoft.com/office/drawing/2014/main" id="{8E11BD12-3AB8-47FF-8A57-8DAF2041AD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43" name="Text Box 7">
          <a:extLst>
            <a:ext uri="{FF2B5EF4-FFF2-40B4-BE49-F238E27FC236}">
              <a16:creationId xmlns:a16="http://schemas.microsoft.com/office/drawing/2014/main" id="{2E6A7718-103C-45B8-B74A-5854F95839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44" name="Text Box 7">
          <a:extLst>
            <a:ext uri="{FF2B5EF4-FFF2-40B4-BE49-F238E27FC236}">
              <a16:creationId xmlns:a16="http://schemas.microsoft.com/office/drawing/2014/main" id="{F1F0D456-A8B6-4662-BEF8-808F043CBF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45" name="Text Box 7">
          <a:extLst>
            <a:ext uri="{FF2B5EF4-FFF2-40B4-BE49-F238E27FC236}">
              <a16:creationId xmlns:a16="http://schemas.microsoft.com/office/drawing/2014/main" id="{4ACD16EC-7387-4C7D-9B3B-B355D5DA31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46" name="Text Box 7">
          <a:extLst>
            <a:ext uri="{FF2B5EF4-FFF2-40B4-BE49-F238E27FC236}">
              <a16:creationId xmlns:a16="http://schemas.microsoft.com/office/drawing/2014/main" id="{E7143036-C5A2-49EA-99D1-7056574EA0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47" name="Text Box 7">
          <a:extLst>
            <a:ext uri="{FF2B5EF4-FFF2-40B4-BE49-F238E27FC236}">
              <a16:creationId xmlns:a16="http://schemas.microsoft.com/office/drawing/2014/main" id="{2E4BDA26-F75C-4FD9-85D9-06F60D3A9E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48" name="Text Box 7">
          <a:extLst>
            <a:ext uri="{FF2B5EF4-FFF2-40B4-BE49-F238E27FC236}">
              <a16:creationId xmlns:a16="http://schemas.microsoft.com/office/drawing/2014/main" id="{7FBBB42C-1A8D-4F54-9246-DAE5351122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49" name="Text Box 7">
          <a:extLst>
            <a:ext uri="{FF2B5EF4-FFF2-40B4-BE49-F238E27FC236}">
              <a16:creationId xmlns:a16="http://schemas.microsoft.com/office/drawing/2014/main" id="{9059E2F9-9A43-40CE-8AC0-92840DC467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50" name="Text Box 7">
          <a:extLst>
            <a:ext uri="{FF2B5EF4-FFF2-40B4-BE49-F238E27FC236}">
              <a16:creationId xmlns:a16="http://schemas.microsoft.com/office/drawing/2014/main" id="{0A4A7276-0C76-461C-9557-5A65520758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51" name="Text Box 7">
          <a:extLst>
            <a:ext uri="{FF2B5EF4-FFF2-40B4-BE49-F238E27FC236}">
              <a16:creationId xmlns:a16="http://schemas.microsoft.com/office/drawing/2014/main" id="{C8EFA5F6-C9CE-435C-B7E8-A722885B96F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52" name="Text Box 7">
          <a:extLst>
            <a:ext uri="{FF2B5EF4-FFF2-40B4-BE49-F238E27FC236}">
              <a16:creationId xmlns:a16="http://schemas.microsoft.com/office/drawing/2014/main" id="{45294E68-A129-4242-A8CC-0DED62E5169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53" name="Text Box 7">
          <a:extLst>
            <a:ext uri="{FF2B5EF4-FFF2-40B4-BE49-F238E27FC236}">
              <a16:creationId xmlns:a16="http://schemas.microsoft.com/office/drawing/2014/main" id="{A5522A6F-073D-480A-BB9E-811538C8F1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54" name="Text Box 7">
          <a:extLst>
            <a:ext uri="{FF2B5EF4-FFF2-40B4-BE49-F238E27FC236}">
              <a16:creationId xmlns:a16="http://schemas.microsoft.com/office/drawing/2014/main" id="{1A177D6A-3E8D-42AE-9784-90F7FE27910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55" name="Text Box 7">
          <a:extLst>
            <a:ext uri="{FF2B5EF4-FFF2-40B4-BE49-F238E27FC236}">
              <a16:creationId xmlns:a16="http://schemas.microsoft.com/office/drawing/2014/main" id="{846587A7-F12C-4183-9D39-5CB1C0545AB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56" name="Text Box 7">
          <a:extLst>
            <a:ext uri="{FF2B5EF4-FFF2-40B4-BE49-F238E27FC236}">
              <a16:creationId xmlns:a16="http://schemas.microsoft.com/office/drawing/2014/main" id="{1433461C-0E85-4450-91BC-6F1B86648DB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57" name="Text Box 7">
          <a:extLst>
            <a:ext uri="{FF2B5EF4-FFF2-40B4-BE49-F238E27FC236}">
              <a16:creationId xmlns:a16="http://schemas.microsoft.com/office/drawing/2014/main" id="{EC843D5E-6A53-4C76-9A27-AF074D2FBB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58" name="Text Box 7">
          <a:extLst>
            <a:ext uri="{FF2B5EF4-FFF2-40B4-BE49-F238E27FC236}">
              <a16:creationId xmlns:a16="http://schemas.microsoft.com/office/drawing/2014/main" id="{2DBA1E52-8A16-4043-B6BC-B38FF483BE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59" name="Text Box 7">
          <a:extLst>
            <a:ext uri="{FF2B5EF4-FFF2-40B4-BE49-F238E27FC236}">
              <a16:creationId xmlns:a16="http://schemas.microsoft.com/office/drawing/2014/main" id="{996D9E6A-79D6-40A9-A588-F4736F8D01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60" name="Text Box 7">
          <a:extLst>
            <a:ext uri="{FF2B5EF4-FFF2-40B4-BE49-F238E27FC236}">
              <a16:creationId xmlns:a16="http://schemas.microsoft.com/office/drawing/2014/main" id="{06424C41-EE0D-4774-B316-2722E2BEC7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61" name="Text Box 7">
          <a:extLst>
            <a:ext uri="{FF2B5EF4-FFF2-40B4-BE49-F238E27FC236}">
              <a16:creationId xmlns:a16="http://schemas.microsoft.com/office/drawing/2014/main" id="{7A81AD5A-E509-4C4F-A77D-0D93E23C5C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62" name="Text Box 7">
          <a:extLst>
            <a:ext uri="{FF2B5EF4-FFF2-40B4-BE49-F238E27FC236}">
              <a16:creationId xmlns:a16="http://schemas.microsoft.com/office/drawing/2014/main" id="{D317212F-087B-4D75-9A7E-56DE7E10AE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63" name="Text Box 7">
          <a:extLst>
            <a:ext uri="{FF2B5EF4-FFF2-40B4-BE49-F238E27FC236}">
              <a16:creationId xmlns:a16="http://schemas.microsoft.com/office/drawing/2014/main" id="{7EB37CC2-C1CD-4F56-84DA-ECF825F199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64" name="Text Box 7">
          <a:extLst>
            <a:ext uri="{FF2B5EF4-FFF2-40B4-BE49-F238E27FC236}">
              <a16:creationId xmlns:a16="http://schemas.microsoft.com/office/drawing/2014/main" id="{E6DFB2F0-19B8-4C9E-A593-CBD053BFAA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65" name="Text Box 7">
          <a:extLst>
            <a:ext uri="{FF2B5EF4-FFF2-40B4-BE49-F238E27FC236}">
              <a16:creationId xmlns:a16="http://schemas.microsoft.com/office/drawing/2014/main" id="{63346254-47BA-45F4-8003-357CE065B2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66" name="Text Box 7">
          <a:extLst>
            <a:ext uri="{FF2B5EF4-FFF2-40B4-BE49-F238E27FC236}">
              <a16:creationId xmlns:a16="http://schemas.microsoft.com/office/drawing/2014/main" id="{3B99CC81-9943-4164-89BE-C79468CAE04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67" name="Text Box 7">
          <a:extLst>
            <a:ext uri="{FF2B5EF4-FFF2-40B4-BE49-F238E27FC236}">
              <a16:creationId xmlns:a16="http://schemas.microsoft.com/office/drawing/2014/main" id="{3F38A116-CA18-413E-AB6B-AA360683E61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68" name="Text Box 7">
          <a:extLst>
            <a:ext uri="{FF2B5EF4-FFF2-40B4-BE49-F238E27FC236}">
              <a16:creationId xmlns:a16="http://schemas.microsoft.com/office/drawing/2014/main" id="{9AE0481E-5E76-4C95-A5EB-1BDAC73E9E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69" name="Text Box 7">
          <a:extLst>
            <a:ext uri="{FF2B5EF4-FFF2-40B4-BE49-F238E27FC236}">
              <a16:creationId xmlns:a16="http://schemas.microsoft.com/office/drawing/2014/main" id="{CB2F3821-4AC8-471D-9655-8CCB71A262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70" name="Text Box 7">
          <a:extLst>
            <a:ext uri="{FF2B5EF4-FFF2-40B4-BE49-F238E27FC236}">
              <a16:creationId xmlns:a16="http://schemas.microsoft.com/office/drawing/2014/main" id="{88B377C5-61F2-4ADF-B026-2F6A258081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71" name="Text Box 7">
          <a:extLst>
            <a:ext uri="{FF2B5EF4-FFF2-40B4-BE49-F238E27FC236}">
              <a16:creationId xmlns:a16="http://schemas.microsoft.com/office/drawing/2014/main" id="{17EA62DD-6159-4682-8E6B-5ADCD5F9BE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72" name="Text Box 7">
          <a:extLst>
            <a:ext uri="{FF2B5EF4-FFF2-40B4-BE49-F238E27FC236}">
              <a16:creationId xmlns:a16="http://schemas.microsoft.com/office/drawing/2014/main" id="{72C5636A-7E97-4980-9FEC-F4DE4BA6B40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73" name="Text Box 7">
          <a:extLst>
            <a:ext uri="{FF2B5EF4-FFF2-40B4-BE49-F238E27FC236}">
              <a16:creationId xmlns:a16="http://schemas.microsoft.com/office/drawing/2014/main" id="{0700BFE9-3637-4741-A769-9AC3570610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74" name="Text Box 7">
          <a:extLst>
            <a:ext uri="{FF2B5EF4-FFF2-40B4-BE49-F238E27FC236}">
              <a16:creationId xmlns:a16="http://schemas.microsoft.com/office/drawing/2014/main" id="{36966ED7-E9A9-4EFA-AAEB-0B4FCDC597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75" name="Text Box 7">
          <a:extLst>
            <a:ext uri="{FF2B5EF4-FFF2-40B4-BE49-F238E27FC236}">
              <a16:creationId xmlns:a16="http://schemas.microsoft.com/office/drawing/2014/main" id="{EA762096-FEB4-4438-88F2-C0639E783A0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76" name="Text Box 7">
          <a:extLst>
            <a:ext uri="{FF2B5EF4-FFF2-40B4-BE49-F238E27FC236}">
              <a16:creationId xmlns:a16="http://schemas.microsoft.com/office/drawing/2014/main" id="{D9B02CDA-6CB7-47E4-9AC1-8C79285F3E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77" name="Text Box 7">
          <a:extLst>
            <a:ext uri="{FF2B5EF4-FFF2-40B4-BE49-F238E27FC236}">
              <a16:creationId xmlns:a16="http://schemas.microsoft.com/office/drawing/2014/main" id="{1DC7AF04-EB43-4CC7-A5FC-0EADE83364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78" name="Text Box 7">
          <a:extLst>
            <a:ext uri="{FF2B5EF4-FFF2-40B4-BE49-F238E27FC236}">
              <a16:creationId xmlns:a16="http://schemas.microsoft.com/office/drawing/2014/main" id="{717494CA-7567-40E2-9F4A-5F2A964C65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79" name="Text Box 7">
          <a:extLst>
            <a:ext uri="{FF2B5EF4-FFF2-40B4-BE49-F238E27FC236}">
              <a16:creationId xmlns:a16="http://schemas.microsoft.com/office/drawing/2014/main" id="{A0527EC7-FB26-40AD-957B-E941FC0970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80" name="Text Box 7">
          <a:extLst>
            <a:ext uri="{FF2B5EF4-FFF2-40B4-BE49-F238E27FC236}">
              <a16:creationId xmlns:a16="http://schemas.microsoft.com/office/drawing/2014/main" id="{6EE72792-0C1E-4835-A8B3-0859FD130EC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81" name="Text Box 7">
          <a:extLst>
            <a:ext uri="{FF2B5EF4-FFF2-40B4-BE49-F238E27FC236}">
              <a16:creationId xmlns:a16="http://schemas.microsoft.com/office/drawing/2014/main" id="{02F280C5-312E-4A48-9A22-82F6A6052E9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82" name="Text Box 7">
          <a:extLst>
            <a:ext uri="{FF2B5EF4-FFF2-40B4-BE49-F238E27FC236}">
              <a16:creationId xmlns:a16="http://schemas.microsoft.com/office/drawing/2014/main" id="{4B8AB74C-0353-4920-BBFA-11982B6B74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83" name="Text Box 7">
          <a:extLst>
            <a:ext uri="{FF2B5EF4-FFF2-40B4-BE49-F238E27FC236}">
              <a16:creationId xmlns:a16="http://schemas.microsoft.com/office/drawing/2014/main" id="{4CB522F7-CCAB-47B2-9AD4-BFF2AFA2803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84" name="Text Box 7">
          <a:extLst>
            <a:ext uri="{FF2B5EF4-FFF2-40B4-BE49-F238E27FC236}">
              <a16:creationId xmlns:a16="http://schemas.microsoft.com/office/drawing/2014/main" id="{34BC97C6-742D-4984-8F46-41866CFB9C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85" name="Text Box 7">
          <a:extLst>
            <a:ext uri="{FF2B5EF4-FFF2-40B4-BE49-F238E27FC236}">
              <a16:creationId xmlns:a16="http://schemas.microsoft.com/office/drawing/2014/main" id="{289E0686-BB94-41AB-9154-D4FA55963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86" name="Text Box 7">
          <a:extLst>
            <a:ext uri="{FF2B5EF4-FFF2-40B4-BE49-F238E27FC236}">
              <a16:creationId xmlns:a16="http://schemas.microsoft.com/office/drawing/2014/main" id="{1A526D73-BCD2-4589-BAA9-C0AFAA7197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87" name="Text Box 7">
          <a:extLst>
            <a:ext uri="{FF2B5EF4-FFF2-40B4-BE49-F238E27FC236}">
              <a16:creationId xmlns:a16="http://schemas.microsoft.com/office/drawing/2014/main" id="{08158CB6-0E8E-47BE-9197-7CEFAF331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88" name="Text Box 7">
          <a:extLst>
            <a:ext uri="{FF2B5EF4-FFF2-40B4-BE49-F238E27FC236}">
              <a16:creationId xmlns:a16="http://schemas.microsoft.com/office/drawing/2014/main" id="{78C7F8AC-0352-49D8-BCD4-4950A0063B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89" name="Text Box 7">
          <a:extLst>
            <a:ext uri="{FF2B5EF4-FFF2-40B4-BE49-F238E27FC236}">
              <a16:creationId xmlns:a16="http://schemas.microsoft.com/office/drawing/2014/main" id="{9D571FB7-F40B-4EA4-BFE8-52E4837A9F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90" name="Text Box 7">
          <a:extLst>
            <a:ext uri="{FF2B5EF4-FFF2-40B4-BE49-F238E27FC236}">
              <a16:creationId xmlns:a16="http://schemas.microsoft.com/office/drawing/2014/main" id="{5475CBA3-1B4D-42CE-9FF0-F7D602C163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91" name="Text Box 7">
          <a:extLst>
            <a:ext uri="{FF2B5EF4-FFF2-40B4-BE49-F238E27FC236}">
              <a16:creationId xmlns:a16="http://schemas.microsoft.com/office/drawing/2014/main" id="{9F5BC64E-587C-4445-8D98-CB72ADA02B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92" name="Text Box 7">
          <a:extLst>
            <a:ext uri="{FF2B5EF4-FFF2-40B4-BE49-F238E27FC236}">
              <a16:creationId xmlns:a16="http://schemas.microsoft.com/office/drawing/2014/main" id="{0ED9F1F2-9D2A-448B-9E53-BE60C0C010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93" name="Text Box 7">
          <a:extLst>
            <a:ext uri="{FF2B5EF4-FFF2-40B4-BE49-F238E27FC236}">
              <a16:creationId xmlns:a16="http://schemas.microsoft.com/office/drawing/2014/main" id="{6084E410-5441-482B-AA09-26DCD5BF3F7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94" name="Text Box 7">
          <a:extLst>
            <a:ext uri="{FF2B5EF4-FFF2-40B4-BE49-F238E27FC236}">
              <a16:creationId xmlns:a16="http://schemas.microsoft.com/office/drawing/2014/main" id="{B771B093-B5D7-4955-8F62-EDFC9A45AB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95" name="Text Box 7">
          <a:extLst>
            <a:ext uri="{FF2B5EF4-FFF2-40B4-BE49-F238E27FC236}">
              <a16:creationId xmlns:a16="http://schemas.microsoft.com/office/drawing/2014/main" id="{B2EB427C-92FE-4E54-BE30-650EE25AEC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96" name="Text Box 7">
          <a:extLst>
            <a:ext uri="{FF2B5EF4-FFF2-40B4-BE49-F238E27FC236}">
              <a16:creationId xmlns:a16="http://schemas.microsoft.com/office/drawing/2014/main" id="{A52CFF2B-E8A9-4308-9A53-CF8368EE3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97" name="Text Box 7">
          <a:extLst>
            <a:ext uri="{FF2B5EF4-FFF2-40B4-BE49-F238E27FC236}">
              <a16:creationId xmlns:a16="http://schemas.microsoft.com/office/drawing/2014/main" id="{1CF1B116-EC46-4E7F-A44A-ADD37BE133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98" name="Text Box 7">
          <a:extLst>
            <a:ext uri="{FF2B5EF4-FFF2-40B4-BE49-F238E27FC236}">
              <a16:creationId xmlns:a16="http://schemas.microsoft.com/office/drawing/2014/main" id="{3021067C-824C-4C68-AA54-6E76E867B2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199" name="Text Box 7">
          <a:extLst>
            <a:ext uri="{FF2B5EF4-FFF2-40B4-BE49-F238E27FC236}">
              <a16:creationId xmlns:a16="http://schemas.microsoft.com/office/drawing/2014/main" id="{3FD1B170-CB8E-41B6-986A-2DB459BC6A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200" name="Text Box 7">
          <a:extLst>
            <a:ext uri="{FF2B5EF4-FFF2-40B4-BE49-F238E27FC236}">
              <a16:creationId xmlns:a16="http://schemas.microsoft.com/office/drawing/2014/main" id="{6A5A00B3-446F-494A-9374-27B4D2AC50D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7201" name="Text Box 7">
          <a:extLst>
            <a:ext uri="{FF2B5EF4-FFF2-40B4-BE49-F238E27FC236}">
              <a16:creationId xmlns:a16="http://schemas.microsoft.com/office/drawing/2014/main" id="{B0824979-51E7-4F76-B16F-536F7D96697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2" name="Text Box 7">
          <a:extLst>
            <a:ext uri="{FF2B5EF4-FFF2-40B4-BE49-F238E27FC236}">
              <a16:creationId xmlns:a16="http://schemas.microsoft.com/office/drawing/2014/main" id="{EED31876-8DFA-483C-BC53-DCEB1F82B7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3" name="Text Box 7">
          <a:extLst>
            <a:ext uri="{FF2B5EF4-FFF2-40B4-BE49-F238E27FC236}">
              <a16:creationId xmlns:a16="http://schemas.microsoft.com/office/drawing/2014/main" id="{0F5895FA-9F81-492A-B2BE-D969E8D9DB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4" name="Text Box 7">
          <a:extLst>
            <a:ext uri="{FF2B5EF4-FFF2-40B4-BE49-F238E27FC236}">
              <a16:creationId xmlns:a16="http://schemas.microsoft.com/office/drawing/2014/main" id="{5DA7BAE1-31C3-421D-A3E5-A18E289E4E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5" name="Text Box 7">
          <a:extLst>
            <a:ext uri="{FF2B5EF4-FFF2-40B4-BE49-F238E27FC236}">
              <a16:creationId xmlns:a16="http://schemas.microsoft.com/office/drawing/2014/main" id="{0CC721A8-360A-40D3-972A-B8F37A36FB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6" name="Text Box 7">
          <a:extLst>
            <a:ext uri="{FF2B5EF4-FFF2-40B4-BE49-F238E27FC236}">
              <a16:creationId xmlns:a16="http://schemas.microsoft.com/office/drawing/2014/main" id="{7472F0DA-B1C8-41E7-82F1-0B86AF0C6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7" name="Text Box 7">
          <a:extLst>
            <a:ext uri="{FF2B5EF4-FFF2-40B4-BE49-F238E27FC236}">
              <a16:creationId xmlns:a16="http://schemas.microsoft.com/office/drawing/2014/main" id="{81559C10-4FA9-40F7-BE15-96283E30F74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8" name="Text Box 7">
          <a:extLst>
            <a:ext uri="{FF2B5EF4-FFF2-40B4-BE49-F238E27FC236}">
              <a16:creationId xmlns:a16="http://schemas.microsoft.com/office/drawing/2014/main" id="{B18FC659-AA79-4575-BFE8-1F5F17420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09" name="Text Box 7">
          <a:extLst>
            <a:ext uri="{FF2B5EF4-FFF2-40B4-BE49-F238E27FC236}">
              <a16:creationId xmlns:a16="http://schemas.microsoft.com/office/drawing/2014/main" id="{478F7CF5-8DD7-41FE-B4E9-4761063413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0" name="Text Box 7">
          <a:extLst>
            <a:ext uri="{FF2B5EF4-FFF2-40B4-BE49-F238E27FC236}">
              <a16:creationId xmlns:a16="http://schemas.microsoft.com/office/drawing/2014/main" id="{F2C7947E-3331-4A23-8A03-DDE66A04E3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1" name="Text Box 7">
          <a:extLst>
            <a:ext uri="{FF2B5EF4-FFF2-40B4-BE49-F238E27FC236}">
              <a16:creationId xmlns:a16="http://schemas.microsoft.com/office/drawing/2014/main" id="{3EF25914-5D8D-4BD8-B4A1-25996A30B5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2" name="Text Box 7">
          <a:extLst>
            <a:ext uri="{FF2B5EF4-FFF2-40B4-BE49-F238E27FC236}">
              <a16:creationId xmlns:a16="http://schemas.microsoft.com/office/drawing/2014/main" id="{34C71079-782D-4BA9-B857-AFE5AC75A8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3" name="Text Box 7">
          <a:extLst>
            <a:ext uri="{FF2B5EF4-FFF2-40B4-BE49-F238E27FC236}">
              <a16:creationId xmlns:a16="http://schemas.microsoft.com/office/drawing/2014/main" id="{D2FB9B18-004A-4CD9-B585-8E9EF0E3F1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4" name="Text Box 7">
          <a:extLst>
            <a:ext uri="{FF2B5EF4-FFF2-40B4-BE49-F238E27FC236}">
              <a16:creationId xmlns:a16="http://schemas.microsoft.com/office/drawing/2014/main" id="{FB39A32E-E5D6-4A9E-AADC-1267F5430A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5" name="Text Box 7">
          <a:extLst>
            <a:ext uri="{FF2B5EF4-FFF2-40B4-BE49-F238E27FC236}">
              <a16:creationId xmlns:a16="http://schemas.microsoft.com/office/drawing/2014/main" id="{D77BF762-3014-4116-9736-98878FF363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6" name="Text Box 7">
          <a:extLst>
            <a:ext uri="{FF2B5EF4-FFF2-40B4-BE49-F238E27FC236}">
              <a16:creationId xmlns:a16="http://schemas.microsoft.com/office/drawing/2014/main" id="{9393E2E8-FAAF-4511-9859-5F7E9CE25F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7" name="Text Box 7">
          <a:extLst>
            <a:ext uri="{FF2B5EF4-FFF2-40B4-BE49-F238E27FC236}">
              <a16:creationId xmlns:a16="http://schemas.microsoft.com/office/drawing/2014/main" id="{731DD97A-612C-43B5-AF38-ADC8CB21E5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8" name="Text Box 7">
          <a:extLst>
            <a:ext uri="{FF2B5EF4-FFF2-40B4-BE49-F238E27FC236}">
              <a16:creationId xmlns:a16="http://schemas.microsoft.com/office/drawing/2014/main" id="{76B7779B-E3CE-4B1F-9992-70C6E69C70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19" name="Text Box 7">
          <a:extLst>
            <a:ext uri="{FF2B5EF4-FFF2-40B4-BE49-F238E27FC236}">
              <a16:creationId xmlns:a16="http://schemas.microsoft.com/office/drawing/2014/main" id="{BA3A4749-CD07-45AC-A2E7-66AF805A3C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0" name="Text Box 7">
          <a:extLst>
            <a:ext uri="{FF2B5EF4-FFF2-40B4-BE49-F238E27FC236}">
              <a16:creationId xmlns:a16="http://schemas.microsoft.com/office/drawing/2014/main" id="{DCD9FE78-4795-4A7E-820E-A62CC46022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1" name="Text Box 7">
          <a:extLst>
            <a:ext uri="{FF2B5EF4-FFF2-40B4-BE49-F238E27FC236}">
              <a16:creationId xmlns:a16="http://schemas.microsoft.com/office/drawing/2014/main" id="{793436E9-B60E-4D59-A595-B7B4B5C6A99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2" name="Text Box 7">
          <a:extLst>
            <a:ext uri="{FF2B5EF4-FFF2-40B4-BE49-F238E27FC236}">
              <a16:creationId xmlns:a16="http://schemas.microsoft.com/office/drawing/2014/main" id="{ABA5C06C-519C-44FF-B487-68EC60CDC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3" name="Text Box 7">
          <a:extLst>
            <a:ext uri="{FF2B5EF4-FFF2-40B4-BE49-F238E27FC236}">
              <a16:creationId xmlns:a16="http://schemas.microsoft.com/office/drawing/2014/main" id="{8A37AEEC-A26C-4754-8BE5-4420B4FA7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4" name="Text Box 7">
          <a:extLst>
            <a:ext uri="{FF2B5EF4-FFF2-40B4-BE49-F238E27FC236}">
              <a16:creationId xmlns:a16="http://schemas.microsoft.com/office/drawing/2014/main" id="{8123B381-5FB0-408B-804C-0A839964A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5" name="Text Box 7">
          <a:extLst>
            <a:ext uri="{FF2B5EF4-FFF2-40B4-BE49-F238E27FC236}">
              <a16:creationId xmlns:a16="http://schemas.microsoft.com/office/drawing/2014/main" id="{305AB123-327D-4257-9D15-20EA6CD5D5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6" name="Text Box 7">
          <a:extLst>
            <a:ext uri="{FF2B5EF4-FFF2-40B4-BE49-F238E27FC236}">
              <a16:creationId xmlns:a16="http://schemas.microsoft.com/office/drawing/2014/main" id="{7B75DD72-F097-49FC-868C-63E859FBF4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7" name="Text Box 7">
          <a:extLst>
            <a:ext uri="{FF2B5EF4-FFF2-40B4-BE49-F238E27FC236}">
              <a16:creationId xmlns:a16="http://schemas.microsoft.com/office/drawing/2014/main" id="{E2CE7669-6144-475A-9713-39C80EA4E6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8" name="Text Box 7">
          <a:extLst>
            <a:ext uri="{FF2B5EF4-FFF2-40B4-BE49-F238E27FC236}">
              <a16:creationId xmlns:a16="http://schemas.microsoft.com/office/drawing/2014/main" id="{70FF5EF5-0C2C-4475-BA3D-A59F08D96A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29" name="Text Box 7">
          <a:extLst>
            <a:ext uri="{FF2B5EF4-FFF2-40B4-BE49-F238E27FC236}">
              <a16:creationId xmlns:a16="http://schemas.microsoft.com/office/drawing/2014/main" id="{EE246B31-ADEF-412E-8C92-29F3CAA2B8D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0" name="Text Box 7">
          <a:extLst>
            <a:ext uri="{FF2B5EF4-FFF2-40B4-BE49-F238E27FC236}">
              <a16:creationId xmlns:a16="http://schemas.microsoft.com/office/drawing/2014/main" id="{D2515713-4397-439A-93BF-EFF4224B76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1" name="Text Box 7">
          <a:extLst>
            <a:ext uri="{FF2B5EF4-FFF2-40B4-BE49-F238E27FC236}">
              <a16:creationId xmlns:a16="http://schemas.microsoft.com/office/drawing/2014/main" id="{FF88F3A7-D006-4BA6-BCF3-4D792CB5CA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2" name="Text Box 7">
          <a:extLst>
            <a:ext uri="{FF2B5EF4-FFF2-40B4-BE49-F238E27FC236}">
              <a16:creationId xmlns:a16="http://schemas.microsoft.com/office/drawing/2014/main" id="{A9AB1587-F679-4315-A1E7-D57DF3C5C6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3" name="Text Box 7">
          <a:extLst>
            <a:ext uri="{FF2B5EF4-FFF2-40B4-BE49-F238E27FC236}">
              <a16:creationId xmlns:a16="http://schemas.microsoft.com/office/drawing/2014/main" id="{EE6F30EF-0751-4BBF-BE40-CACA7143C7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4" name="Text Box 7">
          <a:extLst>
            <a:ext uri="{FF2B5EF4-FFF2-40B4-BE49-F238E27FC236}">
              <a16:creationId xmlns:a16="http://schemas.microsoft.com/office/drawing/2014/main" id="{808535D0-A304-4997-ACAC-A6AEA2651E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5" name="Text Box 7">
          <a:extLst>
            <a:ext uri="{FF2B5EF4-FFF2-40B4-BE49-F238E27FC236}">
              <a16:creationId xmlns:a16="http://schemas.microsoft.com/office/drawing/2014/main" id="{5C526C5D-CC89-41A6-9CCA-05794EA746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6" name="Text Box 7">
          <a:extLst>
            <a:ext uri="{FF2B5EF4-FFF2-40B4-BE49-F238E27FC236}">
              <a16:creationId xmlns:a16="http://schemas.microsoft.com/office/drawing/2014/main" id="{0FCB878B-84A1-4488-A8F8-A1A8A1A819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7" name="Text Box 7">
          <a:extLst>
            <a:ext uri="{FF2B5EF4-FFF2-40B4-BE49-F238E27FC236}">
              <a16:creationId xmlns:a16="http://schemas.microsoft.com/office/drawing/2014/main" id="{3FC2CC6F-01DD-4ABC-8780-C334975A6D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8" name="Text Box 7">
          <a:extLst>
            <a:ext uri="{FF2B5EF4-FFF2-40B4-BE49-F238E27FC236}">
              <a16:creationId xmlns:a16="http://schemas.microsoft.com/office/drawing/2014/main" id="{156D1E81-2095-49B0-B4FB-03B24B7887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39" name="Text Box 7">
          <a:extLst>
            <a:ext uri="{FF2B5EF4-FFF2-40B4-BE49-F238E27FC236}">
              <a16:creationId xmlns:a16="http://schemas.microsoft.com/office/drawing/2014/main" id="{6A643FAE-311F-43AA-9410-E4EC21B9FC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0" name="Text Box 7">
          <a:extLst>
            <a:ext uri="{FF2B5EF4-FFF2-40B4-BE49-F238E27FC236}">
              <a16:creationId xmlns:a16="http://schemas.microsoft.com/office/drawing/2014/main" id="{71356DE6-8F7E-42B8-9F92-7A99ED95E30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1" name="Text Box 7">
          <a:extLst>
            <a:ext uri="{FF2B5EF4-FFF2-40B4-BE49-F238E27FC236}">
              <a16:creationId xmlns:a16="http://schemas.microsoft.com/office/drawing/2014/main" id="{99FFE4EA-680E-4E37-9499-380F865984B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2" name="Text Box 7">
          <a:extLst>
            <a:ext uri="{FF2B5EF4-FFF2-40B4-BE49-F238E27FC236}">
              <a16:creationId xmlns:a16="http://schemas.microsoft.com/office/drawing/2014/main" id="{C59BACF2-2465-4982-ABF9-7CEC18431D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3" name="Text Box 7">
          <a:extLst>
            <a:ext uri="{FF2B5EF4-FFF2-40B4-BE49-F238E27FC236}">
              <a16:creationId xmlns:a16="http://schemas.microsoft.com/office/drawing/2014/main" id="{A4C6FC9C-C976-46C5-ACF4-1DA256957E8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4" name="Text Box 7">
          <a:extLst>
            <a:ext uri="{FF2B5EF4-FFF2-40B4-BE49-F238E27FC236}">
              <a16:creationId xmlns:a16="http://schemas.microsoft.com/office/drawing/2014/main" id="{4C60024A-7DB3-4214-B82C-E4A8801E4FA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5" name="Text Box 7">
          <a:extLst>
            <a:ext uri="{FF2B5EF4-FFF2-40B4-BE49-F238E27FC236}">
              <a16:creationId xmlns:a16="http://schemas.microsoft.com/office/drawing/2014/main" id="{49B21B3E-6E1E-4E3C-9DF6-5ED93178A0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6" name="Text Box 7">
          <a:extLst>
            <a:ext uri="{FF2B5EF4-FFF2-40B4-BE49-F238E27FC236}">
              <a16:creationId xmlns:a16="http://schemas.microsoft.com/office/drawing/2014/main" id="{EE669FAC-8C7F-49A1-81C6-F08DB301D4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7" name="Text Box 7">
          <a:extLst>
            <a:ext uri="{FF2B5EF4-FFF2-40B4-BE49-F238E27FC236}">
              <a16:creationId xmlns:a16="http://schemas.microsoft.com/office/drawing/2014/main" id="{0C8C74D7-34E5-4ACA-ADFD-892518A5101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8" name="Text Box 7">
          <a:extLst>
            <a:ext uri="{FF2B5EF4-FFF2-40B4-BE49-F238E27FC236}">
              <a16:creationId xmlns:a16="http://schemas.microsoft.com/office/drawing/2014/main" id="{EB8B55BE-2AAD-4766-90BA-EEF8E536EF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49" name="Text Box 7">
          <a:extLst>
            <a:ext uri="{FF2B5EF4-FFF2-40B4-BE49-F238E27FC236}">
              <a16:creationId xmlns:a16="http://schemas.microsoft.com/office/drawing/2014/main" id="{7DFB0E06-1B02-496B-A1B8-67F48166A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0" name="Text Box 7">
          <a:extLst>
            <a:ext uri="{FF2B5EF4-FFF2-40B4-BE49-F238E27FC236}">
              <a16:creationId xmlns:a16="http://schemas.microsoft.com/office/drawing/2014/main" id="{06930B43-AD5C-4FE4-ACE3-0383B68EEB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1" name="Text Box 7">
          <a:extLst>
            <a:ext uri="{FF2B5EF4-FFF2-40B4-BE49-F238E27FC236}">
              <a16:creationId xmlns:a16="http://schemas.microsoft.com/office/drawing/2014/main" id="{3DDD4B2C-CD2D-427E-B9E8-789971F03B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2" name="Text Box 7">
          <a:extLst>
            <a:ext uri="{FF2B5EF4-FFF2-40B4-BE49-F238E27FC236}">
              <a16:creationId xmlns:a16="http://schemas.microsoft.com/office/drawing/2014/main" id="{B74BBAC0-6FF8-4966-8B3F-F98B88906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3" name="Text Box 7">
          <a:extLst>
            <a:ext uri="{FF2B5EF4-FFF2-40B4-BE49-F238E27FC236}">
              <a16:creationId xmlns:a16="http://schemas.microsoft.com/office/drawing/2014/main" id="{4E1A9446-0814-4BF1-8B54-BAE1204A8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4" name="Text Box 7">
          <a:extLst>
            <a:ext uri="{FF2B5EF4-FFF2-40B4-BE49-F238E27FC236}">
              <a16:creationId xmlns:a16="http://schemas.microsoft.com/office/drawing/2014/main" id="{FD23E553-E3CB-440D-8E36-826595FB87B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5" name="Text Box 7">
          <a:extLst>
            <a:ext uri="{FF2B5EF4-FFF2-40B4-BE49-F238E27FC236}">
              <a16:creationId xmlns:a16="http://schemas.microsoft.com/office/drawing/2014/main" id="{D765D548-4D21-4321-902B-CFF508381D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6" name="Text Box 7">
          <a:extLst>
            <a:ext uri="{FF2B5EF4-FFF2-40B4-BE49-F238E27FC236}">
              <a16:creationId xmlns:a16="http://schemas.microsoft.com/office/drawing/2014/main" id="{9865A723-6B6F-4060-B064-59D902C3F9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7" name="Text Box 7">
          <a:extLst>
            <a:ext uri="{FF2B5EF4-FFF2-40B4-BE49-F238E27FC236}">
              <a16:creationId xmlns:a16="http://schemas.microsoft.com/office/drawing/2014/main" id="{655AE5F2-B102-41AF-8BB7-F2E113B07F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8" name="Text Box 7">
          <a:extLst>
            <a:ext uri="{FF2B5EF4-FFF2-40B4-BE49-F238E27FC236}">
              <a16:creationId xmlns:a16="http://schemas.microsoft.com/office/drawing/2014/main" id="{4FBB3D9E-BB90-4EBE-BCB6-22061C6792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59" name="Text Box 7">
          <a:extLst>
            <a:ext uri="{FF2B5EF4-FFF2-40B4-BE49-F238E27FC236}">
              <a16:creationId xmlns:a16="http://schemas.microsoft.com/office/drawing/2014/main" id="{953E5F94-8653-42EA-ADCA-098132F8562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0" name="Text Box 7">
          <a:extLst>
            <a:ext uri="{FF2B5EF4-FFF2-40B4-BE49-F238E27FC236}">
              <a16:creationId xmlns:a16="http://schemas.microsoft.com/office/drawing/2014/main" id="{960F01A3-4266-4047-844A-6A76A0E24D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1" name="Text Box 7">
          <a:extLst>
            <a:ext uri="{FF2B5EF4-FFF2-40B4-BE49-F238E27FC236}">
              <a16:creationId xmlns:a16="http://schemas.microsoft.com/office/drawing/2014/main" id="{8E475E41-8204-44E0-819C-00BF9A71894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2" name="Text Box 7">
          <a:extLst>
            <a:ext uri="{FF2B5EF4-FFF2-40B4-BE49-F238E27FC236}">
              <a16:creationId xmlns:a16="http://schemas.microsoft.com/office/drawing/2014/main" id="{C0DF0B77-64A0-422E-B2EB-FDFC7BD233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3" name="Text Box 7">
          <a:extLst>
            <a:ext uri="{FF2B5EF4-FFF2-40B4-BE49-F238E27FC236}">
              <a16:creationId xmlns:a16="http://schemas.microsoft.com/office/drawing/2014/main" id="{8A03B1C9-8220-4D3E-B2B5-708961DA07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4" name="Text Box 7">
          <a:extLst>
            <a:ext uri="{FF2B5EF4-FFF2-40B4-BE49-F238E27FC236}">
              <a16:creationId xmlns:a16="http://schemas.microsoft.com/office/drawing/2014/main" id="{DCA3C9E9-9F8C-43EC-9F37-0B69CFE3FB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5" name="Text Box 7">
          <a:extLst>
            <a:ext uri="{FF2B5EF4-FFF2-40B4-BE49-F238E27FC236}">
              <a16:creationId xmlns:a16="http://schemas.microsoft.com/office/drawing/2014/main" id="{FF1D1189-093A-4D1C-B2C4-01E7CB7A20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6" name="Text Box 7">
          <a:extLst>
            <a:ext uri="{FF2B5EF4-FFF2-40B4-BE49-F238E27FC236}">
              <a16:creationId xmlns:a16="http://schemas.microsoft.com/office/drawing/2014/main" id="{6F1E8A87-04E1-409A-89DF-413FBF4708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7" name="Text Box 7">
          <a:extLst>
            <a:ext uri="{FF2B5EF4-FFF2-40B4-BE49-F238E27FC236}">
              <a16:creationId xmlns:a16="http://schemas.microsoft.com/office/drawing/2014/main" id="{124027BC-02EA-491B-B6B5-3D6FF73B584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8" name="Text Box 7">
          <a:extLst>
            <a:ext uri="{FF2B5EF4-FFF2-40B4-BE49-F238E27FC236}">
              <a16:creationId xmlns:a16="http://schemas.microsoft.com/office/drawing/2014/main" id="{49DF7843-D61A-4932-9A86-FFE9D4024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69" name="Text Box 7">
          <a:extLst>
            <a:ext uri="{FF2B5EF4-FFF2-40B4-BE49-F238E27FC236}">
              <a16:creationId xmlns:a16="http://schemas.microsoft.com/office/drawing/2014/main" id="{7720D064-35E2-4670-A6E7-920441E891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0" name="Text Box 7">
          <a:extLst>
            <a:ext uri="{FF2B5EF4-FFF2-40B4-BE49-F238E27FC236}">
              <a16:creationId xmlns:a16="http://schemas.microsoft.com/office/drawing/2014/main" id="{FF2E1076-71BB-4A71-90AE-D055890F58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1" name="Text Box 7">
          <a:extLst>
            <a:ext uri="{FF2B5EF4-FFF2-40B4-BE49-F238E27FC236}">
              <a16:creationId xmlns:a16="http://schemas.microsoft.com/office/drawing/2014/main" id="{72E9D74C-5B57-481D-B364-8671D4BBF2E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2" name="Text Box 7">
          <a:extLst>
            <a:ext uri="{FF2B5EF4-FFF2-40B4-BE49-F238E27FC236}">
              <a16:creationId xmlns:a16="http://schemas.microsoft.com/office/drawing/2014/main" id="{312CA761-C0B2-445F-86C1-93D78645CCD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3" name="Text Box 7">
          <a:extLst>
            <a:ext uri="{FF2B5EF4-FFF2-40B4-BE49-F238E27FC236}">
              <a16:creationId xmlns:a16="http://schemas.microsoft.com/office/drawing/2014/main" id="{60A33CBC-450C-4F35-B36F-1A80EBF7EC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4" name="Text Box 7">
          <a:extLst>
            <a:ext uri="{FF2B5EF4-FFF2-40B4-BE49-F238E27FC236}">
              <a16:creationId xmlns:a16="http://schemas.microsoft.com/office/drawing/2014/main" id="{36763153-33E8-4793-932E-43283E450B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5" name="Text Box 7">
          <a:extLst>
            <a:ext uri="{FF2B5EF4-FFF2-40B4-BE49-F238E27FC236}">
              <a16:creationId xmlns:a16="http://schemas.microsoft.com/office/drawing/2014/main" id="{75D65903-E439-49BA-9CAC-263C57A48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6" name="Text Box 7">
          <a:extLst>
            <a:ext uri="{FF2B5EF4-FFF2-40B4-BE49-F238E27FC236}">
              <a16:creationId xmlns:a16="http://schemas.microsoft.com/office/drawing/2014/main" id="{E0BB3803-2A40-4CC0-B710-7826B7865E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7" name="Text Box 7">
          <a:extLst>
            <a:ext uri="{FF2B5EF4-FFF2-40B4-BE49-F238E27FC236}">
              <a16:creationId xmlns:a16="http://schemas.microsoft.com/office/drawing/2014/main" id="{1377F918-8DDF-4961-9134-B1BE65358C8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8" name="Text Box 7">
          <a:extLst>
            <a:ext uri="{FF2B5EF4-FFF2-40B4-BE49-F238E27FC236}">
              <a16:creationId xmlns:a16="http://schemas.microsoft.com/office/drawing/2014/main" id="{3B6F35D2-1F7D-4E43-869B-8A523163C1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79" name="Text Box 7">
          <a:extLst>
            <a:ext uri="{FF2B5EF4-FFF2-40B4-BE49-F238E27FC236}">
              <a16:creationId xmlns:a16="http://schemas.microsoft.com/office/drawing/2014/main" id="{1B795119-5098-465F-BD8E-B3FDEC3631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0" name="Text Box 7">
          <a:extLst>
            <a:ext uri="{FF2B5EF4-FFF2-40B4-BE49-F238E27FC236}">
              <a16:creationId xmlns:a16="http://schemas.microsoft.com/office/drawing/2014/main" id="{A0283759-C9F8-409B-B491-1461A3E768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1" name="Text Box 7">
          <a:extLst>
            <a:ext uri="{FF2B5EF4-FFF2-40B4-BE49-F238E27FC236}">
              <a16:creationId xmlns:a16="http://schemas.microsoft.com/office/drawing/2014/main" id="{EA66A528-FDE3-4507-8C5C-86F7A382FE1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2" name="Text Box 7">
          <a:extLst>
            <a:ext uri="{FF2B5EF4-FFF2-40B4-BE49-F238E27FC236}">
              <a16:creationId xmlns:a16="http://schemas.microsoft.com/office/drawing/2014/main" id="{1B13278C-C6D2-43BA-A3B5-BFF0E776C0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3" name="Text Box 7">
          <a:extLst>
            <a:ext uri="{FF2B5EF4-FFF2-40B4-BE49-F238E27FC236}">
              <a16:creationId xmlns:a16="http://schemas.microsoft.com/office/drawing/2014/main" id="{2D9D4D76-4DD2-4F2E-ABC7-59DBA43D3A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4" name="Text Box 7">
          <a:extLst>
            <a:ext uri="{FF2B5EF4-FFF2-40B4-BE49-F238E27FC236}">
              <a16:creationId xmlns:a16="http://schemas.microsoft.com/office/drawing/2014/main" id="{39D566CC-FB17-4BF3-A1EE-EED811465D7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5" name="Text Box 7">
          <a:extLst>
            <a:ext uri="{FF2B5EF4-FFF2-40B4-BE49-F238E27FC236}">
              <a16:creationId xmlns:a16="http://schemas.microsoft.com/office/drawing/2014/main" id="{5982AA6C-0248-4107-8E69-9170D2AAA6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6" name="Text Box 7">
          <a:extLst>
            <a:ext uri="{FF2B5EF4-FFF2-40B4-BE49-F238E27FC236}">
              <a16:creationId xmlns:a16="http://schemas.microsoft.com/office/drawing/2014/main" id="{14EA63BE-1810-4236-A70F-69C6D60958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7" name="Text Box 7">
          <a:extLst>
            <a:ext uri="{FF2B5EF4-FFF2-40B4-BE49-F238E27FC236}">
              <a16:creationId xmlns:a16="http://schemas.microsoft.com/office/drawing/2014/main" id="{A7394CE5-6EE6-44BF-940A-C9D5D6CEF1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8" name="Text Box 7">
          <a:extLst>
            <a:ext uri="{FF2B5EF4-FFF2-40B4-BE49-F238E27FC236}">
              <a16:creationId xmlns:a16="http://schemas.microsoft.com/office/drawing/2014/main" id="{6DB3EF22-9ACF-48B7-ABEC-81A1D858E9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89" name="Text Box 7">
          <a:extLst>
            <a:ext uri="{FF2B5EF4-FFF2-40B4-BE49-F238E27FC236}">
              <a16:creationId xmlns:a16="http://schemas.microsoft.com/office/drawing/2014/main" id="{A704FFBC-06D7-4903-8EFD-87CD5F7B2C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90" name="Text Box 7">
          <a:extLst>
            <a:ext uri="{FF2B5EF4-FFF2-40B4-BE49-F238E27FC236}">
              <a16:creationId xmlns:a16="http://schemas.microsoft.com/office/drawing/2014/main" id="{3DF53EC0-1B23-4F18-95C5-A85158373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91" name="Text Box 7">
          <a:extLst>
            <a:ext uri="{FF2B5EF4-FFF2-40B4-BE49-F238E27FC236}">
              <a16:creationId xmlns:a16="http://schemas.microsoft.com/office/drawing/2014/main" id="{0343B2CF-49FA-4E1E-AFCA-EB60BEBF7B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23</xdr:row>
      <xdr:rowOff>246</xdr:rowOff>
    </xdr:from>
    <xdr:to>
      <xdr:col>17</xdr:col>
      <xdr:colOff>1155990</xdr:colOff>
      <xdr:row>23</xdr:row>
      <xdr:rowOff>246</xdr:rowOff>
    </xdr:to>
    <xdr:sp macro="[1]!mostrarControlesExistentes" textlink="">
      <xdr:nvSpPr>
        <xdr:cNvPr id="367292" name="Text Box 7">
          <a:extLst>
            <a:ext uri="{FF2B5EF4-FFF2-40B4-BE49-F238E27FC236}">
              <a16:creationId xmlns:a16="http://schemas.microsoft.com/office/drawing/2014/main" id="{CF15C776-87BA-42E5-915F-5FBBA307CB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293" name="Text Box 7">
          <a:extLst>
            <a:ext uri="{FF2B5EF4-FFF2-40B4-BE49-F238E27FC236}">
              <a16:creationId xmlns:a16="http://schemas.microsoft.com/office/drawing/2014/main" id="{D251134E-FBC5-44EA-AB94-56B43B5A0AA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294" name="Text Box 7">
          <a:extLst>
            <a:ext uri="{FF2B5EF4-FFF2-40B4-BE49-F238E27FC236}">
              <a16:creationId xmlns:a16="http://schemas.microsoft.com/office/drawing/2014/main" id="{E5A40E0B-CCEE-41FA-824F-60C24BC25B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295" name="Text Box 7">
          <a:extLst>
            <a:ext uri="{FF2B5EF4-FFF2-40B4-BE49-F238E27FC236}">
              <a16:creationId xmlns:a16="http://schemas.microsoft.com/office/drawing/2014/main" id="{380480D5-145E-4295-92E6-C9552B3135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296" name="Text Box 7">
          <a:extLst>
            <a:ext uri="{FF2B5EF4-FFF2-40B4-BE49-F238E27FC236}">
              <a16:creationId xmlns:a16="http://schemas.microsoft.com/office/drawing/2014/main" id="{374D484C-01D5-4FAF-9C47-B75A77A7E5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297" name="Text Box 7">
          <a:extLst>
            <a:ext uri="{FF2B5EF4-FFF2-40B4-BE49-F238E27FC236}">
              <a16:creationId xmlns:a16="http://schemas.microsoft.com/office/drawing/2014/main" id="{32C12AB3-29ED-4C01-A788-E1BFA7FA0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298" name="Text Box 7">
          <a:extLst>
            <a:ext uri="{FF2B5EF4-FFF2-40B4-BE49-F238E27FC236}">
              <a16:creationId xmlns:a16="http://schemas.microsoft.com/office/drawing/2014/main" id="{BDAE9A5F-F116-41B0-97FB-5903972248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299" name="Text Box 7">
          <a:extLst>
            <a:ext uri="{FF2B5EF4-FFF2-40B4-BE49-F238E27FC236}">
              <a16:creationId xmlns:a16="http://schemas.microsoft.com/office/drawing/2014/main" id="{FE35CBCB-75B7-4F45-B2F3-A510B3AFB6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00" name="Text Box 7">
          <a:extLst>
            <a:ext uri="{FF2B5EF4-FFF2-40B4-BE49-F238E27FC236}">
              <a16:creationId xmlns:a16="http://schemas.microsoft.com/office/drawing/2014/main" id="{E13CBA2F-D128-48DC-BD00-5452DF543C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01" name="Text Box 7">
          <a:extLst>
            <a:ext uri="{FF2B5EF4-FFF2-40B4-BE49-F238E27FC236}">
              <a16:creationId xmlns:a16="http://schemas.microsoft.com/office/drawing/2014/main" id="{D192F80F-E420-4A37-A93A-89B151E6C9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02" name="Text Box 7">
          <a:extLst>
            <a:ext uri="{FF2B5EF4-FFF2-40B4-BE49-F238E27FC236}">
              <a16:creationId xmlns:a16="http://schemas.microsoft.com/office/drawing/2014/main" id="{252BA78F-BC02-4D45-A760-798ECE07A1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03" name="Text Box 7">
          <a:extLst>
            <a:ext uri="{FF2B5EF4-FFF2-40B4-BE49-F238E27FC236}">
              <a16:creationId xmlns:a16="http://schemas.microsoft.com/office/drawing/2014/main" id="{B8095178-01E3-47DD-A882-CD62AAED98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04" name="Text Box 7">
          <a:extLst>
            <a:ext uri="{FF2B5EF4-FFF2-40B4-BE49-F238E27FC236}">
              <a16:creationId xmlns:a16="http://schemas.microsoft.com/office/drawing/2014/main" id="{600501C7-9ACA-4479-837A-93AE3344CA6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05" name="Text Box 7">
          <a:extLst>
            <a:ext uri="{FF2B5EF4-FFF2-40B4-BE49-F238E27FC236}">
              <a16:creationId xmlns:a16="http://schemas.microsoft.com/office/drawing/2014/main" id="{7AFE7CDE-844B-4C68-B2A8-0A984B850A8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06" name="Text Box 7">
          <a:extLst>
            <a:ext uri="{FF2B5EF4-FFF2-40B4-BE49-F238E27FC236}">
              <a16:creationId xmlns:a16="http://schemas.microsoft.com/office/drawing/2014/main" id="{828C7A4A-5A6E-4FDD-8364-AFEB8382CC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07" name="Text Box 7">
          <a:extLst>
            <a:ext uri="{FF2B5EF4-FFF2-40B4-BE49-F238E27FC236}">
              <a16:creationId xmlns:a16="http://schemas.microsoft.com/office/drawing/2014/main" id="{0D41B291-F444-48CA-8378-6E36003BD6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08" name="Text Box 7">
          <a:extLst>
            <a:ext uri="{FF2B5EF4-FFF2-40B4-BE49-F238E27FC236}">
              <a16:creationId xmlns:a16="http://schemas.microsoft.com/office/drawing/2014/main" id="{A77A6213-D41F-4AA0-A58D-38BCC7453F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09" name="Text Box 7">
          <a:extLst>
            <a:ext uri="{FF2B5EF4-FFF2-40B4-BE49-F238E27FC236}">
              <a16:creationId xmlns:a16="http://schemas.microsoft.com/office/drawing/2014/main" id="{7A10142A-A48B-4673-BB63-E620DDA5CEF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10" name="Text Box 7">
          <a:extLst>
            <a:ext uri="{FF2B5EF4-FFF2-40B4-BE49-F238E27FC236}">
              <a16:creationId xmlns:a16="http://schemas.microsoft.com/office/drawing/2014/main" id="{7E84EDCF-1F4A-482E-AEB1-75B9576C751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11" name="Text Box 7">
          <a:extLst>
            <a:ext uri="{FF2B5EF4-FFF2-40B4-BE49-F238E27FC236}">
              <a16:creationId xmlns:a16="http://schemas.microsoft.com/office/drawing/2014/main" id="{B48C0F71-DC27-4362-A672-82A797C48A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12" name="Text Box 7">
          <a:extLst>
            <a:ext uri="{FF2B5EF4-FFF2-40B4-BE49-F238E27FC236}">
              <a16:creationId xmlns:a16="http://schemas.microsoft.com/office/drawing/2014/main" id="{58F9DBD0-5696-4169-A065-418EBA5492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13" name="Text Box 7">
          <a:extLst>
            <a:ext uri="{FF2B5EF4-FFF2-40B4-BE49-F238E27FC236}">
              <a16:creationId xmlns:a16="http://schemas.microsoft.com/office/drawing/2014/main" id="{95F1C86F-7EEA-453E-950E-BF58F24FD4E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14" name="Text Box 7">
          <a:extLst>
            <a:ext uri="{FF2B5EF4-FFF2-40B4-BE49-F238E27FC236}">
              <a16:creationId xmlns:a16="http://schemas.microsoft.com/office/drawing/2014/main" id="{F9F3C33F-C17B-4A6D-B1C2-88D195517BC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15" name="Text Box 7">
          <a:extLst>
            <a:ext uri="{FF2B5EF4-FFF2-40B4-BE49-F238E27FC236}">
              <a16:creationId xmlns:a16="http://schemas.microsoft.com/office/drawing/2014/main" id="{ECE3C8FA-7E17-461D-9128-CCA8CCDF9C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16" name="Text Box 7">
          <a:extLst>
            <a:ext uri="{FF2B5EF4-FFF2-40B4-BE49-F238E27FC236}">
              <a16:creationId xmlns:a16="http://schemas.microsoft.com/office/drawing/2014/main" id="{9697C875-7970-4D11-831C-0B0368CF85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17" name="Text Box 7">
          <a:extLst>
            <a:ext uri="{FF2B5EF4-FFF2-40B4-BE49-F238E27FC236}">
              <a16:creationId xmlns:a16="http://schemas.microsoft.com/office/drawing/2014/main" id="{067D2D17-D551-41D6-A206-D4E6726E32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18" name="Text Box 7">
          <a:extLst>
            <a:ext uri="{FF2B5EF4-FFF2-40B4-BE49-F238E27FC236}">
              <a16:creationId xmlns:a16="http://schemas.microsoft.com/office/drawing/2014/main" id="{630D0449-0804-47BA-9C41-07F46A0CD5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19" name="Text Box 7">
          <a:extLst>
            <a:ext uri="{FF2B5EF4-FFF2-40B4-BE49-F238E27FC236}">
              <a16:creationId xmlns:a16="http://schemas.microsoft.com/office/drawing/2014/main" id="{002E04C2-1B97-4B6D-AA2E-EE7D889221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20" name="Text Box 7">
          <a:extLst>
            <a:ext uri="{FF2B5EF4-FFF2-40B4-BE49-F238E27FC236}">
              <a16:creationId xmlns:a16="http://schemas.microsoft.com/office/drawing/2014/main" id="{D2289D66-7C51-42A8-B4A6-37ED1B1D09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21" name="Text Box 7">
          <a:extLst>
            <a:ext uri="{FF2B5EF4-FFF2-40B4-BE49-F238E27FC236}">
              <a16:creationId xmlns:a16="http://schemas.microsoft.com/office/drawing/2014/main" id="{05B2EDD0-0247-4399-A204-6B8200BDDE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22" name="Text Box 7">
          <a:extLst>
            <a:ext uri="{FF2B5EF4-FFF2-40B4-BE49-F238E27FC236}">
              <a16:creationId xmlns:a16="http://schemas.microsoft.com/office/drawing/2014/main" id="{1D68F5C9-6174-47DD-84DD-1965C90AD96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23" name="Text Box 7">
          <a:extLst>
            <a:ext uri="{FF2B5EF4-FFF2-40B4-BE49-F238E27FC236}">
              <a16:creationId xmlns:a16="http://schemas.microsoft.com/office/drawing/2014/main" id="{E3AD67D8-0428-48EC-B18A-2E112FE8B7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24" name="Text Box 7">
          <a:extLst>
            <a:ext uri="{FF2B5EF4-FFF2-40B4-BE49-F238E27FC236}">
              <a16:creationId xmlns:a16="http://schemas.microsoft.com/office/drawing/2014/main" id="{057C2F56-4D3A-42DC-B268-AB5339ABCF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25" name="Text Box 7">
          <a:extLst>
            <a:ext uri="{FF2B5EF4-FFF2-40B4-BE49-F238E27FC236}">
              <a16:creationId xmlns:a16="http://schemas.microsoft.com/office/drawing/2014/main" id="{01D24065-130F-49A0-8285-593CE205CBF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26" name="Text Box 7">
          <a:extLst>
            <a:ext uri="{FF2B5EF4-FFF2-40B4-BE49-F238E27FC236}">
              <a16:creationId xmlns:a16="http://schemas.microsoft.com/office/drawing/2014/main" id="{58C01D27-7E37-4574-84C4-7B5EC45866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27" name="Text Box 7">
          <a:extLst>
            <a:ext uri="{FF2B5EF4-FFF2-40B4-BE49-F238E27FC236}">
              <a16:creationId xmlns:a16="http://schemas.microsoft.com/office/drawing/2014/main" id="{C1262982-7405-4B8E-A073-FE4FFC3169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28" name="Text Box 7">
          <a:extLst>
            <a:ext uri="{FF2B5EF4-FFF2-40B4-BE49-F238E27FC236}">
              <a16:creationId xmlns:a16="http://schemas.microsoft.com/office/drawing/2014/main" id="{C8804FD0-5804-46E5-AA3E-94CE0ABE9B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29" name="Text Box 7">
          <a:extLst>
            <a:ext uri="{FF2B5EF4-FFF2-40B4-BE49-F238E27FC236}">
              <a16:creationId xmlns:a16="http://schemas.microsoft.com/office/drawing/2014/main" id="{FAF907C0-5764-483C-8DEB-CAC77ED7FB4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30" name="Text Box 7">
          <a:extLst>
            <a:ext uri="{FF2B5EF4-FFF2-40B4-BE49-F238E27FC236}">
              <a16:creationId xmlns:a16="http://schemas.microsoft.com/office/drawing/2014/main" id="{A4CF9118-6454-4184-AFFE-8407D4D664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31" name="Text Box 7">
          <a:extLst>
            <a:ext uri="{FF2B5EF4-FFF2-40B4-BE49-F238E27FC236}">
              <a16:creationId xmlns:a16="http://schemas.microsoft.com/office/drawing/2014/main" id="{2F5FE08A-D3A6-4C0F-9117-137926353C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32" name="Text Box 7">
          <a:extLst>
            <a:ext uri="{FF2B5EF4-FFF2-40B4-BE49-F238E27FC236}">
              <a16:creationId xmlns:a16="http://schemas.microsoft.com/office/drawing/2014/main" id="{1F5B0F71-0E85-4038-A0E8-00CC1987E6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33" name="Text Box 7">
          <a:extLst>
            <a:ext uri="{FF2B5EF4-FFF2-40B4-BE49-F238E27FC236}">
              <a16:creationId xmlns:a16="http://schemas.microsoft.com/office/drawing/2014/main" id="{375D2263-FBD2-4F74-9DD4-1A4C82D6A3B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34" name="Text Box 7">
          <a:extLst>
            <a:ext uri="{FF2B5EF4-FFF2-40B4-BE49-F238E27FC236}">
              <a16:creationId xmlns:a16="http://schemas.microsoft.com/office/drawing/2014/main" id="{B30D1855-5EDF-4FEB-AD1D-C72E283150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35" name="Text Box 7">
          <a:extLst>
            <a:ext uri="{FF2B5EF4-FFF2-40B4-BE49-F238E27FC236}">
              <a16:creationId xmlns:a16="http://schemas.microsoft.com/office/drawing/2014/main" id="{5650BA2C-3192-4B0E-937D-BAC01AF7F3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36" name="Text Box 7">
          <a:extLst>
            <a:ext uri="{FF2B5EF4-FFF2-40B4-BE49-F238E27FC236}">
              <a16:creationId xmlns:a16="http://schemas.microsoft.com/office/drawing/2014/main" id="{8584D58B-719E-4B0B-836C-C968549AF96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37" name="Text Box 7">
          <a:extLst>
            <a:ext uri="{FF2B5EF4-FFF2-40B4-BE49-F238E27FC236}">
              <a16:creationId xmlns:a16="http://schemas.microsoft.com/office/drawing/2014/main" id="{83DA2EF3-F345-47F1-BD06-7F67E9F172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38" name="Text Box 7">
          <a:extLst>
            <a:ext uri="{FF2B5EF4-FFF2-40B4-BE49-F238E27FC236}">
              <a16:creationId xmlns:a16="http://schemas.microsoft.com/office/drawing/2014/main" id="{45C8B42A-34CF-47DF-8032-39417F61457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39" name="Text Box 7">
          <a:extLst>
            <a:ext uri="{FF2B5EF4-FFF2-40B4-BE49-F238E27FC236}">
              <a16:creationId xmlns:a16="http://schemas.microsoft.com/office/drawing/2014/main" id="{EBD26BD8-5748-4974-A88C-DAC72C88B0F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40" name="Text Box 7">
          <a:extLst>
            <a:ext uri="{FF2B5EF4-FFF2-40B4-BE49-F238E27FC236}">
              <a16:creationId xmlns:a16="http://schemas.microsoft.com/office/drawing/2014/main" id="{9C017AB2-E2BA-4992-A438-F973AEAB26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41" name="Text Box 7">
          <a:extLst>
            <a:ext uri="{FF2B5EF4-FFF2-40B4-BE49-F238E27FC236}">
              <a16:creationId xmlns:a16="http://schemas.microsoft.com/office/drawing/2014/main" id="{1D521780-B77B-4E5B-A13C-E6C6B12578C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42" name="Text Box 7">
          <a:extLst>
            <a:ext uri="{FF2B5EF4-FFF2-40B4-BE49-F238E27FC236}">
              <a16:creationId xmlns:a16="http://schemas.microsoft.com/office/drawing/2014/main" id="{7033253F-833F-4155-B538-DD961F7931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43" name="Text Box 7">
          <a:extLst>
            <a:ext uri="{FF2B5EF4-FFF2-40B4-BE49-F238E27FC236}">
              <a16:creationId xmlns:a16="http://schemas.microsoft.com/office/drawing/2014/main" id="{016F135B-904E-4973-8B09-8DD9BA527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44" name="Text Box 7">
          <a:extLst>
            <a:ext uri="{FF2B5EF4-FFF2-40B4-BE49-F238E27FC236}">
              <a16:creationId xmlns:a16="http://schemas.microsoft.com/office/drawing/2014/main" id="{33E1A645-2346-4764-8033-0707D9607E5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45" name="Text Box 7">
          <a:extLst>
            <a:ext uri="{FF2B5EF4-FFF2-40B4-BE49-F238E27FC236}">
              <a16:creationId xmlns:a16="http://schemas.microsoft.com/office/drawing/2014/main" id="{CB6C875E-5D6E-4502-82DB-283CBBEBF0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46" name="Text Box 7">
          <a:extLst>
            <a:ext uri="{FF2B5EF4-FFF2-40B4-BE49-F238E27FC236}">
              <a16:creationId xmlns:a16="http://schemas.microsoft.com/office/drawing/2014/main" id="{D46A626B-588E-4FDB-B4C3-EE57FFF391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47" name="Text Box 7">
          <a:extLst>
            <a:ext uri="{FF2B5EF4-FFF2-40B4-BE49-F238E27FC236}">
              <a16:creationId xmlns:a16="http://schemas.microsoft.com/office/drawing/2014/main" id="{1C1E44CE-EF74-4488-9FF1-D5E30E993A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48" name="Text Box 7">
          <a:extLst>
            <a:ext uri="{FF2B5EF4-FFF2-40B4-BE49-F238E27FC236}">
              <a16:creationId xmlns:a16="http://schemas.microsoft.com/office/drawing/2014/main" id="{D4862406-F18D-409C-AA1B-FC54987C7B8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49" name="Text Box 7">
          <a:extLst>
            <a:ext uri="{FF2B5EF4-FFF2-40B4-BE49-F238E27FC236}">
              <a16:creationId xmlns:a16="http://schemas.microsoft.com/office/drawing/2014/main" id="{6080C1B9-1A6B-464E-AD85-EDC36ED151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50" name="Text Box 7">
          <a:extLst>
            <a:ext uri="{FF2B5EF4-FFF2-40B4-BE49-F238E27FC236}">
              <a16:creationId xmlns:a16="http://schemas.microsoft.com/office/drawing/2014/main" id="{BF1BF412-C7A1-4BF5-9429-60955CEEFD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51" name="Text Box 7">
          <a:extLst>
            <a:ext uri="{FF2B5EF4-FFF2-40B4-BE49-F238E27FC236}">
              <a16:creationId xmlns:a16="http://schemas.microsoft.com/office/drawing/2014/main" id="{28279647-742F-4DE3-87F5-3A495F2208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52" name="Text Box 7">
          <a:extLst>
            <a:ext uri="{FF2B5EF4-FFF2-40B4-BE49-F238E27FC236}">
              <a16:creationId xmlns:a16="http://schemas.microsoft.com/office/drawing/2014/main" id="{321B51BA-8AA9-45C2-A055-8EA9373296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53" name="Text Box 7">
          <a:extLst>
            <a:ext uri="{FF2B5EF4-FFF2-40B4-BE49-F238E27FC236}">
              <a16:creationId xmlns:a16="http://schemas.microsoft.com/office/drawing/2014/main" id="{70C32BF6-B803-4C60-9561-3C3DF8B3DC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54" name="Text Box 7">
          <a:extLst>
            <a:ext uri="{FF2B5EF4-FFF2-40B4-BE49-F238E27FC236}">
              <a16:creationId xmlns:a16="http://schemas.microsoft.com/office/drawing/2014/main" id="{3FED1DD0-AC6D-4C47-9C3C-7B5D1F1871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55" name="Text Box 7">
          <a:extLst>
            <a:ext uri="{FF2B5EF4-FFF2-40B4-BE49-F238E27FC236}">
              <a16:creationId xmlns:a16="http://schemas.microsoft.com/office/drawing/2014/main" id="{0CE2ACD7-65ED-4FCD-8A1D-C690C6BEB99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56" name="Text Box 7">
          <a:extLst>
            <a:ext uri="{FF2B5EF4-FFF2-40B4-BE49-F238E27FC236}">
              <a16:creationId xmlns:a16="http://schemas.microsoft.com/office/drawing/2014/main" id="{A033D6F3-F98F-4946-8AED-235BD562DE2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57" name="Text Box 7">
          <a:extLst>
            <a:ext uri="{FF2B5EF4-FFF2-40B4-BE49-F238E27FC236}">
              <a16:creationId xmlns:a16="http://schemas.microsoft.com/office/drawing/2014/main" id="{2E8577E1-F8BE-45F3-BB3E-12D6F0006D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58" name="Text Box 7">
          <a:extLst>
            <a:ext uri="{FF2B5EF4-FFF2-40B4-BE49-F238E27FC236}">
              <a16:creationId xmlns:a16="http://schemas.microsoft.com/office/drawing/2014/main" id="{3ECFE727-DABF-4C90-9449-10DF2BC39B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59" name="Text Box 7">
          <a:extLst>
            <a:ext uri="{FF2B5EF4-FFF2-40B4-BE49-F238E27FC236}">
              <a16:creationId xmlns:a16="http://schemas.microsoft.com/office/drawing/2014/main" id="{CBE3FE2F-24A8-4ACF-BEA6-DAC224D5764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60" name="Text Box 7">
          <a:extLst>
            <a:ext uri="{FF2B5EF4-FFF2-40B4-BE49-F238E27FC236}">
              <a16:creationId xmlns:a16="http://schemas.microsoft.com/office/drawing/2014/main" id="{BEACA7AB-F69C-44E1-927B-4747F5AE3B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61" name="Text Box 7">
          <a:extLst>
            <a:ext uri="{FF2B5EF4-FFF2-40B4-BE49-F238E27FC236}">
              <a16:creationId xmlns:a16="http://schemas.microsoft.com/office/drawing/2014/main" id="{8A836829-BDB4-42D9-93A3-E41AD9E109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62" name="Text Box 7">
          <a:extLst>
            <a:ext uri="{FF2B5EF4-FFF2-40B4-BE49-F238E27FC236}">
              <a16:creationId xmlns:a16="http://schemas.microsoft.com/office/drawing/2014/main" id="{ABD5302B-7BF9-4A04-8749-58DA56CA74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63" name="Text Box 7">
          <a:extLst>
            <a:ext uri="{FF2B5EF4-FFF2-40B4-BE49-F238E27FC236}">
              <a16:creationId xmlns:a16="http://schemas.microsoft.com/office/drawing/2014/main" id="{D6A9CBB2-9898-4AAB-8617-33741219F09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64" name="Text Box 7">
          <a:extLst>
            <a:ext uri="{FF2B5EF4-FFF2-40B4-BE49-F238E27FC236}">
              <a16:creationId xmlns:a16="http://schemas.microsoft.com/office/drawing/2014/main" id="{BA6037A5-F467-4871-B158-DFD430BA82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65" name="Text Box 7">
          <a:extLst>
            <a:ext uri="{FF2B5EF4-FFF2-40B4-BE49-F238E27FC236}">
              <a16:creationId xmlns:a16="http://schemas.microsoft.com/office/drawing/2014/main" id="{169020FC-6C21-496D-B7B6-2797F00CD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66" name="Text Box 7">
          <a:extLst>
            <a:ext uri="{FF2B5EF4-FFF2-40B4-BE49-F238E27FC236}">
              <a16:creationId xmlns:a16="http://schemas.microsoft.com/office/drawing/2014/main" id="{27A7A64C-E68A-41DB-98D5-B0F2EA1EE4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67" name="Text Box 7">
          <a:extLst>
            <a:ext uri="{FF2B5EF4-FFF2-40B4-BE49-F238E27FC236}">
              <a16:creationId xmlns:a16="http://schemas.microsoft.com/office/drawing/2014/main" id="{654743C7-861B-4416-B859-B731386A9A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68" name="Text Box 7">
          <a:extLst>
            <a:ext uri="{FF2B5EF4-FFF2-40B4-BE49-F238E27FC236}">
              <a16:creationId xmlns:a16="http://schemas.microsoft.com/office/drawing/2014/main" id="{1D0F0015-6792-42DF-94F5-0780354ADA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69" name="Text Box 7">
          <a:extLst>
            <a:ext uri="{FF2B5EF4-FFF2-40B4-BE49-F238E27FC236}">
              <a16:creationId xmlns:a16="http://schemas.microsoft.com/office/drawing/2014/main" id="{09B54096-5FBA-4317-B0F0-A7D2037CBA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70" name="Text Box 7">
          <a:extLst>
            <a:ext uri="{FF2B5EF4-FFF2-40B4-BE49-F238E27FC236}">
              <a16:creationId xmlns:a16="http://schemas.microsoft.com/office/drawing/2014/main" id="{9A646D1F-2C37-4B6B-8D6C-48FEF751E6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71" name="Text Box 7">
          <a:extLst>
            <a:ext uri="{FF2B5EF4-FFF2-40B4-BE49-F238E27FC236}">
              <a16:creationId xmlns:a16="http://schemas.microsoft.com/office/drawing/2014/main" id="{92986456-D230-4DF6-97CB-17F23A9361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72" name="Text Box 7">
          <a:extLst>
            <a:ext uri="{FF2B5EF4-FFF2-40B4-BE49-F238E27FC236}">
              <a16:creationId xmlns:a16="http://schemas.microsoft.com/office/drawing/2014/main" id="{CFA75AA1-EC09-42EF-AD07-743E509980A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73" name="Text Box 7">
          <a:extLst>
            <a:ext uri="{FF2B5EF4-FFF2-40B4-BE49-F238E27FC236}">
              <a16:creationId xmlns:a16="http://schemas.microsoft.com/office/drawing/2014/main" id="{B71911BC-0230-40FF-98AE-FA50172F4A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74" name="Text Box 7">
          <a:extLst>
            <a:ext uri="{FF2B5EF4-FFF2-40B4-BE49-F238E27FC236}">
              <a16:creationId xmlns:a16="http://schemas.microsoft.com/office/drawing/2014/main" id="{54201095-C605-4938-945D-AB2C99DB09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75" name="Text Box 7">
          <a:extLst>
            <a:ext uri="{FF2B5EF4-FFF2-40B4-BE49-F238E27FC236}">
              <a16:creationId xmlns:a16="http://schemas.microsoft.com/office/drawing/2014/main" id="{89B5D6CE-A104-40EB-BE0C-A3D5255C1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76" name="Text Box 7">
          <a:extLst>
            <a:ext uri="{FF2B5EF4-FFF2-40B4-BE49-F238E27FC236}">
              <a16:creationId xmlns:a16="http://schemas.microsoft.com/office/drawing/2014/main" id="{92DA9615-2D5B-4AD5-AFAA-830846BEA0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77" name="Text Box 7">
          <a:extLst>
            <a:ext uri="{FF2B5EF4-FFF2-40B4-BE49-F238E27FC236}">
              <a16:creationId xmlns:a16="http://schemas.microsoft.com/office/drawing/2014/main" id="{6EA2FA89-372D-4754-AD92-F3A9940E18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78" name="Text Box 7">
          <a:extLst>
            <a:ext uri="{FF2B5EF4-FFF2-40B4-BE49-F238E27FC236}">
              <a16:creationId xmlns:a16="http://schemas.microsoft.com/office/drawing/2014/main" id="{DB72741C-96AB-4DAE-AF61-E76702FDD2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79" name="Text Box 7">
          <a:extLst>
            <a:ext uri="{FF2B5EF4-FFF2-40B4-BE49-F238E27FC236}">
              <a16:creationId xmlns:a16="http://schemas.microsoft.com/office/drawing/2014/main" id="{13343040-AA0D-4A00-A67A-C6250B8C27D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80" name="Text Box 7">
          <a:extLst>
            <a:ext uri="{FF2B5EF4-FFF2-40B4-BE49-F238E27FC236}">
              <a16:creationId xmlns:a16="http://schemas.microsoft.com/office/drawing/2014/main" id="{FA1E3031-811C-4462-999B-0C2B41615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81" name="Text Box 7">
          <a:extLst>
            <a:ext uri="{FF2B5EF4-FFF2-40B4-BE49-F238E27FC236}">
              <a16:creationId xmlns:a16="http://schemas.microsoft.com/office/drawing/2014/main" id="{8B0CF660-59F9-4D55-816D-06C38ECF33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82" name="Text Box 7">
          <a:extLst>
            <a:ext uri="{FF2B5EF4-FFF2-40B4-BE49-F238E27FC236}">
              <a16:creationId xmlns:a16="http://schemas.microsoft.com/office/drawing/2014/main" id="{7F6EBF20-8782-426D-9D7A-AF96A9ADEDC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83" name="Text Box 7">
          <a:extLst>
            <a:ext uri="{FF2B5EF4-FFF2-40B4-BE49-F238E27FC236}">
              <a16:creationId xmlns:a16="http://schemas.microsoft.com/office/drawing/2014/main" id="{C95B3C95-9726-437B-B729-EA1269FE56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84" name="Text Box 7">
          <a:extLst>
            <a:ext uri="{FF2B5EF4-FFF2-40B4-BE49-F238E27FC236}">
              <a16:creationId xmlns:a16="http://schemas.microsoft.com/office/drawing/2014/main" id="{0BA0649D-C4F4-4918-8545-D61B567DFB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85" name="Text Box 7">
          <a:extLst>
            <a:ext uri="{FF2B5EF4-FFF2-40B4-BE49-F238E27FC236}">
              <a16:creationId xmlns:a16="http://schemas.microsoft.com/office/drawing/2014/main" id="{66AD2DFB-DF54-4402-99FD-341F629CC9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86" name="Text Box 7">
          <a:extLst>
            <a:ext uri="{FF2B5EF4-FFF2-40B4-BE49-F238E27FC236}">
              <a16:creationId xmlns:a16="http://schemas.microsoft.com/office/drawing/2014/main" id="{31FEF753-EF58-46FA-8722-C46404973A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87" name="Text Box 7">
          <a:extLst>
            <a:ext uri="{FF2B5EF4-FFF2-40B4-BE49-F238E27FC236}">
              <a16:creationId xmlns:a16="http://schemas.microsoft.com/office/drawing/2014/main" id="{5DB27C60-845B-445E-8731-57AAE7E59C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88" name="Text Box 7">
          <a:extLst>
            <a:ext uri="{FF2B5EF4-FFF2-40B4-BE49-F238E27FC236}">
              <a16:creationId xmlns:a16="http://schemas.microsoft.com/office/drawing/2014/main" id="{04BCC1A6-336B-4C9B-A100-DF39E4D59F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89" name="Text Box 7">
          <a:extLst>
            <a:ext uri="{FF2B5EF4-FFF2-40B4-BE49-F238E27FC236}">
              <a16:creationId xmlns:a16="http://schemas.microsoft.com/office/drawing/2014/main" id="{329EBCE1-3DBD-4470-A64C-B1B169D40A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90" name="Text Box 7">
          <a:extLst>
            <a:ext uri="{FF2B5EF4-FFF2-40B4-BE49-F238E27FC236}">
              <a16:creationId xmlns:a16="http://schemas.microsoft.com/office/drawing/2014/main" id="{BBB1960D-48E0-4598-8D86-DF0F54353A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91" name="Text Box 7">
          <a:extLst>
            <a:ext uri="{FF2B5EF4-FFF2-40B4-BE49-F238E27FC236}">
              <a16:creationId xmlns:a16="http://schemas.microsoft.com/office/drawing/2014/main" id="{0AD6EED2-4051-44A3-A84C-27250FCE5F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92" name="Text Box 7">
          <a:extLst>
            <a:ext uri="{FF2B5EF4-FFF2-40B4-BE49-F238E27FC236}">
              <a16:creationId xmlns:a16="http://schemas.microsoft.com/office/drawing/2014/main" id="{574F4AF9-5CFB-495B-A7F6-D24778C1BF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93" name="Text Box 7">
          <a:extLst>
            <a:ext uri="{FF2B5EF4-FFF2-40B4-BE49-F238E27FC236}">
              <a16:creationId xmlns:a16="http://schemas.microsoft.com/office/drawing/2014/main" id="{3E930704-FB8B-4E1D-A7B4-5F9CBE81CB7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94" name="Text Box 7">
          <a:extLst>
            <a:ext uri="{FF2B5EF4-FFF2-40B4-BE49-F238E27FC236}">
              <a16:creationId xmlns:a16="http://schemas.microsoft.com/office/drawing/2014/main" id="{DC50E4AE-DFA3-42AD-B944-219832C756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95" name="Text Box 7">
          <a:extLst>
            <a:ext uri="{FF2B5EF4-FFF2-40B4-BE49-F238E27FC236}">
              <a16:creationId xmlns:a16="http://schemas.microsoft.com/office/drawing/2014/main" id="{03C7590A-1430-43BD-83DB-5C1C4400F4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96" name="Text Box 7">
          <a:extLst>
            <a:ext uri="{FF2B5EF4-FFF2-40B4-BE49-F238E27FC236}">
              <a16:creationId xmlns:a16="http://schemas.microsoft.com/office/drawing/2014/main" id="{8C55F02B-8A27-477C-B3EE-465AA6B792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97" name="Text Box 7">
          <a:extLst>
            <a:ext uri="{FF2B5EF4-FFF2-40B4-BE49-F238E27FC236}">
              <a16:creationId xmlns:a16="http://schemas.microsoft.com/office/drawing/2014/main" id="{787CB3F2-4DFD-4E66-9F68-D2E384749F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98" name="Text Box 7">
          <a:extLst>
            <a:ext uri="{FF2B5EF4-FFF2-40B4-BE49-F238E27FC236}">
              <a16:creationId xmlns:a16="http://schemas.microsoft.com/office/drawing/2014/main" id="{533B7A34-23A0-4FE6-9FDB-9E3EC17B00C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399" name="Text Box 7">
          <a:extLst>
            <a:ext uri="{FF2B5EF4-FFF2-40B4-BE49-F238E27FC236}">
              <a16:creationId xmlns:a16="http://schemas.microsoft.com/office/drawing/2014/main" id="{FA71FCC7-204F-4D72-A181-13CCBBB2B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00" name="Text Box 7">
          <a:extLst>
            <a:ext uri="{FF2B5EF4-FFF2-40B4-BE49-F238E27FC236}">
              <a16:creationId xmlns:a16="http://schemas.microsoft.com/office/drawing/2014/main" id="{04907A39-09DB-4AE1-8C5A-7E09455ED52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01" name="Text Box 7">
          <a:extLst>
            <a:ext uri="{FF2B5EF4-FFF2-40B4-BE49-F238E27FC236}">
              <a16:creationId xmlns:a16="http://schemas.microsoft.com/office/drawing/2014/main" id="{F39EBA5E-6021-4121-B480-0D94C8A88A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02" name="Text Box 7">
          <a:extLst>
            <a:ext uri="{FF2B5EF4-FFF2-40B4-BE49-F238E27FC236}">
              <a16:creationId xmlns:a16="http://schemas.microsoft.com/office/drawing/2014/main" id="{D5601194-4E61-4A5C-AF89-0EB4530593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03" name="Text Box 7">
          <a:extLst>
            <a:ext uri="{FF2B5EF4-FFF2-40B4-BE49-F238E27FC236}">
              <a16:creationId xmlns:a16="http://schemas.microsoft.com/office/drawing/2014/main" id="{16C5D542-E29F-469D-8493-956C2DFE611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04" name="Text Box 7">
          <a:extLst>
            <a:ext uri="{FF2B5EF4-FFF2-40B4-BE49-F238E27FC236}">
              <a16:creationId xmlns:a16="http://schemas.microsoft.com/office/drawing/2014/main" id="{3DE8C330-CD5E-4AFF-BB59-CBAE0109C0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05" name="Text Box 7">
          <a:extLst>
            <a:ext uri="{FF2B5EF4-FFF2-40B4-BE49-F238E27FC236}">
              <a16:creationId xmlns:a16="http://schemas.microsoft.com/office/drawing/2014/main" id="{A6B8A99E-387D-43E6-9B61-9D4197F0C4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06" name="Text Box 7">
          <a:extLst>
            <a:ext uri="{FF2B5EF4-FFF2-40B4-BE49-F238E27FC236}">
              <a16:creationId xmlns:a16="http://schemas.microsoft.com/office/drawing/2014/main" id="{5E3E9283-C5DF-4101-9713-523BEC614DC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07" name="Text Box 7">
          <a:extLst>
            <a:ext uri="{FF2B5EF4-FFF2-40B4-BE49-F238E27FC236}">
              <a16:creationId xmlns:a16="http://schemas.microsoft.com/office/drawing/2014/main" id="{0A9F90D8-A24E-4A93-AE2E-F83EB5CB6F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08" name="Text Box 7">
          <a:extLst>
            <a:ext uri="{FF2B5EF4-FFF2-40B4-BE49-F238E27FC236}">
              <a16:creationId xmlns:a16="http://schemas.microsoft.com/office/drawing/2014/main" id="{10856E54-7B3B-44F3-B36B-CE5F145240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09" name="Text Box 7">
          <a:extLst>
            <a:ext uri="{FF2B5EF4-FFF2-40B4-BE49-F238E27FC236}">
              <a16:creationId xmlns:a16="http://schemas.microsoft.com/office/drawing/2014/main" id="{B2E84178-E637-4B07-AAA4-60500A90AF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10" name="Text Box 7">
          <a:extLst>
            <a:ext uri="{FF2B5EF4-FFF2-40B4-BE49-F238E27FC236}">
              <a16:creationId xmlns:a16="http://schemas.microsoft.com/office/drawing/2014/main" id="{78788845-B521-4059-AE41-0D72B575D5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11" name="Text Box 7">
          <a:extLst>
            <a:ext uri="{FF2B5EF4-FFF2-40B4-BE49-F238E27FC236}">
              <a16:creationId xmlns:a16="http://schemas.microsoft.com/office/drawing/2014/main" id="{6B08532B-4D6B-4748-9697-FAE91FBA779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12" name="Text Box 7">
          <a:extLst>
            <a:ext uri="{FF2B5EF4-FFF2-40B4-BE49-F238E27FC236}">
              <a16:creationId xmlns:a16="http://schemas.microsoft.com/office/drawing/2014/main" id="{90C4BD38-6C25-48E4-989D-4C7034ACDD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13" name="Text Box 7">
          <a:extLst>
            <a:ext uri="{FF2B5EF4-FFF2-40B4-BE49-F238E27FC236}">
              <a16:creationId xmlns:a16="http://schemas.microsoft.com/office/drawing/2014/main" id="{18061244-6935-4217-B26F-1165A2B139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14" name="Text Box 7">
          <a:extLst>
            <a:ext uri="{FF2B5EF4-FFF2-40B4-BE49-F238E27FC236}">
              <a16:creationId xmlns:a16="http://schemas.microsoft.com/office/drawing/2014/main" id="{AF88B13B-F345-4687-A3B3-1B47DFAD51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15" name="Text Box 7">
          <a:extLst>
            <a:ext uri="{FF2B5EF4-FFF2-40B4-BE49-F238E27FC236}">
              <a16:creationId xmlns:a16="http://schemas.microsoft.com/office/drawing/2014/main" id="{358E16E2-E826-437A-BDD1-3C683F7407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16" name="Text Box 7">
          <a:extLst>
            <a:ext uri="{FF2B5EF4-FFF2-40B4-BE49-F238E27FC236}">
              <a16:creationId xmlns:a16="http://schemas.microsoft.com/office/drawing/2014/main" id="{875C5C9E-229C-45CD-A0C0-25EF756BCC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17" name="Text Box 7">
          <a:extLst>
            <a:ext uri="{FF2B5EF4-FFF2-40B4-BE49-F238E27FC236}">
              <a16:creationId xmlns:a16="http://schemas.microsoft.com/office/drawing/2014/main" id="{9301C054-0597-40A3-A1E6-6C1300C2CFD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18" name="Text Box 7">
          <a:extLst>
            <a:ext uri="{FF2B5EF4-FFF2-40B4-BE49-F238E27FC236}">
              <a16:creationId xmlns:a16="http://schemas.microsoft.com/office/drawing/2014/main" id="{79BA708A-DAEB-461F-BE9F-C603C32FF23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19" name="Text Box 7">
          <a:extLst>
            <a:ext uri="{FF2B5EF4-FFF2-40B4-BE49-F238E27FC236}">
              <a16:creationId xmlns:a16="http://schemas.microsoft.com/office/drawing/2014/main" id="{F614FE01-33EC-4DE3-8CFA-35DB0C37A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20" name="Text Box 7">
          <a:extLst>
            <a:ext uri="{FF2B5EF4-FFF2-40B4-BE49-F238E27FC236}">
              <a16:creationId xmlns:a16="http://schemas.microsoft.com/office/drawing/2014/main" id="{10A4D49C-FACB-4CC0-A352-0FEC309E9E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21" name="Text Box 7">
          <a:extLst>
            <a:ext uri="{FF2B5EF4-FFF2-40B4-BE49-F238E27FC236}">
              <a16:creationId xmlns:a16="http://schemas.microsoft.com/office/drawing/2014/main" id="{B3331F40-589E-4F9F-B672-45714270A62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22" name="Text Box 7">
          <a:extLst>
            <a:ext uri="{FF2B5EF4-FFF2-40B4-BE49-F238E27FC236}">
              <a16:creationId xmlns:a16="http://schemas.microsoft.com/office/drawing/2014/main" id="{F41E0359-D05E-45C3-B657-3EB05669916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23" name="Text Box 7">
          <a:extLst>
            <a:ext uri="{FF2B5EF4-FFF2-40B4-BE49-F238E27FC236}">
              <a16:creationId xmlns:a16="http://schemas.microsoft.com/office/drawing/2014/main" id="{8E3C1F26-701E-40DD-8FD4-A35EB1B864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24" name="Text Box 7">
          <a:extLst>
            <a:ext uri="{FF2B5EF4-FFF2-40B4-BE49-F238E27FC236}">
              <a16:creationId xmlns:a16="http://schemas.microsoft.com/office/drawing/2014/main" id="{27B38A79-9E76-4A45-8158-2A443DD00C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25" name="Text Box 7">
          <a:extLst>
            <a:ext uri="{FF2B5EF4-FFF2-40B4-BE49-F238E27FC236}">
              <a16:creationId xmlns:a16="http://schemas.microsoft.com/office/drawing/2014/main" id="{96C924FF-D30F-4CF3-B364-07FCFEA62E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26" name="Text Box 7">
          <a:extLst>
            <a:ext uri="{FF2B5EF4-FFF2-40B4-BE49-F238E27FC236}">
              <a16:creationId xmlns:a16="http://schemas.microsoft.com/office/drawing/2014/main" id="{30AC19D1-37B7-4631-8FB2-4D4593DD75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27" name="Text Box 7">
          <a:extLst>
            <a:ext uri="{FF2B5EF4-FFF2-40B4-BE49-F238E27FC236}">
              <a16:creationId xmlns:a16="http://schemas.microsoft.com/office/drawing/2014/main" id="{0115750A-28AD-4BD7-A50D-6BE197419F3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28" name="Text Box 7">
          <a:extLst>
            <a:ext uri="{FF2B5EF4-FFF2-40B4-BE49-F238E27FC236}">
              <a16:creationId xmlns:a16="http://schemas.microsoft.com/office/drawing/2014/main" id="{66AF009B-D289-4D70-BD77-045272FE1A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29" name="Text Box 7">
          <a:extLst>
            <a:ext uri="{FF2B5EF4-FFF2-40B4-BE49-F238E27FC236}">
              <a16:creationId xmlns:a16="http://schemas.microsoft.com/office/drawing/2014/main" id="{8955E9F3-09B6-4CF0-941E-4611781C52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30" name="Text Box 7">
          <a:extLst>
            <a:ext uri="{FF2B5EF4-FFF2-40B4-BE49-F238E27FC236}">
              <a16:creationId xmlns:a16="http://schemas.microsoft.com/office/drawing/2014/main" id="{8FFC7797-A231-4A1B-8FFD-331A6A062F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31" name="Text Box 7">
          <a:extLst>
            <a:ext uri="{FF2B5EF4-FFF2-40B4-BE49-F238E27FC236}">
              <a16:creationId xmlns:a16="http://schemas.microsoft.com/office/drawing/2014/main" id="{B895B2A9-1F0A-4C73-BA1C-B7CCD89C57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32" name="Text Box 7">
          <a:extLst>
            <a:ext uri="{FF2B5EF4-FFF2-40B4-BE49-F238E27FC236}">
              <a16:creationId xmlns:a16="http://schemas.microsoft.com/office/drawing/2014/main" id="{E78BBB71-864B-4EC7-9E0B-2D4079E404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33" name="Text Box 7">
          <a:extLst>
            <a:ext uri="{FF2B5EF4-FFF2-40B4-BE49-F238E27FC236}">
              <a16:creationId xmlns:a16="http://schemas.microsoft.com/office/drawing/2014/main" id="{DEF5E988-17C0-49E0-AFD3-3CFEAA9F95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34" name="Text Box 7">
          <a:extLst>
            <a:ext uri="{FF2B5EF4-FFF2-40B4-BE49-F238E27FC236}">
              <a16:creationId xmlns:a16="http://schemas.microsoft.com/office/drawing/2014/main" id="{0DA89866-19E6-4B0E-9BEA-6A382D4E5C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35" name="Text Box 7">
          <a:extLst>
            <a:ext uri="{FF2B5EF4-FFF2-40B4-BE49-F238E27FC236}">
              <a16:creationId xmlns:a16="http://schemas.microsoft.com/office/drawing/2014/main" id="{2CCD9FEE-A1CC-4AC0-973D-0530946EB8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36" name="Text Box 7">
          <a:extLst>
            <a:ext uri="{FF2B5EF4-FFF2-40B4-BE49-F238E27FC236}">
              <a16:creationId xmlns:a16="http://schemas.microsoft.com/office/drawing/2014/main" id="{30B1E655-31EE-4936-8F8B-B1905F32340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37" name="Text Box 7">
          <a:extLst>
            <a:ext uri="{FF2B5EF4-FFF2-40B4-BE49-F238E27FC236}">
              <a16:creationId xmlns:a16="http://schemas.microsoft.com/office/drawing/2014/main" id="{C27D8C1F-CB35-42E9-80FB-154E9F3A3D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38" name="Text Box 7">
          <a:extLst>
            <a:ext uri="{FF2B5EF4-FFF2-40B4-BE49-F238E27FC236}">
              <a16:creationId xmlns:a16="http://schemas.microsoft.com/office/drawing/2014/main" id="{88DDE2A2-61D9-4C2B-A93D-048315E6D0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39" name="Text Box 7">
          <a:extLst>
            <a:ext uri="{FF2B5EF4-FFF2-40B4-BE49-F238E27FC236}">
              <a16:creationId xmlns:a16="http://schemas.microsoft.com/office/drawing/2014/main" id="{74712E3E-4169-41A1-88FA-695AEEC8550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40" name="Text Box 7">
          <a:extLst>
            <a:ext uri="{FF2B5EF4-FFF2-40B4-BE49-F238E27FC236}">
              <a16:creationId xmlns:a16="http://schemas.microsoft.com/office/drawing/2014/main" id="{8567DF40-0720-49AE-B1A7-04AB7533D3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41" name="Text Box 7">
          <a:extLst>
            <a:ext uri="{FF2B5EF4-FFF2-40B4-BE49-F238E27FC236}">
              <a16:creationId xmlns:a16="http://schemas.microsoft.com/office/drawing/2014/main" id="{9EE8194A-74F2-4E1D-8356-8D0FF8CF27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42" name="Text Box 7">
          <a:extLst>
            <a:ext uri="{FF2B5EF4-FFF2-40B4-BE49-F238E27FC236}">
              <a16:creationId xmlns:a16="http://schemas.microsoft.com/office/drawing/2014/main" id="{180BF26F-27FB-4799-8D34-E3E982275E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43" name="Text Box 7">
          <a:extLst>
            <a:ext uri="{FF2B5EF4-FFF2-40B4-BE49-F238E27FC236}">
              <a16:creationId xmlns:a16="http://schemas.microsoft.com/office/drawing/2014/main" id="{99A9985B-4652-40FA-B88D-0E5AB5B84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44" name="Text Box 7">
          <a:extLst>
            <a:ext uri="{FF2B5EF4-FFF2-40B4-BE49-F238E27FC236}">
              <a16:creationId xmlns:a16="http://schemas.microsoft.com/office/drawing/2014/main" id="{E61077D4-F73F-40CD-B7AF-1071121D8B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45" name="Text Box 7">
          <a:extLst>
            <a:ext uri="{FF2B5EF4-FFF2-40B4-BE49-F238E27FC236}">
              <a16:creationId xmlns:a16="http://schemas.microsoft.com/office/drawing/2014/main" id="{FEE6F7A0-327E-459B-A3E8-2EE8FC408B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46" name="Text Box 7">
          <a:extLst>
            <a:ext uri="{FF2B5EF4-FFF2-40B4-BE49-F238E27FC236}">
              <a16:creationId xmlns:a16="http://schemas.microsoft.com/office/drawing/2014/main" id="{7ABD1042-06C2-4CED-92B4-032E5FF772B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47" name="Text Box 7">
          <a:extLst>
            <a:ext uri="{FF2B5EF4-FFF2-40B4-BE49-F238E27FC236}">
              <a16:creationId xmlns:a16="http://schemas.microsoft.com/office/drawing/2014/main" id="{1512C762-96DA-4934-A701-8341C349C5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48" name="Text Box 7">
          <a:extLst>
            <a:ext uri="{FF2B5EF4-FFF2-40B4-BE49-F238E27FC236}">
              <a16:creationId xmlns:a16="http://schemas.microsoft.com/office/drawing/2014/main" id="{23EB6EA9-5742-4757-8B5E-3BA9DDEDCAD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49" name="Text Box 7">
          <a:extLst>
            <a:ext uri="{FF2B5EF4-FFF2-40B4-BE49-F238E27FC236}">
              <a16:creationId xmlns:a16="http://schemas.microsoft.com/office/drawing/2014/main" id="{330B5C0D-C2C1-48AF-8F98-99977EA6BD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50" name="Text Box 7">
          <a:extLst>
            <a:ext uri="{FF2B5EF4-FFF2-40B4-BE49-F238E27FC236}">
              <a16:creationId xmlns:a16="http://schemas.microsoft.com/office/drawing/2014/main" id="{0254F20C-C7A5-4ECC-BDDA-77B56241BB5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51" name="Text Box 7">
          <a:extLst>
            <a:ext uri="{FF2B5EF4-FFF2-40B4-BE49-F238E27FC236}">
              <a16:creationId xmlns:a16="http://schemas.microsoft.com/office/drawing/2014/main" id="{EF196A7C-9809-4FCD-A7BF-43964CB99A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52" name="Text Box 7">
          <a:extLst>
            <a:ext uri="{FF2B5EF4-FFF2-40B4-BE49-F238E27FC236}">
              <a16:creationId xmlns:a16="http://schemas.microsoft.com/office/drawing/2014/main" id="{1F8C37D7-E39F-4A06-BFAD-727EEBF544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53" name="Text Box 7">
          <a:extLst>
            <a:ext uri="{FF2B5EF4-FFF2-40B4-BE49-F238E27FC236}">
              <a16:creationId xmlns:a16="http://schemas.microsoft.com/office/drawing/2014/main" id="{18B65C53-7E3F-4189-A477-28394A34E30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54" name="Text Box 7">
          <a:extLst>
            <a:ext uri="{FF2B5EF4-FFF2-40B4-BE49-F238E27FC236}">
              <a16:creationId xmlns:a16="http://schemas.microsoft.com/office/drawing/2014/main" id="{52553138-DFD6-495F-9BBF-72336ECC2B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55" name="Text Box 7">
          <a:extLst>
            <a:ext uri="{FF2B5EF4-FFF2-40B4-BE49-F238E27FC236}">
              <a16:creationId xmlns:a16="http://schemas.microsoft.com/office/drawing/2014/main" id="{4F5F0447-1CFB-4833-9C95-1855FEBA6A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56" name="Text Box 7">
          <a:extLst>
            <a:ext uri="{FF2B5EF4-FFF2-40B4-BE49-F238E27FC236}">
              <a16:creationId xmlns:a16="http://schemas.microsoft.com/office/drawing/2014/main" id="{192F5597-4E16-41BF-B69B-F67A119C333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57" name="Text Box 7">
          <a:extLst>
            <a:ext uri="{FF2B5EF4-FFF2-40B4-BE49-F238E27FC236}">
              <a16:creationId xmlns:a16="http://schemas.microsoft.com/office/drawing/2014/main" id="{688493E1-0B09-4D3D-915E-5B80FEB68CD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58" name="Text Box 7">
          <a:extLst>
            <a:ext uri="{FF2B5EF4-FFF2-40B4-BE49-F238E27FC236}">
              <a16:creationId xmlns:a16="http://schemas.microsoft.com/office/drawing/2014/main" id="{EC92953D-BAF9-4364-B1F4-6D4C620C40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59" name="Text Box 7">
          <a:extLst>
            <a:ext uri="{FF2B5EF4-FFF2-40B4-BE49-F238E27FC236}">
              <a16:creationId xmlns:a16="http://schemas.microsoft.com/office/drawing/2014/main" id="{0D235C90-4671-40C8-BD54-5C8A79699C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60" name="Text Box 7">
          <a:extLst>
            <a:ext uri="{FF2B5EF4-FFF2-40B4-BE49-F238E27FC236}">
              <a16:creationId xmlns:a16="http://schemas.microsoft.com/office/drawing/2014/main" id="{FBFBA30B-B5C0-41CD-A0C7-02F4D6D87F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61" name="Text Box 7">
          <a:extLst>
            <a:ext uri="{FF2B5EF4-FFF2-40B4-BE49-F238E27FC236}">
              <a16:creationId xmlns:a16="http://schemas.microsoft.com/office/drawing/2014/main" id="{7ADD133F-F54E-4710-A726-06653980BA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62" name="Text Box 7">
          <a:extLst>
            <a:ext uri="{FF2B5EF4-FFF2-40B4-BE49-F238E27FC236}">
              <a16:creationId xmlns:a16="http://schemas.microsoft.com/office/drawing/2014/main" id="{F5CE6A17-F581-4C61-9B87-782D0E46212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63" name="Text Box 7">
          <a:extLst>
            <a:ext uri="{FF2B5EF4-FFF2-40B4-BE49-F238E27FC236}">
              <a16:creationId xmlns:a16="http://schemas.microsoft.com/office/drawing/2014/main" id="{58D60516-E2A7-4195-8C9F-916CC0CF8E6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64" name="Text Box 7">
          <a:extLst>
            <a:ext uri="{FF2B5EF4-FFF2-40B4-BE49-F238E27FC236}">
              <a16:creationId xmlns:a16="http://schemas.microsoft.com/office/drawing/2014/main" id="{48D5A6C5-4540-46B2-BC58-5DDB528E7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65" name="Text Box 7">
          <a:extLst>
            <a:ext uri="{FF2B5EF4-FFF2-40B4-BE49-F238E27FC236}">
              <a16:creationId xmlns:a16="http://schemas.microsoft.com/office/drawing/2014/main" id="{68C17D27-2957-44C4-A240-652FFEE255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66" name="Text Box 7">
          <a:extLst>
            <a:ext uri="{FF2B5EF4-FFF2-40B4-BE49-F238E27FC236}">
              <a16:creationId xmlns:a16="http://schemas.microsoft.com/office/drawing/2014/main" id="{DB01335C-1D07-4EAA-B97A-377B42C313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67" name="Text Box 7">
          <a:extLst>
            <a:ext uri="{FF2B5EF4-FFF2-40B4-BE49-F238E27FC236}">
              <a16:creationId xmlns:a16="http://schemas.microsoft.com/office/drawing/2014/main" id="{EDE74BCA-91F2-4890-9EB0-C0DAB7F92AA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68" name="Text Box 7">
          <a:extLst>
            <a:ext uri="{FF2B5EF4-FFF2-40B4-BE49-F238E27FC236}">
              <a16:creationId xmlns:a16="http://schemas.microsoft.com/office/drawing/2014/main" id="{2210E84D-6E10-4279-98B1-A03E1903415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69" name="Text Box 7">
          <a:extLst>
            <a:ext uri="{FF2B5EF4-FFF2-40B4-BE49-F238E27FC236}">
              <a16:creationId xmlns:a16="http://schemas.microsoft.com/office/drawing/2014/main" id="{7EAF0317-22D5-462A-8B52-83CD6FC0987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70" name="Text Box 7">
          <a:extLst>
            <a:ext uri="{FF2B5EF4-FFF2-40B4-BE49-F238E27FC236}">
              <a16:creationId xmlns:a16="http://schemas.microsoft.com/office/drawing/2014/main" id="{7DD0106F-3609-4446-8386-F6B51BDC1E1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71" name="Text Box 7">
          <a:extLst>
            <a:ext uri="{FF2B5EF4-FFF2-40B4-BE49-F238E27FC236}">
              <a16:creationId xmlns:a16="http://schemas.microsoft.com/office/drawing/2014/main" id="{41D8F66F-BDB5-4765-B664-71674917F7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72" name="Text Box 7">
          <a:extLst>
            <a:ext uri="{FF2B5EF4-FFF2-40B4-BE49-F238E27FC236}">
              <a16:creationId xmlns:a16="http://schemas.microsoft.com/office/drawing/2014/main" id="{88681F3C-AD46-45F3-A815-A6AE14D8FC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73" name="Text Box 7">
          <a:extLst>
            <a:ext uri="{FF2B5EF4-FFF2-40B4-BE49-F238E27FC236}">
              <a16:creationId xmlns:a16="http://schemas.microsoft.com/office/drawing/2014/main" id="{C2E88024-DAFD-44F9-AE3C-F7537595F8B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74" name="Text Box 7">
          <a:extLst>
            <a:ext uri="{FF2B5EF4-FFF2-40B4-BE49-F238E27FC236}">
              <a16:creationId xmlns:a16="http://schemas.microsoft.com/office/drawing/2014/main" id="{D40171BE-0717-4091-85FD-A79E0E9DEFC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75" name="Text Box 7">
          <a:extLst>
            <a:ext uri="{FF2B5EF4-FFF2-40B4-BE49-F238E27FC236}">
              <a16:creationId xmlns:a16="http://schemas.microsoft.com/office/drawing/2014/main" id="{95CCB36B-2CAE-4314-A12B-F3BC8FE4C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76" name="Text Box 7">
          <a:extLst>
            <a:ext uri="{FF2B5EF4-FFF2-40B4-BE49-F238E27FC236}">
              <a16:creationId xmlns:a16="http://schemas.microsoft.com/office/drawing/2014/main" id="{2BC5577C-BAEA-4610-A47F-76286819A04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77" name="Text Box 7">
          <a:extLst>
            <a:ext uri="{FF2B5EF4-FFF2-40B4-BE49-F238E27FC236}">
              <a16:creationId xmlns:a16="http://schemas.microsoft.com/office/drawing/2014/main" id="{4644CFED-3ED7-42FA-A617-8B7D87E5B9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78" name="Text Box 7">
          <a:extLst>
            <a:ext uri="{FF2B5EF4-FFF2-40B4-BE49-F238E27FC236}">
              <a16:creationId xmlns:a16="http://schemas.microsoft.com/office/drawing/2014/main" id="{1FB833A5-4F19-4C7A-B0B8-334345AA00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79" name="Text Box 7">
          <a:extLst>
            <a:ext uri="{FF2B5EF4-FFF2-40B4-BE49-F238E27FC236}">
              <a16:creationId xmlns:a16="http://schemas.microsoft.com/office/drawing/2014/main" id="{C9291CB1-2ECE-403D-B9CD-CF6752F591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80" name="Text Box 7">
          <a:extLst>
            <a:ext uri="{FF2B5EF4-FFF2-40B4-BE49-F238E27FC236}">
              <a16:creationId xmlns:a16="http://schemas.microsoft.com/office/drawing/2014/main" id="{E8C79EFF-0336-40FE-A309-86FE8B834D0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81" name="Text Box 7">
          <a:extLst>
            <a:ext uri="{FF2B5EF4-FFF2-40B4-BE49-F238E27FC236}">
              <a16:creationId xmlns:a16="http://schemas.microsoft.com/office/drawing/2014/main" id="{E0E40AAD-1F1F-4F8F-8A73-A07DFD7A44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82" name="Text Box 7">
          <a:extLst>
            <a:ext uri="{FF2B5EF4-FFF2-40B4-BE49-F238E27FC236}">
              <a16:creationId xmlns:a16="http://schemas.microsoft.com/office/drawing/2014/main" id="{70018D7E-A6B9-4FCD-939F-B0F85F4F72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83" name="Text Box 7">
          <a:extLst>
            <a:ext uri="{FF2B5EF4-FFF2-40B4-BE49-F238E27FC236}">
              <a16:creationId xmlns:a16="http://schemas.microsoft.com/office/drawing/2014/main" id="{F0294146-418A-44A1-B410-71024198B8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84" name="Text Box 7">
          <a:extLst>
            <a:ext uri="{FF2B5EF4-FFF2-40B4-BE49-F238E27FC236}">
              <a16:creationId xmlns:a16="http://schemas.microsoft.com/office/drawing/2014/main" id="{DF0ADFA1-B6DF-4F10-84C9-44E498D1E8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85" name="Text Box 7">
          <a:extLst>
            <a:ext uri="{FF2B5EF4-FFF2-40B4-BE49-F238E27FC236}">
              <a16:creationId xmlns:a16="http://schemas.microsoft.com/office/drawing/2014/main" id="{399B41A9-233A-4ABE-9654-6B6B6F3292F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86" name="Text Box 7">
          <a:extLst>
            <a:ext uri="{FF2B5EF4-FFF2-40B4-BE49-F238E27FC236}">
              <a16:creationId xmlns:a16="http://schemas.microsoft.com/office/drawing/2014/main" id="{64D354BB-946B-41B1-9D01-94BB5BEAB4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87" name="Text Box 7">
          <a:extLst>
            <a:ext uri="{FF2B5EF4-FFF2-40B4-BE49-F238E27FC236}">
              <a16:creationId xmlns:a16="http://schemas.microsoft.com/office/drawing/2014/main" id="{286908CD-8CF6-4DCB-954F-88362F8CFF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88" name="Text Box 7">
          <a:extLst>
            <a:ext uri="{FF2B5EF4-FFF2-40B4-BE49-F238E27FC236}">
              <a16:creationId xmlns:a16="http://schemas.microsoft.com/office/drawing/2014/main" id="{755180FF-C142-4BEE-AD72-43A12DA225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89" name="Text Box 7">
          <a:extLst>
            <a:ext uri="{FF2B5EF4-FFF2-40B4-BE49-F238E27FC236}">
              <a16:creationId xmlns:a16="http://schemas.microsoft.com/office/drawing/2014/main" id="{1870BE25-13C7-423C-AB0D-04A52A45D0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90" name="Text Box 7">
          <a:extLst>
            <a:ext uri="{FF2B5EF4-FFF2-40B4-BE49-F238E27FC236}">
              <a16:creationId xmlns:a16="http://schemas.microsoft.com/office/drawing/2014/main" id="{D5353B70-B5B2-4F9A-A976-8765DD1FA3F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91" name="Text Box 7">
          <a:extLst>
            <a:ext uri="{FF2B5EF4-FFF2-40B4-BE49-F238E27FC236}">
              <a16:creationId xmlns:a16="http://schemas.microsoft.com/office/drawing/2014/main" id="{709508BF-D14D-425A-94D6-E74A3FD313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92" name="Text Box 7">
          <a:extLst>
            <a:ext uri="{FF2B5EF4-FFF2-40B4-BE49-F238E27FC236}">
              <a16:creationId xmlns:a16="http://schemas.microsoft.com/office/drawing/2014/main" id="{7981A5AE-0AB6-4125-9DA9-D396DA44EA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93" name="Text Box 7">
          <a:extLst>
            <a:ext uri="{FF2B5EF4-FFF2-40B4-BE49-F238E27FC236}">
              <a16:creationId xmlns:a16="http://schemas.microsoft.com/office/drawing/2014/main" id="{D320FE6E-919B-4578-8622-B16822E4B3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94" name="Text Box 7">
          <a:extLst>
            <a:ext uri="{FF2B5EF4-FFF2-40B4-BE49-F238E27FC236}">
              <a16:creationId xmlns:a16="http://schemas.microsoft.com/office/drawing/2014/main" id="{8FA01FAF-4A5A-442D-8D66-1A9E140ADE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95" name="Text Box 7">
          <a:extLst>
            <a:ext uri="{FF2B5EF4-FFF2-40B4-BE49-F238E27FC236}">
              <a16:creationId xmlns:a16="http://schemas.microsoft.com/office/drawing/2014/main" id="{E20F8234-F9CB-4C77-99A1-A4B6FEC620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96" name="Text Box 7">
          <a:extLst>
            <a:ext uri="{FF2B5EF4-FFF2-40B4-BE49-F238E27FC236}">
              <a16:creationId xmlns:a16="http://schemas.microsoft.com/office/drawing/2014/main" id="{3DB40C5E-16DB-4654-8133-9052DB7D84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97" name="Text Box 7">
          <a:extLst>
            <a:ext uri="{FF2B5EF4-FFF2-40B4-BE49-F238E27FC236}">
              <a16:creationId xmlns:a16="http://schemas.microsoft.com/office/drawing/2014/main" id="{AEE6CD3A-724E-4286-9B7B-97489703FAC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98" name="Text Box 7">
          <a:extLst>
            <a:ext uri="{FF2B5EF4-FFF2-40B4-BE49-F238E27FC236}">
              <a16:creationId xmlns:a16="http://schemas.microsoft.com/office/drawing/2014/main" id="{A26CD203-4844-4D0D-9EA0-AA0EB7F4851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499" name="Text Box 7">
          <a:extLst>
            <a:ext uri="{FF2B5EF4-FFF2-40B4-BE49-F238E27FC236}">
              <a16:creationId xmlns:a16="http://schemas.microsoft.com/office/drawing/2014/main" id="{FE04D0B4-5A07-4333-B561-AA9E904B476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00" name="Text Box 7">
          <a:extLst>
            <a:ext uri="{FF2B5EF4-FFF2-40B4-BE49-F238E27FC236}">
              <a16:creationId xmlns:a16="http://schemas.microsoft.com/office/drawing/2014/main" id="{E5DE53EB-DF34-4521-8764-DE324148696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01" name="Text Box 7">
          <a:extLst>
            <a:ext uri="{FF2B5EF4-FFF2-40B4-BE49-F238E27FC236}">
              <a16:creationId xmlns:a16="http://schemas.microsoft.com/office/drawing/2014/main" id="{6A53A3CB-2A6F-4314-A4AB-DD0BA099D9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02" name="Text Box 7">
          <a:extLst>
            <a:ext uri="{FF2B5EF4-FFF2-40B4-BE49-F238E27FC236}">
              <a16:creationId xmlns:a16="http://schemas.microsoft.com/office/drawing/2014/main" id="{DD1E7906-C10F-4D0D-A0E1-F14318EBDF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03" name="Text Box 7">
          <a:extLst>
            <a:ext uri="{FF2B5EF4-FFF2-40B4-BE49-F238E27FC236}">
              <a16:creationId xmlns:a16="http://schemas.microsoft.com/office/drawing/2014/main" id="{7BE17427-C3BB-4BD7-8FA5-466CDED052A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04" name="Text Box 7">
          <a:extLst>
            <a:ext uri="{FF2B5EF4-FFF2-40B4-BE49-F238E27FC236}">
              <a16:creationId xmlns:a16="http://schemas.microsoft.com/office/drawing/2014/main" id="{A9172EFC-49FB-4A60-B5E6-22EFEA8B11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05" name="Text Box 7">
          <a:extLst>
            <a:ext uri="{FF2B5EF4-FFF2-40B4-BE49-F238E27FC236}">
              <a16:creationId xmlns:a16="http://schemas.microsoft.com/office/drawing/2014/main" id="{849EDE5E-DBAA-4E34-A926-C70B412E20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06" name="Text Box 7">
          <a:extLst>
            <a:ext uri="{FF2B5EF4-FFF2-40B4-BE49-F238E27FC236}">
              <a16:creationId xmlns:a16="http://schemas.microsoft.com/office/drawing/2014/main" id="{A894E9C1-103F-41AF-93B7-6E6442C6CC5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07" name="Text Box 7">
          <a:extLst>
            <a:ext uri="{FF2B5EF4-FFF2-40B4-BE49-F238E27FC236}">
              <a16:creationId xmlns:a16="http://schemas.microsoft.com/office/drawing/2014/main" id="{21D96EE6-270B-45FB-9867-EE004D11A3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08" name="Text Box 7">
          <a:extLst>
            <a:ext uri="{FF2B5EF4-FFF2-40B4-BE49-F238E27FC236}">
              <a16:creationId xmlns:a16="http://schemas.microsoft.com/office/drawing/2014/main" id="{4986199D-2982-44B5-A0AA-27C96EB318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09" name="Text Box 7">
          <a:extLst>
            <a:ext uri="{FF2B5EF4-FFF2-40B4-BE49-F238E27FC236}">
              <a16:creationId xmlns:a16="http://schemas.microsoft.com/office/drawing/2014/main" id="{05F5BA3F-7437-4F1E-8D6A-8A26C23F6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10" name="Text Box 7">
          <a:extLst>
            <a:ext uri="{FF2B5EF4-FFF2-40B4-BE49-F238E27FC236}">
              <a16:creationId xmlns:a16="http://schemas.microsoft.com/office/drawing/2014/main" id="{7B58AF3D-1AA3-4DFD-90CA-54058811D1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11" name="Text Box 7">
          <a:extLst>
            <a:ext uri="{FF2B5EF4-FFF2-40B4-BE49-F238E27FC236}">
              <a16:creationId xmlns:a16="http://schemas.microsoft.com/office/drawing/2014/main" id="{C76D44BD-4C8A-4487-8561-612DA568E70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12" name="Text Box 7">
          <a:extLst>
            <a:ext uri="{FF2B5EF4-FFF2-40B4-BE49-F238E27FC236}">
              <a16:creationId xmlns:a16="http://schemas.microsoft.com/office/drawing/2014/main" id="{950F0B4A-F17E-46FF-9A03-9AE2CF826C9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13" name="Text Box 7">
          <a:extLst>
            <a:ext uri="{FF2B5EF4-FFF2-40B4-BE49-F238E27FC236}">
              <a16:creationId xmlns:a16="http://schemas.microsoft.com/office/drawing/2014/main" id="{FFF1AA13-09C7-4DAC-BE48-63FADD5DE5F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14" name="Text Box 7">
          <a:extLst>
            <a:ext uri="{FF2B5EF4-FFF2-40B4-BE49-F238E27FC236}">
              <a16:creationId xmlns:a16="http://schemas.microsoft.com/office/drawing/2014/main" id="{876E37A1-5359-49C4-9EC6-61AB50EB80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15" name="Text Box 7">
          <a:extLst>
            <a:ext uri="{FF2B5EF4-FFF2-40B4-BE49-F238E27FC236}">
              <a16:creationId xmlns:a16="http://schemas.microsoft.com/office/drawing/2014/main" id="{54A8DAD3-33F8-4F52-B6DE-E2E6D7E8A9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16" name="Text Box 7">
          <a:extLst>
            <a:ext uri="{FF2B5EF4-FFF2-40B4-BE49-F238E27FC236}">
              <a16:creationId xmlns:a16="http://schemas.microsoft.com/office/drawing/2014/main" id="{8551F743-DA76-4883-9ADA-510F5452FBF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17" name="Text Box 7">
          <a:extLst>
            <a:ext uri="{FF2B5EF4-FFF2-40B4-BE49-F238E27FC236}">
              <a16:creationId xmlns:a16="http://schemas.microsoft.com/office/drawing/2014/main" id="{D5AEC6B9-3CE3-4648-A8D4-61ECC7B6F4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18" name="Text Box 7">
          <a:extLst>
            <a:ext uri="{FF2B5EF4-FFF2-40B4-BE49-F238E27FC236}">
              <a16:creationId xmlns:a16="http://schemas.microsoft.com/office/drawing/2014/main" id="{2B754BB8-211B-4A3F-8D7F-D927629B21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19" name="Text Box 7">
          <a:extLst>
            <a:ext uri="{FF2B5EF4-FFF2-40B4-BE49-F238E27FC236}">
              <a16:creationId xmlns:a16="http://schemas.microsoft.com/office/drawing/2014/main" id="{178C0799-41C1-4BC0-A9E3-4733DF7963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20" name="Text Box 7">
          <a:extLst>
            <a:ext uri="{FF2B5EF4-FFF2-40B4-BE49-F238E27FC236}">
              <a16:creationId xmlns:a16="http://schemas.microsoft.com/office/drawing/2014/main" id="{CFD1BD9D-CEB2-4CA1-9A7A-BAC4F2BCB0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21" name="Text Box 7">
          <a:extLst>
            <a:ext uri="{FF2B5EF4-FFF2-40B4-BE49-F238E27FC236}">
              <a16:creationId xmlns:a16="http://schemas.microsoft.com/office/drawing/2014/main" id="{72A5355D-F89B-487D-81DA-C68D36913AA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22" name="Text Box 7">
          <a:extLst>
            <a:ext uri="{FF2B5EF4-FFF2-40B4-BE49-F238E27FC236}">
              <a16:creationId xmlns:a16="http://schemas.microsoft.com/office/drawing/2014/main" id="{6CB9FEEB-7227-42D3-95E1-BAA09AA5EC4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23" name="Text Box 7">
          <a:extLst>
            <a:ext uri="{FF2B5EF4-FFF2-40B4-BE49-F238E27FC236}">
              <a16:creationId xmlns:a16="http://schemas.microsoft.com/office/drawing/2014/main" id="{E2A6CE43-FC55-4B42-96F6-1FA8E128D6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24" name="Text Box 7">
          <a:extLst>
            <a:ext uri="{FF2B5EF4-FFF2-40B4-BE49-F238E27FC236}">
              <a16:creationId xmlns:a16="http://schemas.microsoft.com/office/drawing/2014/main" id="{28B39ADD-0DA0-4B46-B847-6D71C8855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25" name="Text Box 7">
          <a:extLst>
            <a:ext uri="{FF2B5EF4-FFF2-40B4-BE49-F238E27FC236}">
              <a16:creationId xmlns:a16="http://schemas.microsoft.com/office/drawing/2014/main" id="{3F9B3B3C-6F8E-445B-8CDE-7CE53C5637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26" name="Text Box 7">
          <a:extLst>
            <a:ext uri="{FF2B5EF4-FFF2-40B4-BE49-F238E27FC236}">
              <a16:creationId xmlns:a16="http://schemas.microsoft.com/office/drawing/2014/main" id="{FB97BB92-2B1C-4641-A26B-309B96B6A5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27" name="Text Box 7">
          <a:extLst>
            <a:ext uri="{FF2B5EF4-FFF2-40B4-BE49-F238E27FC236}">
              <a16:creationId xmlns:a16="http://schemas.microsoft.com/office/drawing/2014/main" id="{17FA0C23-97B5-4060-8550-B53CD0C9067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28" name="Text Box 7">
          <a:extLst>
            <a:ext uri="{FF2B5EF4-FFF2-40B4-BE49-F238E27FC236}">
              <a16:creationId xmlns:a16="http://schemas.microsoft.com/office/drawing/2014/main" id="{1F3841CE-DED1-4EBD-8D27-4A461153D42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29" name="Text Box 7">
          <a:extLst>
            <a:ext uri="{FF2B5EF4-FFF2-40B4-BE49-F238E27FC236}">
              <a16:creationId xmlns:a16="http://schemas.microsoft.com/office/drawing/2014/main" id="{00230B45-713A-4858-9BB5-4191E31E88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30" name="Text Box 7">
          <a:extLst>
            <a:ext uri="{FF2B5EF4-FFF2-40B4-BE49-F238E27FC236}">
              <a16:creationId xmlns:a16="http://schemas.microsoft.com/office/drawing/2014/main" id="{2CF2F550-B0E1-4F56-BC40-CBD1C2E055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31" name="Text Box 7">
          <a:extLst>
            <a:ext uri="{FF2B5EF4-FFF2-40B4-BE49-F238E27FC236}">
              <a16:creationId xmlns:a16="http://schemas.microsoft.com/office/drawing/2014/main" id="{28B7968E-B515-46BD-A4BD-6AA8F26612D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32" name="Text Box 7">
          <a:extLst>
            <a:ext uri="{FF2B5EF4-FFF2-40B4-BE49-F238E27FC236}">
              <a16:creationId xmlns:a16="http://schemas.microsoft.com/office/drawing/2014/main" id="{45F9AB20-CB00-4F0D-A3AF-E54C8FD057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33" name="Text Box 7">
          <a:extLst>
            <a:ext uri="{FF2B5EF4-FFF2-40B4-BE49-F238E27FC236}">
              <a16:creationId xmlns:a16="http://schemas.microsoft.com/office/drawing/2014/main" id="{D9FECC8C-98AE-4BF4-8869-51E52414F9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34" name="Text Box 7">
          <a:extLst>
            <a:ext uri="{FF2B5EF4-FFF2-40B4-BE49-F238E27FC236}">
              <a16:creationId xmlns:a16="http://schemas.microsoft.com/office/drawing/2014/main" id="{F3182CDA-4992-4715-90F2-C42933A1FD3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35" name="Text Box 7">
          <a:extLst>
            <a:ext uri="{FF2B5EF4-FFF2-40B4-BE49-F238E27FC236}">
              <a16:creationId xmlns:a16="http://schemas.microsoft.com/office/drawing/2014/main" id="{71AF4395-DDB9-4CE5-B053-8FE93E2AF20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36" name="Text Box 7">
          <a:extLst>
            <a:ext uri="{FF2B5EF4-FFF2-40B4-BE49-F238E27FC236}">
              <a16:creationId xmlns:a16="http://schemas.microsoft.com/office/drawing/2014/main" id="{D9102040-D22C-46AA-A257-4ECD85F441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37" name="Text Box 7">
          <a:extLst>
            <a:ext uri="{FF2B5EF4-FFF2-40B4-BE49-F238E27FC236}">
              <a16:creationId xmlns:a16="http://schemas.microsoft.com/office/drawing/2014/main" id="{91B20B0C-E715-44F4-B58B-7AAC6BC16C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38" name="Text Box 7">
          <a:extLst>
            <a:ext uri="{FF2B5EF4-FFF2-40B4-BE49-F238E27FC236}">
              <a16:creationId xmlns:a16="http://schemas.microsoft.com/office/drawing/2014/main" id="{C89700CD-9660-4611-B2F6-EE7218E149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39" name="Text Box 7">
          <a:extLst>
            <a:ext uri="{FF2B5EF4-FFF2-40B4-BE49-F238E27FC236}">
              <a16:creationId xmlns:a16="http://schemas.microsoft.com/office/drawing/2014/main" id="{D58DF2D9-0457-4031-9DF1-BB49B70849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40" name="Text Box 7">
          <a:extLst>
            <a:ext uri="{FF2B5EF4-FFF2-40B4-BE49-F238E27FC236}">
              <a16:creationId xmlns:a16="http://schemas.microsoft.com/office/drawing/2014/main" id="{D8D79ECC-3820-429A-86F1-F8A18924D5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41" name="Text Box 7">
          <a:extLst>
            <a:ext uri="{FF2B5EF4-FFF2-40B4-BE49-F238E27FC236}">
              <a16:creationId xmlns:a16="http://schemas.microsoft.com/office/drawing/2014/main" id="{5828B829-7A6C-430F-9943-3FD738D45BC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42" name="Text Box 7">
          <a:extLst>
            <a:ext uri="{FF2B5EF4-FFF2-40B4-BE49-F238E27FC236}">
              <a16:creationId xmlns:a16="http://schemas.microsoft.com/office/drawing/2014/main" id="{4C34D7CC-8FFE-4A08-B1F6-A3DCA1C967C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43" name="Text Box 7">
          <a:extLst>
            <a:ext uri="{FF2B5EF4-FFF2-40B4-BE49-F238E27FC236}">
              <a16:creationId xmlns:a16="http://schemas.microsoft.com/office/drawing/2014/main" id="{A6315C24-3372-47CB-A55B-1128762334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44" name="Text Box 7">
          <a:extLst>
            <a:ext uri="{FF2B5EF4-FFF2-40B4-BE49-F238E27FC236}">
              <a16:creationId xmlns:a16="http://schemas.microsoft.com/office/drawing/2014/main" id="{5A891919-41D0-4908-9421-DA6B8B1FC19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45" name="Text Box 7">
          <a:extLst>
            <a:ext uri="{FF2B5EF4-FFF2-40B4-BE49-F238E27FC236}">
              <a16:creationId xmlns:a16="http://schemas.microsoft.com/office/drawing/2014/main" id="{A5040CF1-BC81-4F0A-BE33-37EC71A21B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46" name="Text Box 7">
          <a:extLst>
            <a:ext uri="{FF2B5EF4-FFF2-40B4-BE49-F238E27FC236}">
              <a16:creationId xmlns:a16="http://schemas.microsoft.com/office/drawing/2014/main" id="{3C1B5258-3F72-47BE-B6D7-19AEB29647C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47" name="Text Box 7">
          <a:extLst>
            <a:ext uri="{FF2B5EF4-FFF2-40B4-BE49-F238E27FC236}">
              <a16:creationId xmlns:a16="http://schemas.microsoft.com/office/drawing/2014/main" id="{68CB0CE3-E108-4314-827A-C9EDE09BFB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48" name="Text Box 7">
          <a:extLst>
            <a:ext uri="{FF2B5EF4-FFF2-40B4-BE49-F238E27FC236}">
              <a16:creationId xmlns:a16="http://schemas.microsoft.com/office/drawing/2014/main" id="{F5A8376E-4398-42B4-8FFA-6DA561CBB70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49" name="Text Box 7">
          <a:extLst>
            <a:ext uri="{FF2B5EF4-FFF2-40B4-BE49-F238E27FC236}">
              <a16:creationId xmlns:a16="http://schemas.microsoft.com/office/drawing/2014/main" id="{95548369-474F-40F0-834A-101ACEAEFE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50" name="Text Box 7">
          <a:extLst>
            <a:ext uri="{FF2B5EF4-FFF2-40B4-BE49-F238E27FC236}">
              <a16:creationId xmlns:a16="http://schemas.microsoft.com/office/drawing/2014/main" id="{83961F2A-955E-4D2E-A3C4-FD20CDDE194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51" name="Text Box 7">
          <a:extLst>
            <a:ext uri="{FF2B5EF4-FFF2-40B4-BE49-F238E27FC236}">
              <a16:creationId xmlns:a16="http://schemas.microsoft.com/office/drawing/2014/main" id="{E5B3BEC7-311F-46E3-B4C6-1DFF54AADC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52" name="Text Box 7">
          <a:extLst>
            <a:ext uri="{FF2B5EF4-FFF2-40B4-BE49-F238E27FC236}">
              <a16:creationId xmlns:a16="http://schemas.microsoft.com/office/drawing/2014/main" id="{5DDCCDF7-650F-433E-9F0E-48B6942D7A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53" name="Text Box 7">
          <a:extLst>
            <a:ext uri="{FF2B5EF4-FFF2-40B4-BE49-F238E27FC236}">
              <a16:creationId xmlns:a16="http://schemas.microsoft.com/office/drawing/2014/main" id="{CAAFCC84-2FC5-4BB4-BAE4-0950EAD975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54" name="Text Box 7">
          <a:extLst>
            <a:ext uri="{FF2B5EF4-FFF2-40B4-BE49-F238E27FC236}">
              <a16:creationId xmlns:a16="http://schemas.microsoft.com/office/drawing/2014/main" id="{F3F6DA53-31A8-453B-901C-C756890210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55" name="Text Box 7">
          <a:extLst>
            <a:ext uri="{FF2B5EF4-FFF2-40B4-BE49-F238E27FC236}">
              <a16:creationId xmlns:a16="http://schemas.microsoft.com/office/drawing/2014/main" id="{B9B4F48E-D84F-4B1C-8005-2C508703A2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56" name="Text Box 7">
          <a:extLst>
            <a:ext uri="{FF2B5EF4-FFF2-40B4-BE49-F238E27FC236}">
              <a16:creationId xmlns:a16="http://schemas.microsoft.com/office/drawing/2014/main" id="{D88D5F2E-DE4B-4C4B-A493-7D51995C24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57" name="Text Box 7">
          <a:extLst>
            <a:ext uri="{FF2B5EF4-FFF2-40B4-BE49-F238E27FC236}">
              <a16:creationId xmlns:a16="http://schemas.microsoft.com/office/drawing/2014/main" id="{C68657CE-D9D3-46BB-A8BA-1BB01C62F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58" name="Text Box 7">
          <a:extLst>
            <a:ext uri="{FF2B5EF4-FFF2-40B4-BE49-F238E27FC236}">
              <a16:creationId xmlns:a16="http://schemas.microsoft.com/office/drawing/2014/main" id="{19CE89D9-1568-4975-ACC5-E2511A212A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59" name="Text Box 7">
          <a:extLst>
            <a:ext uri="{FF2B5EF4-FFF2-40B4-BE49-F238E27FC236}">
              <a16:creationId xmlns:a16="http://schemas.microsoft.com/office/drawing/2014/main" id="{94BEC58F-3806-4E68-93F7-DF3CCFADB37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60" name="Text Box 7">
          <a:extLst>
            <a:ext uri="{FF2B5EF4-FFF2-40B4-BE49-F238E27FC236}">
              <a16:creationId xmlns:a16="http://schemas.microsoft.com/office/drawing/2014/main" id="{18A04C4B-3644-4E01-BE35-72EA8A3C44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61" name="Text Box 7">
          <a:extLst>
            <a:ext uri="{FF2B5EF4-FFF2-40B4-BE49-F238E27FC236}">
              <a16:creationId xmlns:a16="http://schemas.microsoft.com/office/drawing/2014/main" id="{23695BCA-17B6-4C0B-B4C0-078D587FED1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62" name="Text Box 7">
          <a:extLst>
            <a:ext uri="{FF2B5EF4-FFF2-40B4-BE49-F238E27FC236}">
              <a16:creationId xmlns:a16="http://schemas.microsoft.com/office/drawing/2014/main" id="{576FDB44-FCF8-42B0-93CB-DB388511D1F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63" name="Text Box 7">
          <a:extLst>
            <a:ext uri="{FF2B5EF4-FFF2-40B4-BE49-F238E27FC236}">
              <a16:creationId xmlns:a16="http://schemas.microsoft.com/office/drawing/2014/main" id="{D84F4543-1461-4118-9630-7345D10D816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64" name="Text Box 7">
          <a:extLst>
            <a:ext uri="{FF2B5EF4-FFF2-40B4-BE49-F238E27FC236}">
              <a16:creationId xmlns:a16="http://schemas.microsoft.com/office/drawing/2014/main" id="{16A93BD7-D69B-4D2B-A12F-DE53ACFEC4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65" name="Text Box 7">
          <a:extLst>
            <a:ext uri="{FF2B5EF4-FFF2-40B4-BE49-F238E27FC236}">
              <a16:creationId xmlns:a16="http://schemas.microsoft.com/office/drawing/2014/main" id="{F4508566-33F8-420C-9D3D-D8C3511702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7566" name="Text Box 7">
          <a:extLst>
            <a:ext uri="{FF2B5EF4-FFF2-40B4-BE49-F238E27FC236}">
              <a16:creationId xmlns:a16="http://schemas.microsoft.com/office/drawing/2014/main" id="{9F5A7BC3-45BA-4C44-A24B-7EC55F48F48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67" name="Text Box 7">
          <a:extLst>
            <a:ext uri="{FF2B5EF4-FFF2-40B4-BE49-F238E27FC236}">
              <a16:creationId xmlns:a16="http://schemas.microsoft.com/office/drawing/2014/main" id="{6C028AFB-1506-4625-8261-52BE9F2A4E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68" name="Text Box 7">
          <a:extLst>
            <a:ext uri="{FF2B5EF4-FFF2-40B4-BE49-F238E27FC236}">
              <a16:creationId xmlns:a16="http://schemas.microsoft.com/office/drawing/2014/main" id="{27901239-B567-48DA-B323-075263EB68B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69" name="Text Box 7">
          <a:extLst>
            <a:ext uri="{FF2B5EF4-FFF2-40B4-BE49-F238E27FC236}">
              <a16:creationId xmlns:a16="http://schemas.microsoft.com/office/drawing/2014/main" id="{95625AF1-8F8E-43BA-B56F-E2AFDA0B26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70" name="Text Box 7">
          <a:extLst>
            <a:ext uri="{FF2B5EF4-FFF2-40B4-BE49-F238E27FC236}">
              <a16:creationId xmlns:a16="http://schemas.microsoft.com/office/drawing/2014/main" id="{D14695CC-9763-4693-9AE4-3734E21DF7A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71" name="Text Box 7">
          <a:extLst>
            <a:ext uri="{FF2B5EF4-FFF2-40B4-BE49-F238E27FC236}">
              <a16:creationId xmlns:a16="http://schemas.microsoft.com/office/drawing/2014/main" id="{E788DE21-F111-47BF-8F9C-E02A229C64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72" name="Text Box 7">
          <a:extLst>
            <a:ext uri="{FF2B5EF4-FFF2-40B4-BE49-F238E27FC236}">
              <a16:creationId xmlns:a16="http://schemas.microsoft.com/office/drawing/2014/main" id="{316BC641-DA12-47F2-94C1-EA4858A475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73" name="Text Box 7">
          <a:extLst>
            <a:ext uri="{FF2B5EF4-FFF2-40B4-BE49-F238E27FC236}">
              <a16:creationId xmlns:a16="http://schemas.microsoft.com/office/drawing/2014/main" id="{6142C2EA-89B1-4ACB-8037-5F2553BECCA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74" name="Text Box 7">
          <a:extLst>
            <a:ext uri="{FF2B5EF4-FFF2-40B4-BE49-F238E27FC236}">
              <a16:creationId xmlns:a16="http://schemas.microsoft.com/office/drawing/2014/main" id="{3C77F205-5F3A-4014-A0DD-8003175B7A1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75" name="Text Box 7">
          <a:extLst>
            <a:ext uri="{FF2B5EF4-FFF2-40B4-BE49-F238E27FC236}">
              <a16:creationId xmlns:a16="http://schemas.microsoft.com/office/drawing/2014/main" id="{45EDEB22-8593-4498-9F46-7184B54AEFD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76" name="Text Box 7">
          <a:extLst>
            <a:ext uri="{FF2B5EF4-FFF2-40B4-BE49-F238E27FC236}">
              <a16:creationId xmlns:a16="http://schemas.microsoft.com/office/drawing/2014/main" id="{720A3770-8888-4FCD-8CCC-55CFE40817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77" name="Text Box 7">
          <a:extLst>
            <a:ext uri="{FF2B5EF4-FFF2-40B4-BE49-F238E27FC236}">
              <a16:creationId xmlns:a16="http://schemas.microsoft.com/office/drawing/2014/main" id="{D1C5F88B-3033-4C45-8811-E98D46FF0D2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78" name="Text Box 7">
          <a:extLst>
            <a:ext uri="{FF2B5EF4-FFF2-40B4-BE49-F238E27FC236}">
              <a16:creationId xmlns:a16="http://schemas.microsoft.com/office/drawing/2014/main" id="{EACB99DA-4E5C-466F-B3B3-E5AA20F7B6B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79" name="Text Box 7">
          <a:extLst>
            <a:ext uri="{FF2B5EF4-FFF2-40B4-BE49-F238E27FC236}">
              <a16:creationId xmlns:a16="http://schemas.microsoft.com/office/drawing/2014/main" id="{29F6D11B-10C2-4498-B26B-75D11CD1DC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80" name="Text Box 7">
          <a:extLst>
            <a:ext uri="{FF2B5EF4-FFF2-40B4-BE49-F238E27FC236}">
              <a16:creationId xmlns:a16="http://schemas.microsoft.com/office/drawing/2014/main" id="{BEB88E37-1F31-4DA3-8902-94F42891CAD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81" name="Text Box 7">
          <a:extLst>
            <a:ext uri="{FF2B5EF4-FFF2-40B4-BE49-F238E27FC236}">
              <a16:creationId xmlns:a16="http://schemas.microsoft.com/office/drawing/2014/main" id="{1E7E2FC3-B63F-4523-8B4F-2261DA8706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82" name="Text Box 7">
          <a:extLst>
            <a:ext uri="{FF2B5EF4-FFF2-40B4-BE49-F238E27FC236}">
              <a16:creationId xmlns:a16="http://schemas.microsoft.com/office/drawing/2014/main" id="{5A29F256-A521-48C1-B189-BAB6B452AB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83" name="Text Box 7">
          <a:extLst>
            <a:ext uri="{FF2B5EF4-FFF2-40B4-BE49-F238E27FC236}">
              <a16:creationId xmlns:a16="http://schemas.microsoft.com/office/drawing/2014/main" id="{2C4B1B65-F2CE-4933-9805-48269C2730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84" name="Text Box 7">
          <a:extLst>
            <a:ext uri="{FF2B5EF4-FFF2-40B4-BE49-F238E27FC236}">
              <a16:creationId xmlns:a16="http://schemas.microsoft.com/office/drawing/2014/main" id="{F6959D59-9126-46C9-8315-EEF51C8A17F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85" name="Text Box 7">
          <a:extLst>
            <a:ext uri="{FF2B5EF4-FFF2-40B4-BE49-F238E27FC236}">
              <a16:creationId xmlns:a16="http://schemas.microsoft.com/office/drawing/2014/main" id="{9BF03F3B-77BE-46C3-84E6-277007CF780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86" name="Text Box 7">
          <a:extLst>
            <a:ext uri="{FF2B5EF4-FFF2-40B4-BE49-F238E27FC236}">
              <a16:creationId xmlns:a16="http://schemas.microsoft.com/office/drawing/2014/main" id="{64F69DC0-644D-48A2-9E2C-2FDF7EBF60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87" name="Text Box 7">
          <a:extLst>
            <a:ext uri="{FF2B5EF4-FFF2-40B4-BE49-F238E27FC236}">
              <a16:creationId xmlns:a16="http://schemas.microsoft.com/office/drawing/2014/main" id="{3C50AF41-24A3-4E60-8A85-3B02DEA47AD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88" name="Text Box 7">
          <a:extLst>
            <a:ext uri="{FF2B5EF4-FFF2-40B4-BE49-F238E27FC236}">
              <a16:creationId xmlns:a16="http://schemas.microsoft.com/office/drawing/2014/main" id="{C6B7EAE4-2A9B-46E4-B9A5-36FB741154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89" name="Text Box 7">
          <a:extLst>
            <a:ext uri="{FF2B5EF4-FFF2-40B4-BE49-F238E27FC236}">
              <a16:creationId xmlns:a16="http://schemas.microsoft.com/office/drawing/2014/main" id="{5C5F6DFC-5D03-466B-B53E-D72DE00C90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90" name="Text Box 7">
          <a:extLst>
            <a:ext uri="{FF2B5EF4-FFF2-40B4-BE49-F238E27FC236}">
              <a16:creationId xmlns:a16="http://schemas.microsoft.com/office/drawing/2014/main" id="{24C4709C-7829-4560-A056-7A157646486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91" name="Text Box 7">
          <a:extLst>
            <a:ext uri="{FF2B5EF4-FFF2-40B4-BE49-F238E27FC236}">
              <a16:creationId xmlns:a16="http://schemas.microsoft.com/office/drawing/2014/main" id="{521115C7-BBBE-408C-B8B2-C45019CC955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92" name="Text Box 7">
          <a:extLst>
            <a:ext uri="{FF2B5EF4-FFF2-40B4-BE49-F238E27FC236}">
              <a16:creationId xmlns:a16="http://schemas.microsoft.com/office/drawing/2014/main" id="{CFADD15D-7368-4D94-9923-7D59C70475A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93" name="Text Box 7">
          <a:extLst>
            <a:ext uri="{FF2B5EF4-FFF2-40B4-BE49-F238E27FC236}">
              <a16:creationId xmlns:a16="http://schemas.microsoft.com/office/drawing/2014/main" id="{66D4E0D1-B25D-4E73-BF6C-53CD8AFEFE6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94" name="Text Box 7">
          <a:extLst>
            <a:ext uri="{FF2B5EF4-FFF2-40B4-BE49-F238E27FC236}">
              <a16:creationId xmlns:a16="http://schemas.microsoft.com/office/drawing/2014/main" id="{3E5063A1-7EBC-4A9C-B0E1-DC85129BCF4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95" name="Text Box 7">
          <a:extLst>
            <a:ext uri="{FF2B5EF4-FFF2-40B4-BE49-F238E27FC236}">
              <a16:creationId xmlns:a16="http://schemas.microsoft.com/office/drawing/2014/main" id="{8EF0F0B9-C63B-4CF1-9C1D-888972F03A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96" name="Text Box 7">
          <a:extLst>
            <a:ext uri="{FF2B5EF4-FFF2-40B4-BE49-F238E27FC236}">
              <a16:creationId xmlns:a16="http://schemas.microsoft.com/office/drawing/2014/main" id="{FB092A71-8B15-4F0B-A995-B207F3BA9D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97" name="Text Box 7">
          <a:extLst>
            <a:ext uri="{FF2B5EF4-FFF2-40B4-BE49-F238E27FC236}">
              <a16:creationId xmlns:a16="http://schemas.microsoft.com/office/drawing/2014/main" id="{F92A3570-9DB1-4B82-826A-AEBC54C05B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98" name="Text Box 7">
          <a:extLst>
            <a:ext uri="{FF2B5EF4-FFF2-40B4-BE49-F238E27FC236}">
              <a16:creationId xmlns:a16="http://schemas.microsoft.com/office/drawing/2014/main" id="{BC41500E-69FF-4C29-B464-F27D045820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599" name="Text Box 7">
          <a:extLst>
            <a:ext uri="{FF2B5EF4-FFF2-40B4-BE49-F238E27FC236}">
              <a16:creationId xmlns:a16="http://schemas.microsoft.com/office/drawing/2014/main" id="{88E5FA18-FD44-4C4E-8537-864C1460CDA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00" name="Text Box 7">
          <a:extLst>
            <a:ext uri="{FF2B5EF4-FFF2-40B4-BE49-F238E27FC236}">
              <a16:creationId xmlns:a16="http://schemas.microsoft.com/office/drawing/2014/main" id="{A5A6CF0A-A146-4EC7-8884-266EA260D05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01" name="Text Box 7">
          <a:extLst>
            <a:ext uri="{FF2B5EF4-FFF2-40B4-BE49-F238E27FC236}">
              <a16:creationId xmlns:a16="http://schemas.microsoft.com/office/drawing/2014/main" id="{AA725F3C-45C2-4BE4-9C69-88FA2A0178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02" name="Text Box 7">
          <a:extLst>
            <a:ext uri="{FF2B5EF4-FFF2-40B4-BE49-F238E27FC236}">
              <a16:creationId xmlns:a16="http://schemas.microsoft.com/office/drawing/2014/main" id="{56ABA9C0-0857-49CD-BF54-1F59CB9C69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03" name="Text Box 7">
          <a:extLst>
            <a:ext uri="{FF2B5EF4-FFF2-40B4-BE49-F238E27FC236}">
              <a16:creationId xmlns:a16="http://schemas.microsoft.com/office/drawing/2014/main" id="{A8262AD3-B11A-40D8-AF6C-D67668A39C6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04" name="Text Box 7">
          <a:extLst>
            <a:ext uri="{FF2B5EF4-FFF2-40B4-BE49-F238E27FC236}">
              <a16:creationId xmlns:a16="http://schemas.microsoft.com/office/drawing/2014/main" id="{E15F6DF4-ADD1-4CAB-9545-76524240558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05" name="Text Box 7">
          <a:extLst>
            <a:ext uri="{FF2B5EF4-FFF2-40B4-BE49-F238E27FC236}">
              <a16:creationId xmlns:a16="http://schemas.microsoft.com/office/drawing/2014/main" id="{82D4AAF1-171B-420B-BC37-FA94F981A73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06" name="Text Box 7">
          <a:extLst>
            <a:ext uri="{FF2B5EF4-FFF2-40B4-BE49-F238E27FC236}">
              <a16:creationId xmlns:a16="http://schemas.microsoft.com/office/drawing/2014/main" id="{80BC13E3-72F5-43DD-BE92-C98E0DC9C4F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07" name="Text Box 7">
          <a:extLst>
            <a:ext uri="{FF2B5EF4-FFF2-40B4-BE49-F238E27FC236}">
              <a16:creationId xmlns:a16="http://schemas.microsoft.com/office/drawing/2014/main" id="{6F287492-E1FC-4400-8ABF-FB7EBAD0AF3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08" name="Text Box 7">
          <a:extLst>
            <a:ext uri="{FF2B5EF4-FFF2-40B4-BE49-F238E27FC236}">
              <a16:creationId xmlns:a16="http://schemas.microsoft.com/office/drawing/2014/main" id="{F99C8658-228A-43F7-AB25-3C67D8D8097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09" name="Text Box 7">
          <a:extLst>
            <a:ext uri="{FF2B5EF4-FFF2-40B4-BE49-F238E27FC236}">
              <a16:creationId xmlns:a16="http://schemas.microsoft.com/office/drawing/2014/main" id="{B40E34B7-A2FB-4C10-B668-8D79FB37154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10" name="Text Box 7">
          <a:extLst>
            <a:ext uri="{FF2B5EF4-FFF2-40B4-BE49-F238E27FC236}">
              <a16:creationId xmlns:a16="http://schemas.microsoft.com/office/drawing/2014/main" id="{FC318301-57A2-4F9B-8F14-2BFEDF1238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11" name="Text Box 7">
          <a:extLst>
            <a:ext uri="{FF2B5EF4-FFF2-40B4-BE49-F238E27FC236}">
              <a16:creationId xmlns:a16="http://schemas.microsoft.com/office/drawing/2014/main" id="{8CF8B2A1-56D5-4102-B038-04693FF7D0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12" name="Text Box 7">
          <a:extLst>
            <a:ext uri="{FF2B5EF4-FFF2-40B4-BE49-F238E27FC236}">
              <a16:creationId xmlns:a16="http://schemas.microsoft.com/office/drawing/2014/main" id="{DCE9B444-EAA1-4EF2-920C-0BD51B7F0C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13" name="Text Box 7">
          <a:extLst>
            <a:ext uri="{FF2B5EF4-FFF2-40B4-BE49-F238E27FC236}">
              <a16:creationId xmlns:a16="http://schemas.microsoft.com/office/drawing/2014/main" id="{D48A5D2B-E0AF-4873-A3E3-C0CA6E81F55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14" name="Text Box 7">
          <a:extLst>
            <a:ext uri="{FF2B5EF4-FFF2-40B4-BE49-F238E27FC236}">
              <a16:creationId xmlns:a16="http://schemas.microsoft.com/office/drawing/2014/main" id="{9762DAAD-F8F5-4E69-8E87-59733DBE90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15" name="Text Box 7">
          <a:extLst>
            <a:ext uri="{FF2B5EF4-FFF2-40B4-BE49-F238E27FC236}">
              <a16:creationId xmlns:a16="http://schemas.microsoft.com/office/drawing/2014/main" id="{79426606-5EFB-44CA-BEC6-88FCFB4CFE5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16" name="Text Box 7">
          <a:extLst>
            <a:ext uri="{FF2B5EF4-FFF2-40B4-BE49-F238E27FC236}">
              <a16:creationId xmlns:a16="http://schemas.microsoft.com/office/drawing/2014/main" id="{7519A71A-94BE-4594-B634-7D73FD05923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17" name="Text Box 7">
          <a:extLst>
            <a:ext uri="{FF2B5EF4-FFF2-40B4-BE49-F238E27FC236}">
              <a16:creationId xmlns:a16="http://schemas.microsoft.com/office/drawing/2014/main" id="{C607D738-EAA5-483B-90EF-F649207FBB0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18" name="Text Box 7">
          <a:extLst>
            <a:ext uri="{FF2B5EF4-FFF2-40B4-BE49-F238E27FC236}">
              <a16:creationId xmlns:a16="http://schemas.microsoft.com/office/drawing/2014/main" id="{18714259-AB62-4A1D-AB43-48B210DCAE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19" name="Text Box 7">
          <a:extLst>
            <a:ext uri="{FF2B5EF4-FFF2-40B4-BE49-F238E27FC236}">
              <a16:creationId xmlns:a16="http://schemas.microsoft.com/office/drawing/2014/main" id="{3AC37C28-32EA-42C8-9408-61024C6B84E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20" name="Text Box 7">
          <a:extLst>
            <a:ext uri="{FF2B5EF4-FFF2-40B4-BE49-F238E27FC236}">
              <a16:creationId xmlns:a16="http://schemas.microsoft.com/office/drawing/2014/main" id="{4442F5B7-207C-4037-8FEF-13C86D8CD9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21" name="Text Box 7">
          <a:extLst>
            <a:ext uri="{FF2B5EF4-FFF2-40B4-BE49-F238E27FC236}">
              <a16:creationId xmlns:a16="http://schemas.microsoft.com/office/drawing/2014/main" id="{23729A7C-0D6F-4B89-B3AC-4DDF13A6E0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22" name="Text Box 7">
          <a:extLst>
            <a:ext uri="{FF2B5EF4-FFF2-40B4-BE49-F238E27FC236}">
              <a16:creationId xmlns:a16="http://schemas.microsoft.com/office/drawing/2014/main" id="{929EFC55-0390-4993-B2A5-C9B3E21CD98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23" name="Text Box 7">
          <a:extLst>
            <a:ext uri="{FF2B5EF4-FFF2-40B4-BE49-F238E27FC236}">
              <a16:creationId xmlns:a16="http://schemas.microsoft.com/office/drawing/2014/main" id="{BDE9C120-C3F3-4FEB-B5C6-EE3EC44668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24" name="Text Box 7">
          <a:extLst>
            <a:ext uri="{FF2B5EF4-FFF2-40B4-BE49-F238E27FC236}">
              <a16:creationId xmlns:a16="http://schemas.microsoft.com/office/drawing/2014/main" id="{3159367A-0192-4A9A-9207-D03995B06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25" name="Text Box 7">
          <a:extLst>
            <a:ext uri="{FF2B5EF4-FFF2-40B4-BE49-F238E27FC236}">
              <a16:creationId xmlns:a16="http://schemas.microsoft.com/office/drawing/2014/main" id="{DB929C65-B669-4597-8E2A-8E1B3B664B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26" name="Text Box 7">
          <a:extLst>
            <a:ext uri="{FF2B5EF4-FFF2-40B4-BE49-F238E27FC236}">
              <a16:creationId xmlns:a16="http://schemas.microsoft.com/office/drawing/2014/main" id="{439A2E6F-C0CD-4CC8-8D35-6B3A87F65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27" name="Text Box 7">
          <a:extLst>
            <a:ext uri="{FF2B5EF4-FFF2-40B4-BE49-F238E27FC236}">
              <a16:creationId xmlns:a16="http://schemas.microsoft.com/office/drawing/2014/main" id="{5F698DC3-AC51-45E8-81AF-AED2AE45BB7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28" name="Text Box 7">
          <a:extLst>
            <a:ext uri="{FF2B5EF4-FFF2-40B4-BE49-F238E27FC236}">
              <a16:creationId xmlns:a16="http://schemas.microsoft.com/office/drawing/2014/main" id="{870EACFD-B32B-4E78-BF27-E72BBEABD1F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29" name="Text Box 7">
          <a:extLst>
            <a:ext uri="{FF2B5EF4-FFF2-40B4-BE49-F238E27FC236}">
              <a16:creationId xmlns:a16="http://schemas.microsoft.com/office/drawing/2014/main" id="{F067D944-9AA5-4B7F-86DF-EF5DE560B1F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30" name="Text Box 7">
          <a:extLst>
            <a:ext uri="{FF2B5EF4-FFF2-40B4-BE49-F238E27FC236}">
              <a16:creationId xmlns:a16="http://schemas.microsoft.com/office/drawing/2014/main" id="{B80884B6-23A7-485C-9794-CA66BCF3155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31" name="Text Box 7">
          <a:extLst>
            <a:ext uri="{FF2B5EF4-FFF2-40B4-BE49-F238E27FC236}">
              <a16:creationId xmlns:a16="http://schemas.microsoft.com/office/drawing/2014/main" id="{53D7EFD7-F7E5-4B4C-8894-483D361AD9D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32" name="Text Box 7">
          <a:extLst>
            <a:ext uri="{FF2B5EF4-FFF2-40B4-BE49-F238E27FC236}">
              <a16:creationId xmlns:a16="http://schemas.microsoft.com/office/drawing/2014/main" id="{E514CBCE-3C98-4466-903B-C83773DC0A2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33" name="Text Box 7">
          <a:extLst>
            <a:ext uri="{FF2B5EF4-FFF2-40B4-BE49-F238E27FC236}">
              <a16:creationId xmlns:a16="http://schemas.microsoft.com/office/drawing/2014/main" id="{A9EF80E1-3B25-49BA-92FB-BCC023E000C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34" name="Text Box 7">
          <a:extLst>
            <a:ext uri="{FF2B5EF4-FFF2-40B4-BE49-F238E27FC236}">
              <a16:creationId xmlns:a16="http://schemas.microsoft.com/office/drawing/2014/main" id="{3E23C874-D894-40B9-934C-A97EB282ACE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35" name="Text Box 7">
          <a:extLst>
            <a:ext uri="{FF2B5EF4-FFF2-40B4-BE49-F238E27FC236}">
              <a16:creationId xmlns:a16="http://schemas.microsoft.com/office/drawing/2014/main" id="{9C75CEA9-6CD6-487E-B071-661D5628EF7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36" name="Text Box 7">
          <a:extLst>
            <a:ext uri="{FF2B5EF4-FFF2-40B4-BE49-F238E27FC236}">
              <a16:creationId xmlns:a16="http://schemas.microsoft.com/office/drawing/2014/main" id="{3DF116CA-42BD-49C6-9896-7F40770BA42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37" name="Text Box 7">
          <a:extLst>
            <a:ext uri="{FF2B5EF4-FFF2-40B4-BE49-F238E27FC236}">
              <a16:creationId xmlns:a16="http://schemas.microsoft.com/office/drawing/2014/main" id="{638EED46-7A7A-4EF8-921B-7AE139F85D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38" name="Text Box 7">
          <a:extLst>
            <a:ext uri="{FF2B5EF4-FFF2-40B4-BE49-F238E27FC236}">
              <a16:creationId xmlns:a16="http://schemas.microsoft.com/office/drawing/2014/main" id="{D0A7891F-CD73-4600-BA9A-E678E333B6E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39" name="Text Box 7">
          <a:extLst>
            <a:ext uri="{FF2B5EF4-FFF2-40B4-BE49-F238E27FC236}">
              <a16:creationId xmlns:a16="http://schemas.microsoft.com/office/drawing/2014/main" id="{844523D5-EB57-4F7C-A8D0-ABDF801FF91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40" name="Text Box 7">
          <a:extLst>
            <a:ext uri="{FF2B5EF4-FFF2-40B4-BE49-F238E27FC236}">
              <a16:creationId xmlns:a16="http://schemas.microsoft.com/office/drawing/2014/main" id="{ED198AB2-AE97-42DC-9B60-F59C2D58BE5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41" name="Text Box 7">
          <a:extLst>
            <a:ext uri="{FF2B5EF4-FFF2-40B4-BE49-F238E27FC236}">
              <a16:creationId xmlns:a16="http://schemas.microsoft.com/office/drawing/2014/main" id="{B1495181-6351-4C08-A129-BF6D22EEFAB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42" name="Text Box 7">
          <a:extLst>
            <a:ext uri="{FF2B5EF4-FFF2-40B4-BE49-F238E27FC236}">
              <a16:creationId xmlns:a16="http://schemas.microsoft.com/office/drawing/2014/main" id="{E5AA684E-D9BC-45C7-8489-F0B6939A6B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43" name="Text Box 7">
          <a:extLst>
            <a:ext uri="{FF2B5EF4-FFF2-40B4-BE49-F238E27FC236}">
              <a16:creationId xmlns:a16="http://schemas.microsoft.com/office/drawing/2014/main" id="{661A8B5D-66BA-45C3-849F-9EDDE5C8B6F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44" name="Text Box 7">
          <a:extLst>
            <a:ext uri="{FF2B5EF4-FFF2-40B4-BE49-F238E27FC236}">
              <a16:creationId xmlns:a16="http://schemas.microsoft.com/office/drawing/2014/main" id="{2D67521C-9A82-418D-B9B2-B438FD3D4BD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45" name="Text Box 7">
          <a:extLst>
            <a:ext uri="{FF2B5EF4-FFF2-40B4-BE49-F238E27FC236}">
              <a16:creationId xmlns:a16="http://schemas.microsoft.com/office/drawing/2014/main" id="{41A5105B-5E9B-4087-94B0-B8551F253A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46" name="Text Box 7">
          <a:extLst>
            <a:ext uri="{FF2B5EF4-FFF2-40B4-BE49-F238E27FC236}">
              <a16:creationId xmlns:a16="http://schemas.microsoft.com/office/drawing/2014/main" id="{63DF9EE1-5BA6-450C-9D7C-FDC302AFB81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47" name="Text Box 7">
          <a:extLst>
            <a:ext uri="{FF2B5EF4-FFF2-40B4-BE49-F238E27FC236}">
              <a16:creationId xmlns:a16="http://schemas.microsoft.com/office/drawing/2014/main" id="{F46E6D60-9CDA-4CFC-9F47-036D2A7515B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48" name="Text Box 7">
          <a:extLst>
            <a:ext uri="{FF2B5EF4-FFF2-40B4-BE49-F238E27FC236}">
              <a16:creationId xmlns:a16="http://schemas.microsoft.com/office/drawing/2014/main" id="{632881C5-9980-46A3-9D33-3C2676652A4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49" name="Text Box 7">
          <a:extLst>
            <a:ext uri="{FF2B5EF4-FFF2-40B4-BE49-F238E27FC236}">
              <a16:creationId xmlns:a16="http://schemas.microsoft.com/office/drawing/2014/main" id="{F5C2CAD9-5863-4712-A81F-43D7A0A87E9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50" name="Text Box 7">
          <a:extLst>
            <a:ext uri="{FF2B5EF4-FFF2-40B4-BE49-F238E27FC236}">
              <a16:creationId xmlns:a16="http://schemas.microsoft.com/office/drawing/2014/main" id="{6581FC89-32C2-4F22-88BB-4B4681C7D9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51" name="Text Box 7">
          <a:extLst>
            <a:ext uri="{FF2B5EF4-FFF2-40B4-BE49-F238E27FC236}">
              <a16:creationId xmlns:a16="http://schemas.microsoft.com/office/drawing/2014/main" id="{9D06791E-737B-4551-BB60-14995346964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52" name="Text Box 7">
          <a:extLst>
            <a:ext uri="{FF2B5EF4-FFF2-40B4-BE49-F238E27FC236}">
              <a16:creationId xmlns:a16="http://schemas.microsoft.com/office/drawing/2014/main" id="{3F126AD2-831E-459D-B7CB-418D181E02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53" name="Text Box 7">
          <a:extLst>
            <a:ext uri="{FF2B5EF4-FFF2-40B4-BE49-F238E27FC236}">
              <a16:creationId xmlns:a16="http://schemas.microsoft.com/office/drawing/2014/main" id="{901D3E15-5BD4-4789-8F6B-103D1B5ECB9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54" name="Text Box 7">
          <a:extLst>
            <a:ext uri="{FF2B5EF4-FFF2-40B4-BE49-F238E27FC236}">
              <a16:creationId xmlns:a16="http://schemas.microsoft.com/office/drawing/2014/main" id="{8188D00C-E5A3-43E4-AA45-BC21950C99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55" name="Text Box 7">
          <a:extLst>
            <a:ext uri="{FF2B5EF4-FFF2-40B4-BE49-F238E27FC236}">
              <a16:creationId xmlns:a16="http://schemas.microsoft.com/office/drawing/2014/main" id="{05C5ED73-2975-4D6C-B6A0-CB87F79132E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56" name="Text Box 7">
          <a:extLst>
            <a:ext uri="{FF2B5EF4-FFF2-40B4-BE49-F238E27FC236}">
              <a16:creationId xmlns:a16="http://schemas.microsoft.com/office/drawing/2014/main" id="{82CD9ECF-0532-4693-A4EC-2867D8A1D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57" name="Text Box 7">
          <a:extLst>
            <a:ext uri="{FF2B5EF4-FFF2-40B4-BE49-F238E27FC236}">
              <a16:creationId xmlns:a16="http://schemas.microsoft.com/office/drawing/2014/main" id="{6F1EF913-3E1D-4DE7-B404-A2E8B260BB6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58" name="Text Box 7">
          <a:extLst>
            <a:ext uri="{FF2B5EF4-FFF2-40B4-BE49-F238E27FC236}">
              <a16:creationId xmlns:a16="http://schemas.microsoft.com/office/drawing/2014/main" id="{5E0B86F0-612C-4731-A59E-2FDB2DDED9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59" name="Text Box 7">
          <a:extLst>
            <a:ext uri="{FF2B5EF4-FFF2-40B4-BE49-F238E27FC236}">
              <a16:creationId xmlns:a16="http://schemas.microsoft.com/office/drawing/2014/main" id="{526A96F7-C357-4A76-97AC-0B34C457317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60" name="Text Box 7">
          <a:extLst>
            <a:ext uri="{FF2B5EF4-FFF2-40B4-BE49-F238E27FC236}">
              <a16:creationId xmlns:a16="http://schemas.microsoft.com/office/drawing/2014/main" id="{820CCAC1-1820-4BEB-AA51-5FB4A319E51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61" name="Text Box 7">
          <a:extLst>
            <a:ext uri="{FF2B5EF4-FFF2-40B4-BE49-F238E27FC236}">
              <a16:creationId xmlns:a16="http://schemas.microsoft.com/office/drawing/2014/main" id="{E20A6AF2-9017-4167-BEF8-47BE665C31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62" name="Text Box 7">
          <a:extLst>
            <a:ext uri="{FF2B5EF4-FFF2-40B4-BE49-F238E27FC236}">
              <a16:creationId xmlns:a16="http://schemas.microsoft.com/office/drawing/2014/main" id="{C6928770-105F-479E-AB66-77470AF7873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63" name="Text Box 7">
          <a:extLst>
            <a:ext uri="{FF2B5EF4-FFF2-40B4-BE49-F238E27FC236}">
              <a16:creationId xmlns:a16="http://schemas.microsoft.com/office/drawing/2014/main" id="{F59AF607-2318-41BE-AC9F-4CC7D68A2E5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64" name="Text Box 7">
          <a:extLst>
            <a:ext uri="{FF2B5EF4-FFF2-40B4-BE49-F238E27FC236}">
              <a16:creationId xmlns:a16="http://schemas.microsoft.com/office/drawing/2014/main" id="{0E764D6C-2E93-4CD6-A6DC-FC14CF43DE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65" name="Text Box 7">
          <a:extLst>
            <a:ext uri="{FF2B5EF4-FFF2-40B4-BE49-F238E27FC236}">
              <a16:creationId xmlns:a16="http://schemas.microsoft.com/office/drawing/2014/main" id="{9D64EEE6-8F1B-47A1-86BE-2DA36C2E6B9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66" name="Text Box 7">
          <a:extLst>
            <a:ext uri="{FF2B5EF4-FFF2-40B4-BE49-F238E27FC236}">
              <a16:creationId xmlns:a16="http://schemas.microsoft.com/office/drawing/2014/main" id="{F84589D4-0BAD-4AF6-BADB-047B575F13E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67" name="Text Box 7">
          <a:extLst>
            <a:ext uri="{FF2B5EF4-FFF2-40B4-BE49-F238E27FC236}">
              <a16:creationId xmlns:a16="http://schemas.microsoft.com/office/drawing/2014/main" id="{9C3AADF1-E481-476F-B296-AC2C8FAFD79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68" name="Text Box 7">
          <a:extLst>
            <a:ext uri="{FF2B5EF4-FFF2-40B4-BE49-F238E27FC236}">
              <a16:creationId xmlns:a16="http://schemas.microsoft.com/office/drawing/2014/main" id="{32428FC9-3C6F-40C8-AEDD-5BA37B496A5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69" name="Text Box 7">
          <a:extLst>
            <a:ext uri="{FF2B5EF4-FFF2-40B4-BE49-F238E27FC236}">
              <a16:creationId xmlns:a16="http://schemas.microsoft.com/office/drawing/2014/main" id="{99429F5D-B4EE-40C4-A262-0550E7510A3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70" name="Text Box 7">
          <a:extLst>
            <a:ext uri="{FF2B5EF4-FFF2-40B4-BE49-F238E27FC236}">
              <a16:creationId xmlns:a16="http://schemas.microsoft.com/office/drawing/2014/main" id="{10234862-5323-4B72-8CE6-5947E5BDA4E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71" name="Text Box 7">
          <a:extLst>
            <a:ext uri="{FF2B5EF4-FFF2-40B4-BE49-F238E27FC236}">
              <a16:creationId xmlns:a16="http://schemas.microsoft.com/office/drawing/2014/main" id="{EFB2CFB0-9691-4DAF-8DE4-D3CBC64BCB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72" name="Text Box 7">
          <a:extLst>
            <a:ext uri="{FF2B5EF4-FFF2-40B4-BE49-F238E27FC236}">
              <a16:creationId xmlns:a16="http://schemas.microsoft.com/office/drawing/2014/main" id="{42F0CAB6-0BF5-424E-9094-B2A7C09607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73" name="Text Box 7">
          <a:extLst>
            <a:ext uri="{FF2B5EF4-FFF2-40B4-BE49-F238E27FC236}">
              <a16:creationId xmlns:a16="http://schemas.microsoft.com/office/drawing/2014/main" id="{0A57CBBA-820E-40D1-A7E2-A0268128CC2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74" name="Text Box 7">
          <a:extLst>
            <a:ext uri="{FF2B5EF4-FFF2-40B4-BE49-F238E27FC236}">
              <a16:creationId xmlns:a16="http://schemas.microsoft.com/office/drawing/2014/main" id="{D2894793-82D1-4BA4-BE14-84FA970B8DF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75" name="Text Box 7">
          <a:extLst>
            <a:ext uri="{FF2B5EF4-FFF2-40B4-BE49-F238E27FC236}">
              <a16:creationId xmlns:a16="http://schemas.microsoft.com/office/drawing/2014/main" id="{14B66753-F01E-48C0-86C6-6902DD3DFDF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76" name="Text Box 7">
          <a:extLst>
            <a:ext uri="{FF2B5EF4-FFF2-40B4-BE49-F238E27FC236}">
              <a16:creationId xmlns:a16="http://schemas.microsoft.com/office/drawing/2014/main" id="{73685661-E83A-48CD-9E55-C54FB10E85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77" name="Text Box 7">
          <a:extLst>
            <a:ext uri="{FF2B5EF4-FFF2-40B4-BE49-F238E27FC236}">
              <a16:creationId xmlns:a16="http://schemas.microsoft.com/office/drawing/2014/main" id="{7C826B19-174E-4256-8454-6ED0C2F7EE9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78" name="Text Box 7">
          <a:extLst>
            <a:ext uri="{FF2B5EF4-FFF2-40B4-BE49-F238E27FC236}">
              <a16:creationId xmlns:a16="http://schemas.microsoft.com/office/drawing/2014/main" id="{3EB1771E-CC98-4270-B470-297FCB51409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79" name="Text Box 7">
          <a:extLst>
            <a:ext uri="{FF2B5EF4-FFF2-40B4-BE49-F238E27FC236}">
              <a16:creationId xmlns:a16="http://schemas.microsoft.com/office/drawing/2014/main" id="{A453E7EE-5802-4DAD-94C7-CEB4E2A9D88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80" name="Text Box 7">
          <a:extLst>
            <a:ext uri="{FF2B5EF4-FFF2-40B4-BE49-F238E27FC236}">
              <a16:creationId xmlns:a16="http://schemas.microsoft.com/office/drawing/2014/main" id="{BD71CA72-E38B-4687-BEAE-73342C12617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81" name="Text Box 7">
          <a:extLst>
            <a:ext uri="{FF2B5EF4-FFF2-40B4-BE49-F238E27FC236}">
              <a16:creationId xmlns:a16="http://schemas.microsoft.com/office/drawing/2014/main" id="{F4000554-54C5-4448-A194-7931BBCEE7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82" name="Text Box 7">
          <a:extLst>
            <a:ext uri="{FF2B5EF4-FFF2-40B4-BE49-F238E27FC236}">
              <a16:creationId xmlns:a16="http://schemas.microsoft.com/office/drawing/2014/main" id="{2C22E82C-0FCD-4263-87D8-776D55D974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83" name="Text Box 7">
          <a:extLst>
            <a:ext uri="{FF2B5EF4-FFF2-40B4-BE49-F238E27FC236}">
              <a16:creationId xmlns:a16="http://schemas.microsoft.com/office/drawing/2014/main" id="{3A4887A7-A85D-4685-B7A7-2A22640EB7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84" name="Text Box 7">
          <a:extLst>
            <a:ext uri="{FF2B5EF4-FFF2-40B4-BE49-F238E27FC236}">
              <a16:creationId xmlns:a16="http://schemas.microsoft.com/office/drawing/2014/main" id="{4F53C9A4-B92A-49C9-BD9F-00FA038BAD8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85" name="Text Box 7">
          <a:extLst>
            <a:ext uri="{FF2B5EF4-FFF2-40B4-BE49-F238E27FC236}">
              <a16:creationId xmlns:a16="http://schemas.microsoft.com/office/drawing/2014/main" id="{E6BDE9B4-D4BA-448C-ABF6-BA4A0FDAFDA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86" name="Text Box 7">
          <a:extLst>
            <a:ext uri="{FF2B5EF4-FFF2-40B4-BE49-F238E27FC236}">
              <a16:creationId xmlns:a16="http://schemas.microsoft.com/office/drawing/2014/main" id="{14DE3277-13A6-49D9-8A8A-30A5BF87A46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87" name="Text Box 7">
          <a:extLst>
            <a:ext uri="{FF2B5EF4-FFF2-40B4-BE49-F238E27FC236}">
              <a16:creationId xmlns:a16="http://schemas.microsoft.com/office/drawing/2014/main" id="{59446E8D-BDD1-4910-924A-C6AB2DDA0A1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88" name="Text Box 7">
          <a:extLst>
            <a:ext uri="{FF2B5EF4-FFF2-40B4-BE49-F238E27FC236}">
              <a16:creationId xmlns:a16="http://schemas.microsoft.com/office/drawing/2014/main" id="{23DB4F80-0231-46E4-A1B9-26A4D89838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89" name="Text Box 7">
          <a:extLst>
            <a:ext uri="{FF2B5EF4-FFF2-40B4-BE49-F238E27FC236}">
              <a16:creationId xmlns:a16="http://schemas.microsoft.com/office/drawing/2014/main" id="{1A32F7C0-28FD-46F4-967F-9BBF18BAFE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90" name="Text Box 7">
          <a:extLst>
            <a:ext uri="{FF2B5EF4-FFF2-40B4-BE49-F238E27FC236}">
              <a16:creationId xmlns:a16="http://schemas.microsoft.com/office/drawing/2014/main" id="{63743A95-C0D7-4BD2-BF29-3AD4AE83143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91" name="Text Box 7">
          <a:extLst>
            <a:ext uri="{FF2B5EF4-FFF2-40B4-BE49-F238E27FC236}">
              <a16:creationId xmlns:a16="http://schemas.microsoft.com/office/drawing/2014/main" id="{EEA9F1EF-49C7-4149-B3DC-B0240CB6B7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92" name="Text Box 7">
          <a:extLst>
            <a:ext uri="{FF2B5EF4-FFF2-40B4-BE49-F238E27FC236}">
              <a16:creationId xmlns:a16="http://schemas.microsoft.com/office/drawing/2014/main" id="{99757D7E-CE74-4C40-B129-7883E7C0F43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93" name="Text Box 7">
          <a:extLst>
            <a:ext uri="{FF2B5EF4-FFF2-40B4-BE49-F238E27FC236}">
              <a16:creationId xmlns:a16="http://schemas.microsoft.com/office/drawing/2014/main" id="{04E0264C-1309-4DA9-880D-3F9CA6877328}"/>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94" name="Text Box 7">
          <a:extLst>
            <a:ext uri="{FF2B5EF4-FFF2-40B4-BE49-F238E27FC236}">
              <a16:creationId xmlns:a16="http://schemas.microsoft.com/office/drawing/2014/main" id="{F6143705-3B74-4511-B3C7-1E04031CEEB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95" name="Text Box 7">
          <a:extLst>
            <a:ext uri="{FF2B5EF4-FFF2-40B4-BE49-F238E27FC236}">
              <a16:creationId xmlns:a16="http://schemas.microsoft.com/office/drawing/2014/main" id="{44B5CE37-0E49-4595-91D4-E70E1CCF33B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96" name="Text Box 7">
          <a:extLst>
            <a:ext uri="{FF2B5EF4-FFF2-40B4-BE49-F238E27FC236}">
              <a16:creationId xmlns:a16="http://schemas.microsoft.com/office/drawing/2014/main" id="{697EDF9A-B2E9-4507-A910-5DD83C1F6B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97" name="Text Box 7">
          <a:extLst>
            <a:ext uri="{FF2B5EF4-FFF2-40B4-BE49-F238E27FC236}">
              <a16:creationId xmlns:a16="http://schemas.microsoft.com/office/drawing/2014/main" id="{B9DAAA4F-3401-438E-91E1-032C5307C72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98" name="Text Box 7">
          <a:extLst>
            <a:ext uri="{FF2B5EF4-FFF2-40B4-BE49-F238E27FC236}">
              <a16:creationId xmlns:a16="http://schemas.microsoft.com/office/drawing/2014/main" id="{E7DDFCFB-FD0F-4488-A5A1-14467E7D8C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699" name="Text Box 7">
          <a:extLst>
            <a:ext uri="{FF2B5EF4-FFF2-40B4-BE49-F238E27FC236}">
              <a16:creationId xmlns:a16="http://schemas.microsoft.com/office/drawing/2014/main" id="{F9E1E577-11C6-4EB9-90E3-0E452BBF3DD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00" name="Text Box 7">
          <a:extLst>
            <a:ext uri="{FF2B5EF4-FFF2-40B4-BE49-F238E27FC236}">
              <a16:creationId xmlns:a16="http://schemas.microsoft.com/office/drawing/2014/main" id="{4AE250E8-1253-4860-93E1-82491CCC55CB}"/>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01" name="Text Box 7">
          <a:extLst>
            <a:ext uri="{FF2B5EF4-FFF2-40B4-BE49-F238E27FC236}">
              <a16:creationId xmlns:a16="http://schemas.microsoft.com/office/drawing/2014/main" id="{111D1C6F-1601-4830-9E33-31F90AC94B3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02" name="Text Box 7">
          <a:extLst>
            <a:ext uri="{FF2B5EF4-FFF2-40B4-BE49-F238E27FC236}">
              <a16:creationId xmlns:a16="http://schemas.microsoft.com/office/drawing/2014/main" id="{AB554DDF-98B1-4CF7-84BC-19151EF9BE7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03" name="Text Box 7">
          <a:extLst>
            <a:ext uri="{FF2B5EF4-FFF2-40B4-BE49-F238E27FC236}">
              <a16:creationId xmlns:a16="http://schemas.microsoft.com/office/drawing/2014/main" id="{BC14466C-F30D-452E-986F-BEAE7E13A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04" name="Text Box 7">
          <a:extLst>
            <a:ext uri="{FF2B5EF4-FFF2-40B4-BE49-F238E27FC236}">
              <a16:creationId xmlns:a16="http://schemas.microsoft.com/office/drawing/2014/main" id="{1D791BC2-406F-4DD7-BC01-3B1FB5AD8E8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05" name="Text Box 7">
          <a:extLst>
            <a:ext uri="{FF2B5EF4-FFF2-40B4-BE49-F238E27FC236}">
              <a16:creationId xmlns:a16="http://schemas.microsoft.com/office/drawing/2014/main" id="{D19C2457-DAF2-4339-9B6A-CE246BA210E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06" name="Text Box 7">
          <a:extLst>
            <a:ext uri="{FF2B5EF4-FFF2-40B4-BE49-F238E27FC236}">
              <a16:creationId xmlns:a16="http://schemas.microsoft.com/office/drawing/2014/main" id="{7E11C4FB-54DF-49E2-B437-394640E05BD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07" name="Text Box 7">
          <a:extLst>
            <a:ext uri="{FF2B5EF4-FFF2-40B4-BE49-F238E27FC236}">
              <a16:creationId xmlns:a16="http://schemas.microsoft.com/office/drawing/2014/main" id="{D1226C7C-965D-478D-8813-69D9317D684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08" name="Text Box 7">
          <a:extLst>
            <a:ext uri="{FF2B5EF4-FFF2-40B4-BE49-F238E27FC236}">
              <a16:creationId xmlns:a16="http://schemas.microsoft.com/office/drawing/2014/main" id="{6BDC4AE1-5F24-4059-92C6-57D6D12F396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09" name="Text Box 7">
          <a:extLst>
            <a:ext uri="{FF2B5EF4-FFF2-40B4-BE49-F238E27FC236}">
              <a16:creationId xmlns:a16="http://schemas.microsoft.com/office/drawing/2014/main" id="{8F0E9E0D-A8CF-4BD4-A087-5620CA622EE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10" name="Text Box 7">
          <a:extLst>
            <a:ext uri="{FF2B5EF4-FFF2-40B4-BE49-F238E27FC236}">
              <a16:creationId xmlns:a16="http://schemas.microsoft.com/office/drawing/2014/main" id="{122312BE-8620-4100-8368-F3F82474F46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11" name="Text Box 7">
          <a:extLst>
            <a:ext uri="{FF2B5EF4-FFF2-40B4-BE49-F238E27FC236}">
              <a16:creationId xmlns:a16="http://schemas.microsoft.com/office/drawing/2014/main" id="{0A33CCA1-AD9B-4081-A9D3-656674F5A0B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12" name="Text Box 7">
          <a:extLst>
            <a:ext uri="{FF2B5EF4-FFF2-40B4-BE49-F238E27FC236}">
              <a16:creationId xmlns:a16="http://schemas.microsoft.com/office/drawing/2014/main" id="{0BFA10FF-DA39-40B5-8F24-BAEE71014E7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13" name="Text Box 7">
          <a:extLst>
            <a:ext uri="{FF2B5EF4-FFF2-40B4-BE49-F238E27FC236}">
              <a16:creationId xmlns:a16="http://schemas.microsoft.com/office/drawing/2014/main" id="{508E5B2E-7D77-4FC7-A5F6-8DECDBC44D2F}"/>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14" name="Text Box 7">
          <a:extLst>
            <a:ext uri="{FF2B5EF4-FFF2-40B4-BE49-F238E27FC236}">
              <a16:creationId xmlns:a16="http://schemas.microsoft.com/office/drawing/2014/main" id="{BDB3FBEE-E18D-429A-AF58-38F8996E6B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15" name="Text Box 7">
          <a:extLst>
            <a:ext uri="{FF2B5EF4-FFF2-40B4-BE49-F238E27FC236}">
              <a16:creationId xmlns:a16="http://schemas.microsoft.com/office/drawing/2014/main" id="{8DA53210-6495-4D0B-9544-72F9A9FB221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16" name="Text Box 7">
          <a:extLst>
            <a:ext uri="{FF2B5EF4-FFF2-40B4-BE49-F238E27FC236}">
              <a16:creationId xmlns:a16="http://schemas.microsoft.com/office/drawing/2014/main" id="{886073CE-054F-4005-9814-E9FCD882D85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17" name="Text Box 7">
          <a:extLst>
            <a:ext uri="{FF2B5EF4-FFF2-40B4-BE49-F238E27FC236}">
              <a16:creationId xmlns:a16="http://schemas.microsoft.com/office/drawing/2014/main" id="{65390213-FFDF-4BFB-B3F9-665FC440E9E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18" name="Text Box 7">
          <a:extLst>
            <a:ext uri="{FF2B5EF4-FFF2-40B4-BE49-F238E27FC236}">
              <a16:creationId xmlns:a16="http://schemas.microsoft.com/office/drawing/2014/main" id="{33B56820-51D4-45CB-AA4D-474668081AD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19" name="Text Box 7">
          <a:extLst>
            <a:ext uri="{FF2B5EF4-FFF2-40B4-BE49-F238E27FC236}">
              <a16:creationId xmlns:a16="http://schemas.microsoft.com/office/drawing/2014/main" id="{EDA89B3B-81E4-4E59-B0CF-48516DF0180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20" name="Text Box 7">
          <a:extLst>
            <a:ext uri="{FF2B5EF4-FFF2-40B4-BE49-F238E27FC236}">
              <a16:creationId xmlns:a16="http://schemas.microsoft.com/office/drawing/2014/main" id="{3BFF2162-35DE-463B-BA72-659178A3944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21" name="Text Box 7">
          <a:extLst>
            <a:ext uri="{FF2B5EF4-FFF2-40B4-BE49-F238E27FC236}">
              <a16:creationId xmlns:a16="http://schemas.microsoft.com/office/drawing/2014/main" id="{CB726491-2904-4DFB-826B-8A2033D102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22" name="Text Box 7">
          <a:extLst>
            <a:ext uri="{FF2B5EF4-FFF2-40B4-BE49-F238E27FC236}">
              <a16:creationId xmlns:a16="http://schemas.microsoft.com/office/drawing/2014/main" id="{214AA57A-72B8-4CCF-B05E-B3F37015A0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23" name="Text Box 7">
          <a:extLst>
            <a:ext uri="{FF2B5EF4-FFF2-40B4-BE49-F238E27FC236}">
              <a16:creationId xmlns:a16="http://schemas.microsoft.com/office/drawing/2014/main" id="{A16FFC2B-BF65-418A-8DCD-A2924B77B38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24" name="Text Box 7">
          <a:extLst>
            <a:ext uri="{FF2B5EF4-FFF2-40B4-BE49-F238E27FC236}">
              <a16:creationId xmlns:a16="http://schemas.microsoft.com/office/drawing/2014/main" id="{8EF4AD89-A42B-438A-9FBD-4225ABD727C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25" name="Text Box 7">
          <a:extLst>
            <a:ext uri="{FF2B5EF4-FFF2-40B4-BE49-F238E27FC236}">
              <a16:creationId xmlns:a16="http://schemas.microsoft.com/office/drawing/2014/main" id="{4E3F06A8-8075-4E6B-9E0B-82BE4A8B87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26" name="Text Box 7">
          <a:extLst>
            <a:ext uri="{FF2B5EF4-FFF2-40B4-BE49-F238E27FC236}">
              <a16:creationId xmlns:a16="http://schemas.microsoft.com/office/drawing/2014/main" id="{D6958C63-C03C-4BB7-9A92-82217BC663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27" name="Text Box 7">
          <a:extLst>
            <a:ext uri="{FF2B5EF4-FFF2-40B4-BE49-F238E27FC236}">
              <a16:creationId xmlns:a16="http://schemas.microsoft.com/office/drawing/2014/main" id="{029493E1-3DB3-4102-854A-8D86362E4AA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28" name="Text Box 7">
          <a:extLst>
            <a:ext uri="{FF2B5EF4-FFF2-40B4-BE49-F238E27FC236}">
              <a16:creationId xmlns:a16="http://schemas.microsoft.com/office/drawing/2014/main" id="{EE43808F-F551-4792-8D7A-58B19F232F8E}"/>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29" name="Text Box 7">
          <a:extLst>
            <a:ext uri="{FF2B5EF4-FFF2-40B4-BE49-F238E27FC236}">
              <a16:creationId xmlns:a16="http://schemas.microsoft.com/office/drawing/2014/main" id="{9F3110A0-B2F5-4B48-824B-C862BAA99D9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30" name="Text Box 7">
          <a:extLst>
            <a:ext uri="{FF2B5EF4-FFF2-40B4-BE49-F238E27FC236}">
              <a16:creationId xmlns:a16="http://schemas.microsoft.com/office/drawing/2014/main" id="{1D1C4127-D4F3-4DE4-8064-1E7DBACF281C}"/>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31" name="Text Box 7">
          <a:extLst>
            <a:ext uri="{FF2B5EF4-FFF2-40B4-BE49-F238E27FC236}">
              <a16:creationId xmlns:a16="http://schemas.microsoft.com/office/drawing/2014/main" id="{B1069547-D360-47D1-9F0A-439AADCE0C0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32" name="Text Box 7">
          <a:extLst>
            <a:ext uri="{FF2B5EF4-FFF2-40B4-BE49-F238E27FC236}">
              <a16:creationId xmlns:a16="http://schemas.microsoft.com/office/drawing/2014/main" id="{3C1C2F77-8367-4F91-B480-103DC044952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33" name="Text Box 7">
          <a:extLst>
            <a:ext uri="{FF2B5EF4-FFF2-40B4-BE49-F238E27FC236}">
              <a16:creationId xmlns:a16="http://schemas.microsoft.com/office/drawing/2014/main" id="{BD2E058D-534E-4F2A-A7B6-C9DC626F73A2}"/>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34" name="Text Box 7">
          <a:extLst>
            <a:ext uri="{FF2B5EF4-FFF2-40B4-BE49-F238E27FC236}">
              <a16:creationId xmlns:a16="http://schemas.microsoft.com/office/drawing/2014/main" id="{EF9920A0-FBB1-43B2-ABED-A9D3DF5443A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35" name="Text Box 7">
          <a:extLst>
            <a:ext uri="{FF2B5EF4-FFF2-40B4-BE49-F238E27FC236}">
              <a16:creationId xmlns:a16="http://schemas.microsoft.com/office/drawing/2014/main" id="{616BD853-F007-4E0E-9960-F2BD86F1D5E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36" name="Text Box 7">
          <a:extLst>
            <a:ext uri="{FF2B5EF4-FFF2-40B4-BE49-F238E27FC236}">
              <a16:creationId xmlns:a16="http://schemas.microsoft.com/office/drawing/2014/main" id="{7D4A9D91-1A32-456C-9689-BF6E9A42FDA1}"/>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37" name="Text Box 7">
          <a:extLst>
            <a:ext uri="{FF2B5EF4-FFF2-40B4-BE49-F238E27FC236}">
              <a16:creationId xmlns:a16="http://schemas.microsoft.com/office/drawing/2014/main" id="{C9511DF2-F5B9-41FD-BED4-F72C857BCF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38" name="Text Box 7">
          <a:extLst>
            <a:ext uri="{FF2B5EF4-FFF2-40B4-BE49-F238E27FC236}">
              <a16:creationId xmlns:a16="http://schemas.microsoft.com/office/drawing/2014/main" id="{4F706484-982A-40F1-96F7-E6BA685AEB8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39" name="Text Box 7">
          <a:extLst>
            <a:ext uri="{FF2B5EF4-FFF2-40B4-BE49-F238E27FC236}">
              <a16:creationId xmlns:a16="http://schemas.microsoft.com/office/drawing/2014/main" id="{02D0E63A-1240-4919-8FB7-EB5B953A1B1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40" name="Text Box 7">
          <a:extLst>
            <a:ext uri="{FF2B5EF4-FFF2-40B4-BE49-F238E27FC236}">
              <a16:creationId xmlns:a16="http://schemas.microsoft.com/office/drawing/2014/main" id="{DCA5F6ED-D732-43E8-B13E-D48B3F480FC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41" name="Text Box 7">
          <a:extLst>
            <a:ext uri="{FF2B5EF4-FFF2-40B4-BE49-F238E27FC236}">
              <a16:creationId xmlns:a16="http://schemas.microsoft.com/office/drawing/2014/main" id="{7BC35F8E-950B-4C00-965F-1CF273056FBA}"/>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42" name="Text Box 7">
          <a:extLst>
            <a:ext uri="{FF2B5EF4-FFF2-40B4-BE49-F238E27FC236}">
              <a16:creationId xmlns:a16="http://schemas.microsoft.com/office/drawing/2014/main" id="{3193F933-0D0C-43E5-9DA8-1BCB7D22C1B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43" name="Text Box 7">
          <a:extLst>
            <a:ext uri="{FF2B5EF4-FFF2-40B4-BE49-F238E27FC236}">
              <a16:creationId xmlns:a16="http://schemas.microsoft.com/office/drawing/2014/main" id="{AA3D24EB-4EAE-40E4-99CA-4F6EDB7EA289}"/>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44" name="Text Box 7">
          <a:extLst>
            <a:ext uri="{FF2B5EF4-FFF2-40B4-BE49-F238E27FC236}">
              <a16:creationId xmlns:a16="http://schemas.microsoft.com/office/drawing/2014/main" id="{484B02FB-3DA7-4B2A-8B73-A01CC44AC287}"/>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45" name="Text Box 7">
          <a:extLst>
            <a:ext uri="{FF2B5EF4-FFF2-40B4-BE49-F238E27FC236}">
              <a16:creationId xmlns:a16="http://schemas.microsoft.com/office/drawing/2014/main" id="{98881928-E7ED-42BF-A343-DFBE76869253}"/>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46" name="Text Box 7">
          <a:extLst>
            <a:ext uri="{FF2B5EF4-FFF2-40B4-BE49-F238E27FC236}">
              <a16:creationId xmlns:a16="http://schemas.microsoft.com/office/drawing/2014/main" id="{6C5FCE71-8DFD-4D68-BCC3-893A0A92BD80}"/>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47" name="Text Box 7">
          <a:extLst>
            <a:ext uri="{FF2B5EF4-FFF2-40B4-BE49-F238E27FC236}">
              <a16:creationId xmlns:a16="http://schemas.microsoft.com/office/drawing/2014/main" id="{4C270630-1D92-4E09-B202-62E38EF83694}"/>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186664</xdr:rowOff>
    </xdr:from>
    <xdr:to>
      <xdr:col>18</xdr:col>
      <xdr:colOff>0</xdr:colOff>
      <xdr:row>22</xdr:row>
      <xdr:rowOff>186664</xdr:rowOff>
    </xdr:to>
    <xdr:sp macro="[1]!mostrarControlesExistentes" textlink="">
      <xdr:nvSpPr>
        <xdr:cNvPr id="367748" name="Text Box 7">
          <a:extLst>
            <a:ext uri="{FF2B5EF4-FFF2-40B4-BE49-F238E27FC236}">
              <a16:creationId xmlns:a16="http://schemas.microsoft.com/office/drawing/2014/main" id="{B2E53314-CB5A-47BA-BAEF-DEE0BE4E9466}"/>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0</xdr:colOff>
      <xdr:row>22</xdr:row>
      <xdr:rowOff>185303</xdr:rowOff>
    </xdr:from>
    <xdr:to>
      <xdr:col>18</xdr:col>
      <xdr:colOff>0</xdr:colOff>
      <xdr:row>22</xdr:row>
      <xdr:rowOff>185303</xdr:rowOff>
    </xdr:to>
    <xdr:sp macro="[1]!mostrarControlesExistentes" textlink="">
      <xdr:nvSpPr>
        <xdr:cNvPr id="367749" name="Text Box 7">
          <a:extLst>
            <a:ext uri="{FF2B5EF4-FFF2-40B4-BE49-F238E27FC236}">
              <a16:creationId xmlns:a16="http://schemas.microsoft.com/office/drawing/2014/main" id="{B1C84598-4EB8-4B6D-892C-E6FA0D8BECCD}"/>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21</xdr:row>
      <xdr:rowOff>200271</xdr:rowOff>
    </xdr:from>
    <xdr:to>
      <xdr:col>17</xdr:col>
      <xdr:colOff>1155990</xdr:colOff>
      <xdr:row>21</xdr:row>
      <xdr:rowOff>200271</xdr:rowOff>
    </xdr:to>
    <xdr:sp macro="[1]!mostrarControlesExistentes" textlink="">
      <xdr:nvSpPr>
        <xdr:cNvPr id="367750" name="Text Box 7">
          <a:extLst>
            <a:ext uri="{FF2B5EF4-FFF2-40B4-BE49-F238E27FC236}">
              <a16:creationId xmlns:a16="http://schemas.microsoft.com/office/drawing/2014/main" id="{6A410F06-CABF-4B1F-8EA1-5C9A1E4CCF35}"/>
            </a:ext>
          </a:extLst>
        </xdr:cNvPr>
        <xdr:cNvSpPr txBox="1"/>
      </xdr:nvSpPr>
      <xdr:spPr>
        <a:xfrm>
          <a:off x="4427147" y="2088942"/>
          <a:ext cx="336695" cy="37550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2" name="Text Box 7">
          <a:extLst>
            <a:ext uri="{FF2B5EF4-FFF2-40B4-BE49-F238E27FC236}">
              <a16:creationId xmlns:a16="http://schemas.microsoft.com/office/drawing/2014/main" id="{3BE6A881-0ECB-4E58-BB02-C9584F027DB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3" name="Text Box 7">
          <a:extLst>
            <a:ext uri="{FF2B5EF4-FFF2-40B4-BE49-F238E27FC236}">
              <a16:creationId xmlns:a16="http://schemas.microsoft.com/office/drawing/2014/main" id="{28934ADC-5D30-42C4-B1DE-79B6C2019B6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4" name="Text Box 7">
          <a:extLst>
            <a:ext uri="{FF2B5EF4-FFF2-40B4-BE49-F238E27FC236}">
              <a16:creationId xmlns:a16="http://schemas.microsoft.com/office/drawing/2014/main" id="{7BC845EB-5CBC-4B32-AFA0-9B8AA746C06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5" name="Text Box 7">
          <a:extLst>
            <a:ext uri="{FF2B5EF4-FFF2-40B4-BE49-F238E27FC236}">
              <a16:creationId xmlns:a16="http://schemas.microsoft.com/office/drawing/2014/main" id="{5641C970-F93B-46AE-A813-8E471334DFB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6" name="Text Box 7">
          <a:extLst>
            <a:ext uri="{FF2B5EF4-FFF2-40B4-BE49-F238E27FC236}">
              <a16:creationId xmlns:a16="http://schemas.microsoft.com/office/drawing/2014/main" id="{72F0EDE3-C624-4610-A9AC-07F8AED943B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7" name="Text Box 7">
          <a:extLst>
            <a:ext uri="{FF2B5EF4-FFF2-40B4-BE49-F238E27FC236}">
              <a16:creationId xmlns:a16="http://schemas.microsoft.com/office/drawing/2014/main" id="{73164D87-EBA3-4BC5-AEE7-A9A40B9FDC2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8" name="Text Box 7">
          <a:extLst>
            <a:ext uri="{FF2B5EF4-FFF2-40B4-BE49-F238E27FC236}">
              <a16:creationId xmlns:a16="http://schemas.microsoft.com/office/drawing/2014/main" id="{883527D8-A86D-434C-910F-28DD8E56E2A1}"/>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59" name="Text Box 7">
          <a:extLst>
            <a:ext uri="{FF2B5EF4-FFF2-40B4-BE49-F238E27FC236}">
              <a16:creationId xmlns:a16="http://schemas.microsoft.com/office/drawing/2014/main" id="{04903FDF-75B4-440F-965A-E906D7A4F36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0" name="Text Box 7">
          <a:extLst>
            <a:ext uri="{FF2B5EF4-FFF2-40B4-BE49-F238E27FC236}">
              <a16:creationId xmlns:a16="http://schemas.microsoft.com/office/drawing/2014/main" id="{1B70F526-481B-4826-8137-7635975E224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1" name="Text Box 7">
          <a:extLst>
            <a:ext uri="{FF2B5EF4-FFF2-40B4-BE49-F238E27FC236}">
              <a16:creationId xmlns:a16="http://schemas.microsoft.com/office/drawing/2014/main" id="{EEA4947E-02CF-47E4-AEE5-70FAD58876B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2" name="Text Box 7">
          <a:extLst>
            <a:ext uri="{FF2B5EF4-FFF2-40B4-BE49-F238E27FC236}">
              <a16:creationId xmlns:a16="http://schemas.microsoft.com/office/drawing/2014/main" id="{86496574-C567-47DB-959B-2BA4D898C55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3" name="Text Box 7">
          <a:extLst>
            <a:ext uri="{FF2B5EF4-FFF2-40B4-BE49-F238E27FC236}">
              <a16:creationId xmlns:a16="http://schemas.microsoft.com/office/drawing/2014/main" id="{1AC24BAB-F5B1-40FE-9334-6F8E71A0AB7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4" name="Text Box 7">
          <a:extLst>
            <a:ext uri="{FF2B5EF4-FFF2-40B4-BE49-F238E27FC236}">
              <a16:creationId xmlns:a16="http://schemas.microsoft.com/office/drawing/2014/main" id="{9427ABF5-80B6-42D6-AB69-59B6B83F396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5" name="Text Box 7">
          <a:extLst>
            <a:ext uri="{FF2B5EF4-FFF2-40B4-BE49-F238E27FC236}">
              <a16:creationId xmlns:a16="http://schemas.microsoft.com/office/drawing/2014/main" id="{C509CC37-A6A6-4703-B0C4-70C231BB1B1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6" name="Text Box 7">
          <a:extLst>
            <a:ext uri="{FF2B5EF4-FFF2-40B4-BE49-F238E27FC236}">
              <a16:creationId xmlns:a16="http://schemas.microsoft.com/office/drawing/2014/main" id="{C335F382-399E-4AFF-AFD5-C0A3A7092CC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7" name="Text Box 7">
          <a:extLst>
            <a:ext uri="{FF2B5EF4-FFF2-40B4-BE49-F238E27FC236}">
              <a16:creationId xmlns:a16="http://schemas.microsoft.com/office/drawing/2014/main" id="{6245E34F-0588-4175-9B52-4C70DC5BC5C5}"/>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8" name="Text Box 7">
          <a:extLst>
            <a:ext uri="{FF2B5EF4-FFF2-40B4-BE49-F238E27FC236}">
              <a16:creationId xmlns:a16="http://schemas.microsoft.com/office/drawing/2014/main" id="{89B4D989-657C-4EB8-807C-16C3876C610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69" name="Text Box 7">
          <a:extLst>
            <a:ext uri="{FF2B5EF4-FFF2-40B4-BE49-F238E27FC236}">
              <a16:creationId xmlns:a16="http://schemas.microsoft.com/office/drawing/2014/main" id="{FD9FDC03-7BB9-4B79-89B6-FA9CE200FEA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0" name="Text Box 7">
          <a:extLst>
            <a:ext uri="{FF2B5EF4-FFF2-40B4-BE49-F238E27FC236}">
              <a16:creationId xmlns:a16="http://schemas.microsoft.com/office/drawing/2014/main" id="{A2416416-A398-4524-914B-B27A3E25661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1" name="Text Box 7">
          <a:extLst>
            <a:ext uri="{FF2B5EF4-FFF2-40B4-BE49-F238E27FC236}">
              <a16:creationId xmlns:a16="http://schemas.microsoft.com/office/drawing/2014/main" id="{5F860A6A-EB88-4074-B3DE-1D16D04165F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2" name="Text Box 7">
          <a:extLst>
            <a:ext uri="{FF2B5EF4-FFF2-40B4-BE49-F238E27FC236}">
              <a16:creationId xmlns:a16="http://schemas.microsoft.com/office/drawing/2014/main" id="{4B86C238-9D62-4E0A-9539-A92C9C7D64C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3" name="Text Box 7">
          <a:extLst>
            <a:ext uri="{FF2B5EF4-FFF2-40B4-BE49-F238E27FC236}">
              <a16:creationId xmlns:a16="http://schemas.microsoft.com/office/drawing/2014/main" id="{1A643A46-D3D8-41C2-894B-4EF441DE34F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4" name="Text Box 7">
          <a:extLst>
            <a:ext uri="{FF2B5EF4-FFF2-40B4-BE49-F238E27FC236}">
              <a16:creationId xmlns:a16="http://schemas.microsoft.com/office/drawing/2014/main" id="{F98B0427-F06D-47AD-B1DC-7E7DDD3651D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5" name="Text Box 7">
          <a:extLst>
            <a:ext uri="{FF2B5EF4-FFF2-40B4-BE49-F238E27FC236}">
              <a16:creationId xmlns:a16="http://schemas.microsoft.com/office/drawing/2014/main" id="{6C0820B9-6ADF-48A4-962F-460CAAFFE41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6" name="Text Box 7">
          <a:extLst>
            <a:ext uri="{FF2B5EF4-FFF2-40B4-BE49-F238E27FC236}">
              <a16:creationId xmlns:a16="http://schemas.microsoft.com/office/drawing/2014/main" id="{957AFA40-8D79-42C3-B98D-E7923DB6127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7" name="Text Box 7">
          <a:extLst>
            <a:ext uri="{FF2B5EF4-FFF2-40B4-BE49-F238E27FC236}">
              <a16:creationId xmlns:a16="http://schemas.microsoft.com/office/drawing/2014/main" id="{3F61E91E-C2A0-412A-8282-787867A6D74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8" name="Text Box 7">
          <a:extLst>
            <a:ext uri="{FF2B5EF4-FFF2-40B4-BE49-F238E27FC236}">
              <a16:creationId xmlns:a16="http://schemas.microsoft.com/office/drawing/2014/main" id="{B6B58F92-F290-466E-AE34-2F9D0655425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79" name="Text Box 7">
          <a:extLst>
            <a:ext uri="{FF2B5EF4-FFF2-40B4-BE49-F238E27FC236}">
              <a16:creationId xmlns:a16="http://schemas.microsoft.com/office/drawing/2014/main" id="{0613B1F4-0742-48E2-861E-8D31C3722E9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0" name="Text Box 7">
          <a:extLst>
            <a:ext uri="{FF2B5EF4-FFF2-40B4-BE49-F238E27FC236}">
              <a16:creationId xmlns:a16="http://schemas.microsoft.com/office/drawing/2014/main" id="{BBAB6CE2-CBB6-484B-AFDB-230B055D579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1" name="Text Box 7">
          <a:extLst>
            <a:ext uri="{FF2B5EF4-FFF2-40B4-BE49-F238E27FC236}">
              <a16:creationId xmlns:a16="http://schemas.microsoft.com/office/drawing/2014/main" id="{4DA15BE6-CEF1-4033-9C47-D9DECC6B8A3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2" name="Text Box 7">
          <a:extLst>
            <a:ext uri="{FF2B5EF4-FFF2-40B4-BE49-F238E27FC236}">
              <a16:creationId xmlns:a16="http://schemas.microsoft.com/office/drawing/2014/main" id="{F36386D5-7A7A-4BE8-90A8-9C790B3E5F1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3" name="Text Box 7">
          <a:extLst>
            <a:ext uri="{FF2B5EF4-FFF2-40B4-BE49-F238E27FC236}">
              <a16:creationId xmlns:a16="http://schemas.microsoft.com/office/drawing/2014/main" id="{4DE3CFFF-EA13-413D-A932-52E626E8594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4" name="Text Box 7">
          <a:extLst>
            <a:ext uri="{FF2B5EF4-FFF2-40B4-BE49-F238E27FC236}">
              <a16:creationId xmlns:a16="http://schemas.microsoft.com/office/drawing/2014/main" id="{9E4A6A11-58F5-4F4C-83F0-20BD3570A94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5" name="Text Box 7">
          <a:extLst>
            <a:ext uri="{FF2B5EF4-FFF2-40B4-BE49-F238E27FC236}">
              <a16:creationId xmlns:a16="http://schemas.microsoft.com/office/drawing/2014/main" id="{3978F3D5-E725-488C-9696-98CF6464D00D}"/>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6" name="Text Box 7">
          <a:extLst>
            <a:ext uri="{FF2B5EF4-FFF2-40B4-BE49-F238E27FC236}">
              <a16:creationId xmlns:a16="http://schemas.microsoft.com/office/drawing/2014/main" id="{C59F22C6-B632-4B16-A36B-7F1FA6D1C30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7" name="Text Box 7">
          <a:extLst>
            <a:ext uri="{FF2B5EF4-FFF2-40B4-BE49-F238E27FC236}">
              <a16:creationId xmlns:a16="http://schemas.microsoft.com/office/drawing/2014/main" id="{FB2C1932-0B48-43E0-B0D2-BEA3EAF6D62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8" name="Text Box 7">
          <a:extLst>
            <a:ext uri="{FF2B5EF4-FFF2-40B4-BE49-F238E27FC236}">
              <a16:creationId xmlns:a16="http://schemas.microsoft.com/office/drawing/2014/main" id="{4279DF6E-D4FD-400A-A629-695A0ED0A6D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89" name="Text Box 7">
          <a:extLst>
            <a:ext uri="{FF2B5EF4-FFF2-40B4-BE49-F238E27FC236}">
              <a16:creationId xmlns:a16="http://schemas.microsoft.com/office/drawing/2014/main" id="{3578DAF3-8977-404A-A4DA-C5968D5CA4E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0" name="Text Box 7">
          <a:extLst>
            <a:ext uri="{FF2B5EF4-FFF2-40B4-BE49-F238E27FC236}">
              <a16:creationId xmlns:a16="http://schemas.microsoft.com/office/drawing/2014/main" id="{CD6DACBC-65D1-4028-9438-621E75EFD08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1" name="Text Box 7">
          <a:extLst>
            <a:ext uri="{FF2B5EF4-FFF2-40B4-BE49-F238E27FC236}">
              <a16:creationId xmlns:a16="http://schemas.microsoft.com/office/drawing/2014/main" id="{0A1C431E-D135-49B4-97A9-371B242B609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2" name="Text Box 7">
          <a:extLst>
            <a:ext uri="{FF2B5EF4-FFF2-40B4-BE49-F238E27FC236}">
              <a16:creationId xmlns:a16="http://schemas.microsoft.com/office/drawing/2014/main" id="{DD8FA241-CD9D-456F-8EDF-A2EDBE87333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3" name="Text Box 7">
          <a:extLst>
            <a:ext uri="{FF2B5EF4-FFF2-40B4-BE49-F238E27FC236}">
              <a16:creationId xmlns:a16="http://schemas.microsoft.com/office/drawing/2014/main" id="{C8D50DDF-08D3-4F54-8E12-DE1ED9BB0F0D}"/>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4" name="Text Box 7">
          <a:extLst>
            <a:ext uri="{FF2B5EF4-FFF2-40B4-BE49-F238E27FC236}">
              <a16:creationId xmlns:a16="http://schemas.microsoft.com/office/drawing/2014/main" id="{333688B5-1C57-4DA2-B3E9-96D0FC066F2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5" name="Text Box 7">
          <a:extLst>
            <a:ext uri="{FF2B5EF4-FFF2-40B4-BE49-F238E27FC236}">
              <a16:creationId xmlns:a16="http://schemas.microsoft.com/office/drawing/2014/main" id="{AFEED584-EFBE-4B8E-989F-3E03AF61FEA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6" name="Text Box 7">
          <a:extLst>
            <a:ext uri="{FF2B5EF4-FFF2-40B4-BE49-F238E27FC236}">
              <a16:creationId xmlns:a16="http://schemas.microsoft.com/office/drawing/2014/main" id="{7F31BFBC-BBFA-42E2-803F-CCF1F556234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7" name="Text Box 7">
          <a:extLst>
            <a:ext uri="{FF2B5EF4-FFF2-40B4-BE49-F238E27FC236}">
              <a16:creationId xmlns:a16="http://schemas.microsoft.com/office/drawing/2014/main" id="{52AC7529-FA9F-4E27-A64A-628A7AF4C34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8" name="Text Box 7">
          <a:extLst>
            <a:ext uri="{FF2B5EF4-FFF2-40B4-BE49-F238E27FC236}">
              <a16:creationId xmlns:a16="http://schemas.microsoft.com/office/drawing/2014/main" id="{9CCFFF80-FD6C-4B09-9334-3E80461D462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499" name="Text Box 7">
          <a:extLst>
            <a:ext uri="{FF2B5EF4-FFF2-40B4-BE49-F238E27FC236}">
              <a16:creationId xmlns:a16="http://schemas.microsoft.com/office/drawing/2014/main" id="{09BC5B2A-F6E1-4598-9E3E-A31953C4D195}"/>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0" name="Text Box 7">
          <a:extLst>
            <a:ext uri="{FF2B5EF4-FFF2-40B4-BE49-F238E27FC236}">
              <a16:creationId xmlns:a16="http://schemas.microsoft.com/office/drawing/2014/main" id="{1DFB79A5-3286-4EBC-9ACD-8A50604C6A8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1" name="Text Box 7">
          <a:extLst>
            <a:ext uri="{FF2B5EF4-FFF2-40B4-BE49-F238E27FC236}">
              <a16:creationId xmlns:a16="http://schemas.microsoft.com/office/drawing/2014/main" id="{E8208186-2504-4F32-B5B6-D406D3BCB6F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2" name="Text Box 7">
          <a:extLst>
            <a:ext uri="{FF2B5EF4-FFF2-40B4-BE49-F238E27FC236}">
              <a16:creationId xmlns:a16="http://schemas.microsoft.com/office/drawing/2014/main" id="{7466533D-A996-4B21-A7CF-C5F74432E83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3" name="Text Box 7">
          <a:extLst>
            <a:ext uri="{FF2B5EF4-FFF2-40B4-BE49-F238E27FC236}">
              <a16:creationId xmlns:a16="http://schemas.microsoft.com/office/drawing/2014/main" id="{A930AD1F-8AD6-4E23-B445-B3F6736B84E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4" name="Text Box 7">
          <a:extLst>
            <a:ext uri="{FF2B5EF4-FFF2-40B4-BE49-F238E27FC236}">
              <a16:creationId xmlns:a16="http://schemas.microsoft.com/office/drawing/2014/main" id="{E36D7BCD-4E65-45A5-A96F-E14ADDC9EF9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5" name="Text Box 7">
          <a:extLst>
            <a:ext uri="{FF2B5EF4-FFF2-40B4-BE49-F238E27FC236}">
              <a16:creationId xmlns:a16="http://schemas.microsoft.com/office/drawing/2014/main" id="{4A15A81C-7FD3-4054-92EB-704AF53E9684}"/>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6" name="Text Box 7">
          <a:extLst>
            <a:ext uri="{FF2B5EF4-FFF2-40B4-BE49-F238E27FC236}">
              <a16:creationId xmlns:a16="http://schemas.microsoft.com/office/drawing/2014/main" id="{ACDB75EB-ED84-4CC3-AAD4-5557727E1D1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7" name="Text Box 7">
          <a:extLst>
            <a:ext uri="{FF2B5EF4-FFF2-40B4-BE49-F238E27FC236}">
              <a16:creationId xmlns:a16="http://schemas.microsoft.com/office/drawing/2014/main" id="{EE8F24F6-E0FC-4470-98E3-AE499766FD9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8" name="Text Box 7">
          <a:extLst>
            <a:ext uri="{FF2B5EF4-FFF2-40B4-BE49-F238E27FC236}">
              <a16:creationId xmlns:a16="http://schemas.microsoft.com/office/drawing/2014/main" id="{28CBC520-9637-4330-9CB6-9188D5E6D0C4}"/>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09" name="Text Box 7">
          <a:extLst>
            <a:ext uri="{FF2B5EF4-FFF2-40B4-BE49-F238E27FC236}">
              <a16:creationId xmlns:a16="http://schemas.microsoft.com/office/drawing/2014/main" id="{47E905A8-B80C-48E0-8FCF-FB19F9BDCD5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0" name="Text Box 7">
          <a:extLst>
            <a:ext uri="{FF2B5EF4-FFF2-40B4-BE49-F238E27FC236}">
              <a16:creationId xmlns:a16="http://schemas.microsoft.com/office/drawing/2014/main" id="{86ED5BFF-693B-48FF-9DB9-B243F8EA4B9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1" name="Text Box 7">
          <a:extLst>
            <a:ext uri="{FF2B5EF4-FFF2-40B4-BE49-F238E27FC236}">
              <a16:creationId xmlns:a16="http://schemas.microsoft.com/office/drawing/2014/main" id="{6888061D-0246-48E8-A4B0-58DBBC3FBF7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2" name="Text Box 7">
          <a:extLst>
            <a:ext uri="{FF2B5EF4-FFF2-40B4-BE49-F238E27FC236}">
              <a16:creationId xmlns:a16="http://schemas.microsoft.com/office/drawing/2014/main" id="{6D3B1E81-E571-438A-828B-8A04FBAF51C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3" name="Text Box 7">
          <a:extLst>
            <a:ext uri="{FF2B5EF4-FFF2-40B4-BE49-F238E27FC236}">
              <a16:creationId xmlns:a16="http://schemas.microsoft.com/office/drawing/2014/main" id="{4FCAA6D2-94D8-4CDD-93BC-256CD030097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4" name="Text Box 7">
          <a:extLst>
            <a:ext uri="{FF2B5EF4-FFF2-40B4-BE49-F238E27FC236}">
              <a16:creationId xmlns:a16="http://schemas.microsoft.com/office/drawing/2014/main" id="{960BE641-F9E9-4FF9-99BE-FE09B5BDA23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5" name="Text Box 7">
          <a:extLst>
            <a:ext uri="{FF2B5EF4-FFF2-40B4-BE49-F238E27FC236}">
              <a16:creationId xmlns:a16="http://schemas.microsoft.com/office/drawing/2014/main" id="{199D8D1C-A153-4A2C-BA60-708EB53907E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6" name="Text Box 7">
          <a:extLst>
            <a:ext uri="{FF2B5EF4-FFF2-40B4-BE49-F238E27FC236}">
              <a16:creationId xmlns:a16="http://schemas.microsoft.com/office/drawing/2014/main" id="{2EA49956-38C9-41E7-B796-E1CC0A24A5FD}"/>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7" name="Text Box 7">
          <a:extLst>
            <a:ext uri="{FF2B5EF4-FFF2-40B4-BE49-F238E27FC236}">
              <a16:creationId xmlns:a16="http://schemas.microsoft.com/office/drawing/2014/main" id="{660C4404-0B97-4F04-A7A8-C12E5B03B3F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8" name="Text Box 7">
          <a:extLst>
            <a:ext uri="{FF2B5EF4-FFF2-40B4-BE49-F238E27FC236}">
              <a16:creationId xmlns:a16="http://schemas.microsoft.com/office/drawing/2014/main" id="{00BDDC53-CC21-48D7-8B0E-8B4A14C4FE54}"/>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19" name="Text Box 7">
          <a:extLst>
            <a:ext uri="{FF2B5EF4-FFF2-40B4-BE49-F238E27FC236}">
              <a16:creationId xmlns:a16="http://schemas.microsoft.com/office/drawing/2014/main" id="{9774AA88-07C5-4C0D-8C83-3DDFAAE0FD0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0" name="Text Box 7">
          <a:extLst>
            <a:ext uri="{FF2B5EF4-FFF2-40B4-BE49-F238E27FC236}">
              <a16:creationId xmlns:a16="http://schemas.microsoft.com/office/drawing/2014/main" id="{A064CB6E-E868-4689-8737-8A159450EC8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1" name="Text Box 7">
          <a:extLst>
            <a:ext uri="{FF2B5EF4-FFF2-40B4-BE49-F238E27FC236}">
              <a16:creationId xmlns:a16="http://schemas.microsoft.com/office/drawing/2014/main" id="{AA2F1233-BC31-4CAC-A359-4BAC7599C31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2" name="Text Box 7">
          <a:extLst>
            <a:ext uri="{FF2B5EF4-FFF2-40B4-BE49-F238E27FC236}">
              <a16:creationId xmlns:a16="http://schemas.microsoft.com/office/drawing/2014/main" id="{A4582EA7-4778-4880-A5C5-49FDB5AA09F3}"/>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3" name="Text Box 7">
          <a:extLst>
            <a:ext uri="{FF2B5EF4-FFF2-40B4-BE49-F238E27FC236}">
              <a16:creationId xmlns:a16="http://schemas.microsoft.com/office/drawing/2014/main" id="{8FFF37FC-5957-4650-8E09-48037ABB777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4" name="Text Box 7">
          <a:extLst>
            <a:ext uri="{FF2B5EF4-FFF2-40B4-BE49-F238E27FC236}">
              <a16:creationId xmlns:a16="http://schemas.microsoft.com/office/drawing/2014/main" id="{76A79B53-95E4-47D2-8D8E-B1041845126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5" name="Text Box 7">
          <a:extLst>
            <a:ext uri="{FF2B5EF4-FFF2-40B4-BE49-F238E27FC236}">
              <a16:creationId xmlns:a16="http://schemas.microsoft.com/office/drawing/2014/main" id="{A6A1AE61-1FA2-49FF-8351-813831796507}"/>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6" name="Text Box 7">
          <a:extLst>
            <a:ext uri="{FF2B5EF4-FFF2-40B4-BE49-F238E27FC236}">
              <a16:creationId xmlns:a16="http://schemas.microsoft.com/office/drawing/2014/main" id="{D1C6FC3D-354D-4C8D-A5FF-663E0A843769}"/>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7" name="Text Box 7">
          <a:extLst>
            <a:ext uri="{FF2B5EF4-FFF2-40B4-BE49-F238E27FC236}">
              <a16:creationId xmlns:a16="http://schemas.microsoft.com/office/drawing/2014/main" id="{FA2C6666-9F47-41B1-8A35-8B097FB999A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8" name="Text Box 7">
          <a:extLst>
            <a:ext uri="{FF2B5EF4-FFF2-40B4-BE49-F238E27FC236}">
              <a16:creationId xmlns:a16="http://schemas.microsoft.com/office/drawing/2014/main" id="{C26E9219-F3B3-4182-963B-729611B79BD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29" name="Text Box 7">
          <a:extLst>
            <a:ext uri="{FF2B5EF4-FFF2-40B4-BE49-F238E27FC236}">
              <a16:creationId xmlns:a16="http://schemas.microsoft.com/office/drawing/2014/main" id="{F7445E48-AF52-49DB-8A72-3B1A1695CF8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0" name="Text Box 7">
          <a:extLst>
            <a:ext uri="{FF2B5EF4-FFF2-40B4-BE49-F238E27FC236}">
              <a16:creationId xmlns:a16="http://schemas.microsoft.com/office/drawing/2014/main" id="{9BCC43A2-289E-4159-9E09-8241C527510B}"/>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1" name="Text Box 7">
          <a:extLst>
            <a:ext uri="{FF2B5EF4-FFF2-40B4-BE49-F238E27FC236}">
              <a16:creationId xmlns:a16="http://schemas.microsoft.com/office/drawing/2014/main" id="{A2E17DF2-B68A-424A-A8FC-F4D2AFF4D312}"/>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2" name="Text Box 7">
          <a:extLst>
            <a:ext uri="{FF2B5EF4-FFF2-40B4-BE49-F238E27FC236}">
              <a16:creationId xmlns:a16="http://schemas.microsoft.com/office/drawing/2014/main" id="{012E5540-6E97-460C-88B4-E4600677C4FF}"/>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3" name="Text Box 7">
          <a:extLst>
            <a:ext uri="{FF2B5EF4-FFF2-40B4-BE49-F238E27FC236}">
              <a16:creationId xmlns:a16="http://schemas.microsoft.com/office/drawing/2014/main" id="{DE3B74CC-0C2E-428C-B0C7-4C1B9B4F9AB8}"/>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4" name="Text Box 7">
          <a:extLst>
            <a:ext uri="{FF2B5EF4-FFF2-40B4-BE49-F238E27FC236}">
              <a16:creationId xmlns:a16="http://schemas.microsoft.com/office/drawing/2014/main" id="{C49616B2-6943-409D-A8A6-86E742E3B34A}"/>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5" name="Text Box 7">
          <a:extLst>
            <a:ext uri="{FF2B5EF4-FFF2-40B4-BE49-F238E27FC236}">
              <a16:creationId xmlns:a16="http://schemas.microsoft.com/office/drawing/2014/main" id="{0F6FFB97-93BB-4D1A-AAAD-7B0DF725253E}"/>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6" name="Text Box 7">
          <a:extLst>
            <a:ext uri="{FF2B5EF4-FFF2-40B4-BE49-F238E27FC236}">
              <a16:creationId xmlns:a16="http://schemas.microsoft.com/office/drawing/2014/main" id="{F7E57CE9-C5F3-44B4-AB83-9EA5AF62A26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7" name="Text Box 7">
          <a:extLst>
            <a:ext uri="{FF2B5EF4-FFF2-40B4-BE49-F238E27FC236}">
              <a16:creationId xmlns:a16="http://schemas.microsoft.com/office/drawing/2014/main" id="{F277EBED-C7AC-4A31-8E1E-77BDF6E1D9E5}"/>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8" name="Text Box 7">
          <a:extLst>
            <a:ext uri="{FF2B5EF4-FFF2-40B4-BE49-F238E27FC236}">
              <a16:creationId xmlns:a16="http://schemas.microsoft.com/office/drawing/2014/main" id="{084564F9-2818-4918-812B-F3307D4F646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39" name="Text Box 7">
          <a:extLst>
            <a:ext uri="{FF2B5EF4-FFF2-40B4-BE49-F238E27FC236}">
              <a16:creationId xmlns:a16="http://schemas.microsoft.com/office/drawing/2014/main" id="{E2B13CC8-6102-407E-80AF-ABD464435E9C}"/>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40" name="Text Box 7">
          <a:extLst>
            <a:ext uri="{FF2B5EF4-FFF2-40B4-BE49-F238E27FC236}">
              <a16:creationId xmlns:a16="http://schemas.microsoft.com/office/drawing/2014/main" id="{D43A4D0E-B7C7-4EE2-9663-5FAB3E46C3E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41" name="Text Box 7">
          <a:extLst>
            <a:ext uri="{FF2B5EF4-FFF2-40B4-BE49-F238E27FC236}">
              <a16:creationId xmlns:a16="http://schemas.microsoft.com/office/drawing/2014/main" id="{30C68399-7696-4C06-9D01-2BC5C326F300}"/>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42" name="Text Box 7">
          <a:extLst>
            <a:ext uri="{FF2B5EF4-FFF2-40B4-BE49-F238E27FC236}">
              <a16:creationId xmlns:a16="http://schemas.microsoft.com/office/drawing/2014/main" id="{1B3E099C-6D72-4E1A-B2C0-2516EC833C36}"/>
            </a:ext>
          </a:extLst>
        </xdr:cNvPr>
        <xdr:cNvSpPr txBox="1">
          <a:spLocks noChangeArrowheads="1"/>
        </xdr:cNvSpPr>
      </xdr:nvSpPr>
      <xdr:spPr bwMode="auto">
        <a:xfrm>
          <a:off x="14469836" y="8831036"/>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543" name="Text Box 7">
          <a:extLst>
            <a:ext uri="{FF2B5EF4-FFF2-40B4-BE49-F238E27FC236}">
              <a16:creationId xmlns:a16="http://schemas.microsoft.com/office/drawing/2014/main" id="{D3C602D7-BFB2-4CD0-8448-65009C593E97}"/>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544" name="Text Box 7">
          <a:extLst>
            <a:ext uri="{FF2B5EF4-FFF2-40B4-BE49-F238E27FC236}">
              <a16:creationId xmlns:a16="http://schemas.microsoft.com/office/drawing/2014/main" id="{5E4A12AA-0EE6-4FAD-84DB-F1149C73CC5A}"/>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545" name="Text Box 7">
          <a:extLst>
            <a:ext uri="{FF2B5EF4-FFF2-40B4-BE49-F238E27FC236}">
              <a16:creationId xmlns:a16="http://schemas.microsoft.com/office/drawing/2014/main" id="{3F6ECE21-14D1-4C09-AC26-E267881A8718}"/>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546" name="Text Box 7">
          <a:extLst>
            <a:ext uri="{FF2B5EF4-FFF2-40B4-BE49-F238E27FC236}">
              <a16:creationId xmlns:a16="http://schemas.microsoft.com/office/drawing/2014/main" id="{3C76B881-1BB2-442C-A4BB-387B0B00B957}"/>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547" name="Text Box 7">
          <a:extLst>
            <a:ext uri="{FF2B5EF4-FFF2-40B4-BE49-F238E27FC236}">
              <a16:creationId xmlns:a16="http://schemas.microsoft.com/office/drawing/2014/main" id="{3BA24549-9B53-46B6-A18B-FE9EA3867AE4}"/>
            </a:ext>
          </a:extLst>
        </xdr:cNvPr>
        <xdr:cNvSpPr txBox="1">
          <a:spLocks noChangeArrowheads="1"/>
        </xdr:cNvSpPr>
      </xdr:nvSpPr>
      <xdr:spPr bwMode="auto">
        <a:xfrm>
          <a:off x="14469836" y="8350704"/>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48" name="Text Box 7">
          <a:extLst>
            <a:ext uri="{FF2B5EF4-FFF2-40B4-BE49-F238E27FC236}">
              <a16:creationId xmlns:a16="http://schemas.microsoft.com/office/drawing/2014/main" id="{2ECC2941-EA8D-4524-B03F-2F028C4F38D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49" name="Text Box 7">
          <a:extLst>
            <a:ext uri="{FF2B5EF4-FFF2-40B4-BE49-F238E27FC236}">
              <a16:creationId xmlns:a16="http://schemas.microsoft.com/office/drawing/2014/main" id="{842D1361-1E7E-4CE0-987A-F1E8DF64B9D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0" name="Text Box 7">
          <a:extLst>
            <a:ext uri="{FF2B5EF4-FFF2-40B4-BE49-F238E27FC236}">
              <a16:creationId xmlns:a16="http://schemas.microsoft.com/office/drawing/2014/main" id="{B21B48C8-5DB1-459C-A88F-A42FA786F59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1" name="Text Box 7">
          <a:extLst>
            <a:ext uri="{FF2B5EF4-FFF2-40B4-BE49-F238E27FC236}">
              <a16:creationId xmlns:a16="http://schemas.microsoft.com/office/drawing/2014/main" id="{2A07FCAC-9FA1-4E43-9B00-50CD0E3D372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2" name="Text Box 7">
          <a:extLst>
            <a:ext uri="{FF2B5EF4-FFF2-40B4-BE49-F238E27FC236}">
              <a16:creationId xmlns:a16="http://schemas.microsoft.com/office/drawing/2014/main" id="{922EC962-78F6-47AB-BEFD-992890E9040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3" name="Text Box 7">
          <a:extLst>
            <a:ext uri="{FF2B5EF4-FFF2-40B4-BE49-F238E27FC236}">
              <a16:creationId xmlns:a16="http://schemas.microsoft.com/office/drawing/2014/main" id="{68B2B49F-B68D-4E01-874A-673AE344959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4" name="Text Box 7">
          <a:extLst>
            <a:ext uri="{FF2B5EF4-FFF2-40B4-BE49-F238E27FC236}">
              <a16:creationId xmlns:a16="http://schemas.microsoft.com/office/drawing/2014/main" id="{E652B9C0-954E-420E-BDAB-3210D3ED343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5" name="Text Box 7">
          <a:extLst>
            <a:ext uri="{FF2B5EF4-FFF2-40B4-BE49-F238E27FC236}">
              <a16:creationId xmlns:a16="http://schemas.microsoft.com/office/drawing/2014/main" id="{50B6F2C0-25A0-4A1E-AFF3-B7B561C3B2F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6" name="Text Box 7">
          <a:extLst>
            <a:ext uri="{FF2B5EF4-FFF2-40B4-BE49-F238E27FC236}">
              <a16:creationId xmlns:a16="http://schemas.microsoft.com/office/drawing/2014/main" id="{8B22D1B5-8857-4E9E-8394-1AD658653E3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7" name="Text Box 7">
          <a:extLst>
            <a:ext uri="{FF2B5EF4-FFF2-40B4-BE49-F238E27FC236}">
              <a16:creationId xmlns:a16="http://schemas.microsoft.com/office/drawing/2014/main" id="{B7134841-BF01-41EC-A32F-3ABC60DC367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8" name="Text Box 7">
          <a:extLst>
            <a:ext uri="{FF2B5EF4-FFF2-40B4-BE49-F238E27FC236}">
              <a16:creationId xmlns:a16="http://schemas.microsoft.com/office/drawing/2014/main" id="{608B0033-AB3F-48F0-B343-3C65F2E5A41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59" name="Text Box 7">
          <a:extLst>
            <a:ext uri="{FF2B5EF4-FFF2-40B4-BE49-F238E27FC236}">
              <a16:creationId xmlns:a16="http://schemas.microsoft.com/office/drawing/2014/main" id="{102A2F96-F05C-467B-B42C-97CB1532CE4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0" name="Text Box 7">
          <a:extLst>
            <a:ext uri="{FF2B5EF4-FFF2-40B4-BE49-F238E27FC236}">
              <a16:creationId xmlns:a16="http://schemas.microsoft.com/office/drawing/2014/main" id="{1CEAA361-C150-4580-9381-4ABA0244DD6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1" name="Text Box 7">
          <a:extLst>
            <a:ext uri="{FF2B5EF4-FFF2-40B4-BE49-F238E27FC236}">
              <a16:creationId xmlns:a16="http://schemas.microsoft.com/office/drawing/2014/main" id="{8FA7FC42-0BED-4A7E-9C9F-9E8D53AE8F0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2" name="Text Box 7">
          <a:extLst>
            <a:ext uri="{FF2B5EF4-FFF2-40B4-BE49-F238E27FC236}">
              <a16:creationId xmlns:a16="http://schemas.microsoft.com/office/drawing/2014/main" id="{EA63654C-C51A-4ECC-B5D4-035EE9DA5E4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3" name="Text Box 7">
          <a:extLst>
            <a:ext uri="{FF2B5EF4-FFF2-40B4-BE49-F238E27FC236}">
              <a16:creationId xmlns:a16="http://schemas.microsoft.com/office/drawing/2014/main" id="{74DF99A6-4667-4390-83B5-F9C747F6B6A6}"/>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4" name="Text Box 7">
          <a:extLst>
            <a:ext uri="{FF2B5EF4-FFF2-40B4-BE49-F238E27FC236}">
              <a16:creationId xmlns:a16="http://schemas.microsoft.com/office/drawing/2014/main" id="{54EA7A83-B6E8-4EBB-B0A0-906B7F77E54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5" name="Text Box 7">
          <a:extLst>
            <a:ext uri="{FF2B5EF4-FFF2-40B4-BE49-F238E27FC236}">
              <a16:creationId xmlns:a16="http://schemas.microsoft.com/office/drawing/2014/main" id="{26A606AE-0A9E-432C-8A7F-D5E57C2AFC0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6" name="Text Box 7">
          <a:extLst>
            <a:ext uri="{FF2B5EF4-FFF2-40B4-BE49-F238E27FC236}">
              <a16:creationId xmlns:a16="http://schemas.microsoft.com/office/drawing/2014/main" id="{D29C6929-3E23-4C9C-8FBC-94435B3D7D3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7" name="Text Box 7">
          <a:extLst>
            <a:ext uri="{FF2B5EF4-FFF2-40B4-BE49-F238E27FC236}">
              <a16:creationId xmlns:a16="http://schemas.microsoft.com/office/drawing/2014/main" id="{B018B6C0-CA37-4251-A171-AE1B72FB4F7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8" name="Text Box 7">
          <a:extLst>
            <a:ext uri="{FF2B5EF4-FFF2-40B4-BE49-F238E27FC236}">
              <a16:creationId xmlns:a16="http://schemas.microsoft.com/office/drawing/2014/main" id="{E1259AE4-6D6F-4203-B320-334B9C077E5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69" name="Text Box 7">
          <a:extLst>
            <a:ext uri="{FF2B5EF4-FFF2-40B4-BE49-F238E27FC236}">
              <a16:creationId xmlns:a16="http://schemas.microsoft.com/office/drawing/2014/main" id="{5F215C0E-8453-44DE-ADAA-6C1C86C21A8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0" name="Text Box 7">
          <a:extLst>
            <a:ext uri="{FF2B5EF4-FFF2-40B4-BE49-F238E27FC236}">
              <a16:creationId xmlns:a16="http://schemas.microsoft.com/office/drawing/2014/main" id="{93AF7BFB-FA13-45DB-A64C-7F4AAC566D1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1" name="Text Box 7">
          <a:extLst>
            <a:ext uri="{FF2B5EF4-FFF2-40B4-BE49-F238E27FC236}">
              <a16:creationId xmlns:a16="http://schemas.microsoft.com/office/drawing/2014/main" id="{21CEEF00-14D5-4382-BCE6-C0E1D3E3082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2" name="Text Box 7">
          <a:extLst>
            <a:ext uri="{FF2B5EF4-FFF2-40B4-BE49-F238E27FC236}">
              <a16:creationId xmlns:a16="http://schemas.microsoft.com/office/drawing/2014/main" id="{97BCFD93-1816-4156-8F2F-34A9916F0AF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3" name="Text Box 7">
          <a:extLst>
            <a:ext uri="{FF2B5EF4-FFF2-40B4-BE49-F238E27FC236}">
              <a16:creationId xmlns:a16="http://schemas.microsoft.com/office/drawing/2014/main" id="{A6547433-34DB-4A9D-85D2-EA6A1856A8F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4" name="Text Box 7">
          <a:extLst>
            <a:ext uri="{FF2B5EF4-FFF2-40B4-BE49-F238E27FC236}">
              <a16:creationId xmlns:a16="http://schemas.microsoft.com/office/drawing/2014/main" id="{99EC80B2-E354-4CFD-BB7A-31EF7E86B8F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5" name="Text Box 7">
          <a:extLst>
            <a:ext uri="{FF2B5EF4-FFF2-40B4-BE49-F238E27FC236}">
              <a16:creationId xmlns:a16="http://schemas.microsoft.com/office/drawing/2014/main" id="{18A35D9D-D3AC-45E2-BA4A-524EBF6CBF6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6" name="Text Box 7">
          <a:extLst>
            <a:ext uri="{FF2B5EF4-FFF2-40B4-BE49-F238E27FC236}">
              <a16:creationId xmlns:a16="http://schemas.microsoft.com/office/drawing/2014/main" id="{C043E796-442D-4A39-8BFF-08AF599E9046}"/>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7" name="Text Box 7">
          <a:extLst>
            <a:ext uri="{FF2B5EF4-FFF2-40B4-BE49-F238E27FC236}">
              <a16:creationId xmlns:a16="http://schemas.microsoft.com/office/drawing/2014/main" id="{857EA6A1-D7EF-4CBC-9A98-B986DF99215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8" name="Text Box 7">
          <a:extLst>
            <a:ext uri="{FF2B5EF4-FFF2-40B4-BE49-F238E27FC236}">
              <a16:creationId xmlns:a16="http://schemas.microsoft.com/office/drawing/2014/main" id="{D87D9CFF-0EB8-4F87-82F3-5826D056F8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79" name="Text Box 7">
          <a:extLst>
            <a:ext uri="{FF2B5EF4-FFF2-40B4-BE49-F238E27FC236}">
              <a16:creationId xmlns:a16="http://schemas.microsoft.com/office/drawing/2014/main" id="{A628F188-6E4D-4703-AE66-D3D18348EEF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0" name="Text Box 7">
          <a:extLst>
            <a:ext uri="{FF2B5EF4-FFF2-40B4-BE49-F238E27FC236}">
              <a16:creationId xmlns:a16="http://schemas.microsoft.com/office/drawing/2014/main" id="{BC9C378B-F570-48B3-870A-66817A06BC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1" name="Text Box 7">
          <a:extLst>
            <a:ext uri="{FF2B5EF4-FFF2-40B4-BE49-F238E27FC236}">
              <a16:creationId xmlns:a16="http://schemas.microsoft.com/office/drawing/2014/main" id="{9478CE5D-A3A8-4BD1-B46F-0CDDF163047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2" name="Text Box 7">
          <a:extLst>
            <a:ext uri="{FF2B5EF4-FFF2-40B4-BE49-F238E27FC236}">
              <a16:creationId xmlns:a16="http://schemas.microsoft.com/office/drawing/2014/main" id="{29567B65-7D13-4A50-AE34-8B260667142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3" name="Text Box 7">
          <a:extLst>
            <a:ext uri="{FF2B5EF4-FFF2-40B4-BE49-F238E27FC236}">
              <a16:creationId xmlns:a16="http://schemas.microsoft.com/office/drawing/2014/main" id="{41235A29-DE3E-4AC5-B314-F5549BADC6F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4" name="Text Box 7">
          <a:extLst>
            <a:ext uri="{FF2B5EF4-FFF2-40B4-BE49-F238E27FC236}">
              <a16:creationId xmlns:a16="http://schemas.microsoft.com/office/drawing/2014/main" id="{FA151C98-55E6-4660-9868-A60DC88F366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5" name="Text Box 7">
          <a:extLst>
            <a:ext uri="{FF2B5EF4-FFF2-40B4-BE49-F238E27FC236}">
              <a16:creationId xmlns:a16="http://schemas.microsoft.com/office/drawing/2014/main" id="{866DFED4-8CD8-416E-BD30-989994C391D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6" name="Text Box 7">
          <a:extLst>
            <a:ext uri="{FF2B5EF4-FFF2-40B4-BE49-F238E27FC236}">
              <a16:creationId xmlns:a16="http://schemas.microsoft.com/office/drawing/2014/main" id="{018F70FE-C2A1-42FA-B5A9-155DB802275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7" name="Text Box 7">
          <a:extLst>
            <a:ext uri="{FF2B5EF4-FFF2-40B4-BE49-F238E27FC236}">
              <a16:creationId xmlns:a16="http://schemas.microsoft.com/office/drawing/2014/main" id="{2D24FDB1-36C1-435B-BC3A-78494CA3D5B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8" name="Text Box 7">
          <a:extLst>
            <a:ext uri="{FF2B5EF4-FFF2-40B4-BE49-F238E27FC236}">
              <a16:creationId xmlns:a16="http://schemas.microsoft.com/office/drawing/2014/main" id="{B8A18614-ACD4-422B-8137-8DB8F3EDED3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89" name="Text Box 7">
          <a:extLst>
            <a:ext uri="{FF2B5EF4-FFF2-40B4-BE49-F238E27FC236}">
              <a16:creationId xmlns:a16="http://schemas.microsoft.com/office/drawing/2014/main" id="{5680769A-646F-43D7-8AA6-5DDA4705E02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0" name="Text Box 7">
          <a:extLst>
            <a:ext uri="{FF2B5EF4-FFF2-40B4-BE49-F238E27FC236}">
              <a16:creationId xmlns:a16="http://schemas.microsoft.com/office/drawing/2014/main" id="{4DFDF77B-D7F8-47EF-BF8E-EB712D16B17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1" name="Text Box 7">
          <a:extLst>
            <a:ext uri="{FF2B5EF4-FFF2-40B4-BE49-F238E27FC236}">
              <a16:creationId xmlns:a16="http://schemas.microsoft.com/office/drawing/2014/main" id="{BD587F5A-5708-40E1-BE60-87DAD1A70A8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2" name="Text Box 7">
          <a:extLst>
            <a:ext uri="{FF2B5EF4-FFF2-40B4-BE49-F238E27FC236}">
              <a16:creationId xmlns:a16="http://schemas.microsoft.com/office/drawing/2014/main" id="{4C6E0E9D-F70D-4E0B-A24F-A9E2641235B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3" name="Text Box 7">
          <a:extLst>
            <a:ext uri="{FF2B5EF4-FFF2-40B4-BE49-F238E27FC236}">
              <a16:creationId xmlns:a16="http://schemas.microsoft.com/office/drawing/2014/main" id="{88702BCA-5540-4EE7-ADF6-763F182F6926}"/>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4" name="Text Box 7">
          <a:extLst>
            <a:ext uri="{FF2B5EF4-FFF2-40B4-BE49-F238E27FC236}">
              <a16:creationId xmlns:a16="http://schemas.microsoft.com/office/drawing/2014/main" id="{7BC7BC2F-5372-4C19-83F4-BA18520EBD3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5" name="Text Box 7">
          <a:extLst>
            <a:ext uri="{FF2B5EF4-FFF2-40B4-BE49-F238E27FC236}">
              <a16:creationId xmlns:a16="http://schemas.microsoft.com/office/drawing/2014/main" id="{FDF72000-0F83-4442-97FE-D07FDA5B9C6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6" name="Text Box 7">
          <a:extLst>
            <a:ext uri="{FF2B5EF4-FFF2-40B4-BE49-F238E27FC236}">
              <a16:creationId xmlns:a16="http://schemas.microsoft.com/office/drawing/2014/main" id="{4CE94ECF-6D8D-465F-A05F-4CFAC668AE6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7" name="Text Box 7">
          <a:extLst>
            <a:ext uri="{FF2B5EF4-FFF2-40B4-BE49-F238E27FC236}">
              <a16:creationId xmlns:a16="http://schemas.microsoft.com/office/drawing/2014/main" id="{6070237B-F324-4142-BC52-9C3EB8BCD1C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8" name="Text Box 7">
          <a:extLst>
            <a:ext uri="{FF2B5EF4-FFF2-40B4-BE49-F238E27FC236}">
              <a16:creationId xmlns:a16="http://schemas.microsoft.com/office/drawing/2014/main" id="{DBAFF89F-F8C1-4404-A344-45E2563BA57E}"/>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599" name="Text Box 7">
          <a:extLst>
            <a:ext uri="{FF2B5EF4-FFF2-40B4-BE49-F238E27FC236}">
              <a16:creationId xmlns:a16="http://schemas.microsoft.com/office/drawing/2014/main" id="{A8CE59E3-2274-44D7-9632-0989B976B809}"/>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0" name="Text Box 7">
          <a:extLst>
            <a:ext uri="{FF2B5EF4-FFF2-40B4-BE49-F238E27FC236}">
              <a16:creationId xmlns:a16="http://schemas.microsoft.com/office/drawing/2014/main" id="{6E5A2A4B-11F4-4BFE-A0EB-1823498BA42B}"/>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1" name="Text Box 7">
          <a:extLst>
            <a:ext uri="{FF2B5EF4-FFF2-40B4-BE49-F238E27FC236}">
              <a16:creationId xmlns:a16="http://schemas.microsoft.com/office/drawing/2014/main" id="{5936D6A1-91E6-4112-AB3E-55D80AF0344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2" name="Text Box 7">
          <a:extLst>
            <a:ext uri="{FF2B5EF4-FFF2-40B4-BE49-F238E27FC236}">
              <a16:creationId xmlns:a16="http://schemas.microsoft.com/office/drawing/2014/main" id="{9BF7EF1E-A850-4ABA-AFDA-A10BA9D36F0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3" name="Text Box 7">
          <a:extLst>
            <a:ext uri="{FF2B5EF4-FFF2-40B4-BE49-F238E27FC236}">
              <a16:creationId xmlns:a16="http://schemas.microsoft.com/office/drawing/2014/main" id="{A54CCF73-8376-48F4-AE58-5A97E2278E0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4" name="Text Box 7">
          <a:extLst>
            <a:ext uri="{FF2B5EF4-FFF2-40B4-BE49-F238E27FC236}">
              <a16:creationId xmlns:a16="http://schemas.microsoft.com/office/drawing/2014/main" id="{C60FC8AE-85A2-4F8C-AF9C-299D3B866AD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5" name="Text Box 7">
          <a:extLst>
            <a:ext uri="{FF2B5EF4-FFF2-40B4-BE49-F238E27FC236}">
              <a16:creationId xmlns:a16="http://schemas.microsoft.com/office/drawing/2014/main" id="{2AC484CF-D30D-4BB3-96F0-14E01606360C}"/>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6" name="Text Box 7">
          <a:extLst>
            <a:ext uri="{FF2B5EF4-FFF2-40B4-BE49-F238E27FC236}">
              <a16:creationId xmlns:a16="http://schemas.microsoft.com/office/drawing/2014/main" id="{84B667B4-F33B-4AD0-921D-23CCF02679B1}"/>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7" name="Text Box 7">
          <a:extLst>
            <a:ext uri="{FF2B5EF4-FFF2-40B4-BE49-F238E27FC236}">
              <a16:creationId xmlns:a16="http://schemas.microsoft.com/office/drawing/2014/main" id="{FE3C5265-CAD1-4051-923D-AC308686E5D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8" name="Text Box 7">
          <a:extLst>
            <a:ext uri="{FF2B5EF4-FFF2-40B4-BE49-F238E27FC236}">
              <a16:creationId xmlns:a16="http://schemas.microsoft.com/office/drawing/2014/main" id="{0B120244-C1D9-4EA9-8FAE-B614663F775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09" name="Text Box 7">
          <a:extLst>
            <a:ext uri="{FF2B5EF4-FFF2-40B4-BE49-F238E27FC236}">
              <a16:creationId xmlns:a16="http://schemas.microsoft.com/office/drawing/2014/main" id="{6191297B-A436-43A8-9A34-2836AC15F9C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0" name="Text Box 7">
          <a:extLst>
            <a:ext uri="{FF2B5EF4-FFF2-40B4-BE49-F238E27FC236}">
              <a16:creationId xmlns:a16="http://schemas.microsoft.com/office/drawing/2014/main" id="{06C6217F-A50D-4E16-BF72-0B7990FC945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1" name="Text Box 7">
          <a:extLst>
            <a:ext uri="{FF2B5EF4-FFF2-40B4-BE49-F238E27FC236}">
              <a16:creationId xmlns:a16="http://schemas.microsoft.com/office/drawing/2014/main" id="{F0CC3511-F7F6-4751-A2D0-580FC760DEF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2" name="Text Box 7">
          <a:extLst>
            <a:ext uri="{FF2B5EF4-FFF2-40B4-BE49-F238E27FC236}">
              <a16:creationId xmlns:a16="http://schemas.microsoft.com/office/drawing/2014/main" id="{2B21EEFB-0D47-4762-8EEC-3EB68FB000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3" name="Text Box 7">
          <a:extLst>
            <a:ext uri="{FF2B5EF4-FFF2-40B4-BE49-F238E27FC236}">
              <a16:creationId xmlns:a16="http://schemas.microsoft.com/office/drawing/2014/main" id="{E765952B-0FCA-43AB-A66A-428446AE561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4" name="Text Box 7">
          <a:extLst>
            <a:ext uri="{FF2B5EF4-FFF2-40B4-BE49-F238E27FC236}">
              <a16:creationId xmlns:a16="http://schemas.microsoft.com/office/drawing/2014/main" id="{9095FCF8-ECE3-4BE8-A6B9-606B3281930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5" name="Text Box 7">
          <a:extLst>
            <a:ext uri="{FF2B5EF4-FFF2-40B4-BE49-F238E27FC236}">
              <a16:creationId xmlns:a16="http://schemas.microsoft.com/office/drawing/2014/main" id="{BEA04D81-F276-48D6-8B8F-22D2689DD05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6" name="Text Box 7">
          <a:extLst>
            <a:ext uri="{FF2B5EF4-FFF2-40B4-BE49-F238E27FC236}">
              <a16:creationId xmlns:a16="http://schemas.microsoft.com/office/drawing/2014/main" id="{0AC32A0D-F1F5-47E9-96DC-5EE5D3B5780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7" name="Text Box 7">
          <a:extLst>
            <a:ext uri="{FF2B5EF4-FFF2-40B4-BE49-F238E27FC236}">
              <a16:creationId xmlns:a16="http://schemas.microsoft.com/office/drawing/2014/main" id="{E72F5008-0833-4302-9BA5-61A5E6177B0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8" name="Text Box 7">
          <a:extLst>
            <a:ext uri="{FF2B5EF4-FFF2-40B4-BE49-F238E27FC236}">
              <a16:creationId xmlns:a16="http://schemas.microsoft.com/office/drawing/2014/main" id="{03957B3D-40C5-4372-939B-69E30984CB3F}"/>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19" name="Text Box 7">
          <a:extLst>
            <a:ext uri="{FF2B5EF4-FFF2-40B4-BE49-F238E27FC236}">
              <a16:creationId xmlns:a16="http://schemas.microsoft.com/office/drawing/2014/main" id="{513DDF21-7E11-490F-AD01-2A55CAEDDD15}"/>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0" name="Text Box 7">
          <a:extLst>
            <a:ext uri="{FF2B5EF4-FFF2-40B4-BE49-F238E27FC236}">
              <a16:creationId xmlns:a16="http://schemas.microsoft.com/office/drawing/2014/main" id="{DE26059A-5370-40D5-82DC-0C02AAECE6B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1" name="Text Box 7">
          <a:extLst>
            <a:ext uri="{FF2B5EF4-FFF2-40B4-BE49-F238E27FC236}">
              <a16:creationId xmlns:a16="http://schemas.microsoft.com/office/drawing/2014/main" id="{5929197D-7692-4FA3-AE8F-FA7D00C47411}"/>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2" name="Text Box 7">
          <a:extLst>
            <a:ext uri="{FF2B5EF4-FFF2-40B4-BE49-F238E27FC236}">
              <a16:creationId xmlns:a16="http://schemas.microsoft.com/office/drawing/2014/main" id="{3CDFEB96-FDB1-4881-ACFB-BAE271EEDAC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3" name="Text Box 7">
          <a:extLst>
            <a:ext uri="{FF2B5EF4-FFF2-40B4-BE49-F238E27FC236}">
              <a16:creationId xmlns:a16="http://schemas.microsoft.com/office/drawing/2014/main" id="{84C9E80B-FF83-4866-BF1A-60BDDE8E6EB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4" name="Text Box 7">
          <a:extLst>
            <a:ext uri="{FF2B5EF4-FFF2-40B4-BE49-F238E27FC236}">
              <a16:creationId xmlns:a16="http://schemas.microsoft.com/office/drawing/2014/main" id="{420789EB-6EB6-4D6F-B848-58D38CEB74C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5" name="Text Box 7">
          <a:extLst>
            <a:ext uri="{FF2B5EF4-FFF2-40B4-BE49-F238E27FC236}">
              <a16:creationId xmlns:a16="http://schemas.microsoft.com/office/drawing/2014/main" id="{EA135E78-0A24-408C-A408-BBE4AD17E04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6" name="Text Box 7">
          <a:extLst>
            <a:ext uri="{FF2B5EF4-FFF2-40B4-BE49-F238E27FC236}">
              <a16:creationId xmlns:a16="http://schemas.microsoft.com/office/drawing/2014/main" id="{07521100-4DC0-4D41-98B6-0D7985A3E0BD}"/>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7" name="Text Box 7">
          <a:extLst>
            <a:ext uri="{FF2B5EF4-FFF2-40B4-BE49-F238E27FC236}">
              <a16:creationId xmlns:a16="http://schemas.microsoft.com/office/drawing/2014/main" id="{17E09884-CAB8-4646-9FB5-2160E673CA0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8" name="Text Box 7">
          <a:extLst>
            <a:ext uri="{FF2B5EF4-FFF2-40B4-BE49-F238E27FC236}">
              <a16:creationId xmlns:a16="http://schemas.microsoft.com/office/drawing/2014/main" id="{36454029-8241-404F-ADBA-B668321A447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29" name="Text Box 7">
          <a:extLst>
            <a:ext uri="{FF2B5EF4-FFF2-40B4-BE49-F238E27FC236}">
              <a16:creationId xmlns:a16="http://schemas.microsoft.com/office/drawing/2014/main" id="{F9918D0B-AA8C-412C-8EAB-027088E7A50A}"/>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0" name="Text Box 7">
          <a:extLst>
            <a:ext uri="{FF2B5EF4-FFF2-40B4-BE49-F238E27FC236}">
              <a16:creationId xmlns:a16="http://schemas.microsoft.com/office/drawing/2014/main" id="{2DA57E44-1794-47E8-8C68-B0A249B65E7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1" name="Text Box 7">
          <a:extLst>
            <a:ext uri="{FF2B5EF4-FFF2-40B4-BE49-F238E27FC236}">
              <a16:creationId xmlns:a16="http://schemas.microsoft.com/office/drawing/2014/main" id="{CB03AF54-8130-40D8-BA2C-009DFD4D4DA3}"/>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2" name="Text Box 7">
          <a:extLst>
            <a:ext uri="{FF2B5EF4-FFF2-40B4-BE49-F238E27FC236}">
              <a16:creationId xmlns:a16="http://schemas.microsoft.com/office/drawing/2014/main" id="{693DBD06-2BC0-4B04-8B81-00A4ED4826A7}"/>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3" name="Text Box 7">
          <a:extLst>
            <a:ext uri="{FF2B5EF4-FFF2-40B4-BE49-F238E27FC236}">
              <a16:creationId xmlns:a16="http://schemas.microsoft.com/office/drawing/2014/main" id="{B168C313-7252-4CF4-A6AE-DF8472328148}"/>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4" name="Text Box 7">
          <a:extLst>
            <a:ext uri="{FF2B5EF4-FFF2-40B4-BE49-F238E27FC236}">
              <a16:creationId xmlns:a16="http://schemas.microsoft.com/office/drawing/2014/main" id="{5E669683-B694-4926-AAE9-34BEB2D8398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5" name="Text Box 7">
          <a:extLst>
            <a:ext uri="{FF2B5EF4-FFF2-40B4-BE49-F238E27FC236}">
              <a16:creationId xmlns:a16="http://schemas.microsoft.com/office/drawing/2014/main" id="{B6B76CC5-3D92-4D55-86ED-CBCCF6810030}"/>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6" name="Text Box 7">
          <a:extLst>
            <a:ext uri="{FF2B5EF4-FFF2-40B4-BE49-F238E27FC236}">
              <a16:creationId xmlns:a16="http://schemas.microsoft.com/office/drawing/2014/main" id="{B269A154-ECE8-4C79-8DCC-69A91ECFCA61}"/>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7" name="Text Box 7">
          <a:extLst>
            <a:ext uri="{FF2B5EF4-FFF2-40B4-BE49-F238E27FC236}">
              <a16:creationId xmlns:a16="http://schemas.microsoft.com/office/drawing/2014/main" id="{E01A07EA-251C-4387-93E5-5819F87D00E4}"/>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23</xdr:row>
      <xdr:rowOff>0</xdr:rowOff>
    </xdr:from>
    <xdr:to>
      <xdr:col>18</xdr:col>
      <xdr:colOff>985157</xdr:colOff>
      <xdr:row>23</xdr:row>
      <xdr:rowOff>0</xdr:rowOff>
    </xdr:to>
    <xdr:sp macro="[1]!mostrarControlesExistentes" textlink="">
      <xdr:nvSpPr>
        <xdr:cNvPr id="8638" name="Text Box 7">
          <a:extLst>
            <a:ext uri="{FF2B5EF4-FFF2-40B4-BE49-F238E27FC236}">
              <a16:creationId xmlns:a16="http://schemas.microsoft.com/office/drawing/2014/main" id="{341B4710-9F5F-4DAC-92B2-87FF005CB782}"/>
            </a:ext>
          </a:extLst>
        </xdr:cNvPr>
        <xdr:cNvSpPr txBox="1">
          <a:spLocks noChangeArrowheads="1"/>
        </xdr:cNvSpPr>
      </xdr:nvSpPr>
      <xdr:spPr bwMode="auto">
        <a:xfrm>
          <a:off x="1443445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639" name="Text Box 7">
          <a:extLst>
            <a:ext uri="{FF2B5EF4-FFF2-40B4-BE49-F238E27FC236}">
              <a16:creationId xmlns:a16="http://schemas.microsoft.com/office/drawing/2014/main" id="{FE0AE77D-1879-40B8-B3ED-5CE4372373B8}"/>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640" name="Text Box 7">
          <a:extLst>
            <a:ext uri="{FF2B5EF4-FFF2-40B4-BE49-F238E27FC236}">
              <a16:creationId xmlns:a16="http://schemas.microsoft.com/office/drawing/2014/main" id="{9A9FDA90-05C3-4E72-ABF8-66690DD813E3}"/>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641" name="Text Box 7">
          <a:extLst>
            <a:ext uri="{FF2B5EF4-FFF2-40B4-BE49-F238E27FC236}">
              <a16:creationId xmlns:a16="http://schemas.microsoft.com/office/drawing/2014/main" id="{2BFB8541-6EB7-4C75-BD4E-7FE95FBF6EA1}"/>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642" name="Text Box 7">
          <a:extLst>
            <a:ext uri="{FF2B5EF4-FFF2-40B4-BE49-F238E27FC236}">
              <a16:creationId xmlns:a16="http://schemas.microsoft.com/office/drawing/2014/main" id="{4F617166-E0FE-4DFE-A10D-6E70AFA664E1}"/>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21</xdr:row>
      <xdr:rowOff>200025</xdr:rowOff>
    </xdr:from>
    <xdr:to>
      <xdr:col>18</xdr:col>
      <xdr:colOff>985157</xdr:colOff>
      <xdr:row>21</xdr:row>
      <xdr:rowOff>200025</xdr:rowOff>
    </xdr:to>
    <xdr:sp macro="[1]!mostrarControlesExistentes" textlink="">
      <xdr:nvSpPr>
        <xdr:cNvPr id="8643" name="Text Box 7">
          <a:extLst>
            <a:ext uri="{FF2B5EF4-FFF2-40B4-BE49-F238E27FC236}">
              <a16:creationId xmlns:a16="http://schemas.microsoft.com/office/drawing/2014/main" id="{1263B8E2-1396-4B79-A61C-479C5B95D17F}"/>
            </a:ext>
          </a:extLst>
        </xdr:cNvPr>
        <xdr:cNvSpPr txBox="1">
          <a:spLocks noChangeArrowheads="1"/>
        </xdr:cNvSpPr>
      </xdr:nvSpPr>
      <xdr:spPr bwMode="auto">
        <a:xfrm>
          <a:off x="1443445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19</xdr:col>
      <xdr:colOff>1155990</xdr:colOff>
      <xdr:row>21</xdr:row>
      <xdr:rowOff>197549</xdr:rowOff>
    </xdr:from>
    <xdr:to>
      <xdr:col>19</xdr:col>
      <xdr:colOff>1155990</xdr:colOff>
      <xdr:row>21</xdr:row>
      <xdr:rowOff>201385</xdr:rowOff>
    </xdr:to>
    <xdr:sp macro="[1]!mostrarControlesExistentes" textlink="">
      <xdr:nvSpPr>
        <xdr:cNvPr id="8644" name="Text Box 7">
          <a:extLst>
            <a:ext uri="{FF2B5EF4-FFF2-40B4-BE49-F238E27FC236}">
              <a16:creationId xmlns:a16="http://schemas.microsoft.com/office/drawing/2014/main" id="{0F2B37DE-2140-4DAF-B74D-0ABF4F6D12E5}"/>
            </a:ext>
          </a:extLst>
        </xdr:cNvPr>
        <xdr:cNvSpPr txBox="1"/>
      </xdr:nvSpPr>
      <xdr:spPr>
        <a:xfrm>
          <a:off x="14538615" y="8293799"/>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45" name="Text Box 7">
          <a:extLst>
            <a:ext uri="{FF2B5EF4-FFF2-40B4-BE49-F238E27FC236}">
              <a16:creationId xmlns:a16="http://schemas.microsoft.com/office/drawing/2014/main" id="{531DF031-D12B-4A3F-896B-9980045BFED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46" name="Text Box 7">
          <a:extLst>
            <a:ext uri="{FF2B5EF4-FFF2-40B4-BE49-F238E27FC236}">
              <a16:creationId xmlns:a16="http://schemas.microsoft.com/office/drawing/2014/main" id="{43A842AD-88D2-4FF9-B12C-2D899AC4D78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47" name="Text Box 7">
          <a:extLst>
            <a:ext uri="{FF2B5EF4-FFF2-40B4-BE49-F238E27FC236}">
              <a16:creationId xmlns:a16="http://schemas.microsoft.com/office/drawing/2014/main" id="{6AF096BC-130C-4D31-A091-5FA82CCA52B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48" name="Text Box 7">
          <a:extLst>
            <a:ext uri="{FF2B5EF4-FFF2-40B4-BE49-F238E27FC236}">
              <a16:creationId xmlns:a16="http://schemas.microsoft.com/office/drawing/2014/main" id="{45FFDD02-4911-42F3-A38B-80A51882C05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49" name="Text Box 7">
          <a:extLst>
            <a:ext uri="{FF2B5EF4-FFF2-40B4-BE49-F238E27FC236}">
              <a16:creationId xmlns:a16="http://schemas.microsoft.com/office/drawing/2014/main" id="{9F2980ED-0BBD-4FA2-906C-9B4329E19C10}"/>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50" name="Text Box 7">
          <a:extLst>
            <a:ext uri="{FF2B5EF4-FFF2-40B4-BE49-F238E27FC236}">
              <a16:creationId xmlns:a16="http://schemas.microsoft.com/office/drawing/2014/main" id="{35D23127-9979-4FAC-AB6A-1CD9D704963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51" name="Text Box 7">
          <a:extLst>
            <a:ext uri="{FF2B5EF4-FFF2-40B4-BE49-F238E27FC236}">
              <a16:creationId xmlns:a16="http://schemas.microsoft.com/office/drawing/2014/main" id="{3ABF5A35-B6C6-4488-9A7D-E3FE21957E40}"/>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52" name="Text Box 7">
          <a:extLst>
            <a:ext uri="{FF2B5EF4-FFF2-40B4-BE49-F238E27FC236}">
              <a16:creationId xmlns:a16="http://schemas.microsoft.com/office/drawing/2014/main" id="{B9A68EF4-A7C1-461C-A1D4-F11AC507293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53" name="Text Box 7">
          <a:extLst>
            <a:ext uri="{FF2B5EF4-FFF2-40B4-BE49-F238E27FC236}">
              <a16:creationId xmlns:a16="http://schemas.microsoft.com/office/drawing/2014/main" id="{8DF964A3-FB5F-40BE-BC0D-08B8994EB14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54" name="Text Box 7">
          <a:extLst>
            <a:ext uri="{FF2B5EF4-FFF2-40B4-BE49-F238E27FC236}">
              <a16:creationId xmlns:a16="http://schemas.microsoft.com/office/drawing/2014/main" id="{35981BAA-EBDE-4C89-B5A5-FF977721617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55" name="Text Box 7">
          <a:extLst>
            <a:ext uri="{FF2B5EF4-FFF2-40B4-BE49-F238E27FC236}">
              <a16:creationId xmlns:a16="http://schemas.microsoft.com/office/drawing/2014/main" id="{91A415DF-38E0-4E45-A886-033CC55A66B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56" name="Text Box 7">
          <a:extLst>
            <a:ext uri="{FF2B5EF4-FFF2-40B4-BE49-F238E27FC236}">
              <a16:creationId xmlns:a16="http://schemas.microsoft.com/office/drawing/2014/main" id="{E01B419A-E1FC-4C39-A12C-1DC916A2F54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57" name="Text Box 7">
          <a:extLst>
            <a:ext uri="{FF2B5EF4-FFF2-40B4-BE49-F238E27FC236}">
              <a16:creationId xmlns:a16="http://schemas.microsoft.com/office/drawing/2014/main" id="{D6F69543-628D-4340-AD00-39D9B223EEA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58" name="Text Box 7">
          <a:extLst>
            <a:ext uri="{FF2B5EF4-FFF2-40B4-BE49-F238E27FC236}">
              <a16:creationId xmlns:a16="http://schemas.microsoft.com/office/drawing/2014/main" id="{C6898F70-67CC-4DF7-A1B3-CE8A20B6AF7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59" name="Text Box 7">
          <a:extLst>
            <a:ext uri="{FF2B5EF4-FFF2-40B4-BE49-F238E27FC236}">
              <a16:creationId xmlns:a16="http://schemas.microsoft.com/office/drawing/2014/main" id="{CED59858-6B73-4F5A-9880-9D509717DAD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60" name="Text Box 7">
          <a:extLst>
            <a:ext uri="{FF2B5EF4-FFF2-40B4-BE49-F238E27FC236}">
              <a16:creationId xmlns:a16="http://schemas.microsoft.com/office/drawing/2014/main" id="{E80F8047-6020-4482-B8E3-DAC172640F9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61" name="Text Box 7">
          <a:extLst>
            <a:ext uri="{FF2B5EF4-FFF2-40B4-BE49-F238E27FC236}">
              <a16:creationId xmlns:a16="http://schemas.microsoft.com/office/drawing/2014/main" id="{997A5638-A66D-46FE-995E-C9752EEDA8A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62" name="Text Box 7">
          <a:extLst>
            <a:ext uri="{FF2B5EF4-FFF2-40B4-BE49-F238E27FC236}">
              <a16:creationId xmlns:a16="http://schemas.microsoft.com/office/drawing/2014/main" id="{0234E22C-65CA-4301-9EFF-E8B055D0C82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63" name="Text Box 7">
          <a:extLst>
            <a:ext uri="{FF2B5EF4-FFF2-40B4-BE49-F238E27FC236}">
              <a16:creationId xmlns:a16="http://schemas.microsoft.com/office/drawing/2014/main" id="{A3DC416B-9C64-4DA7-8D94-DE5598D973E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64" name="Text Box 7">
          <a:extLst>
            <a:ext uri="{FF2B5EF4-FFF2-40B4-BE49-F238E27FC236}">
              <a16:creationId xmlns:a16="http://schemas.microsoft.com/office/drawing/2014/main" id="{8A24C140-24C3-498C-95DB-5DB74A96BF3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65" name="Text Box 7">
          <a:extLst>
            <a:ext uri="{FF2B5EF4-FFF2-40B4-BE49-F238E27FC236}">
              <a16:creationId xmlns:a16="http://schemas.microsoft.com/office/drawing/2014/main" id="{9C02878B-D2EF-4FF7-A521-2431B139131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66" name="Text Box 7">
          <a:extLst>
            <a:ext uri="{FF2B5EF4-FFF2-40B4-BE49-F238E27FC236}">
              <a16:creationId xmlns:a16="http://schemas.microsoft.com/office/drawing/2014/main" id="{94111F20-126F-458B-95E9-9BD4C0BFD20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67" name="Text Box 7">
          <a:extLst>
            <a:ext uri="{FF2B5EF4-FFF2-40B4-BE49-F238E27FC236}">
              <a16:creationId xmlns:a16="http://schemas.microsoft.com/office/drawing/2014/main" id="{D229A98C-2325-449B-8B15-669BF3B3F5B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68" name="Text Box 7">
          <a:extLst>
            <a:ext uri="{FF2B5EF4-FFF2-40B4-BE49-F238E27FC236}">
              <a16:creationId xmlns:a16="http://schemas.microsoft.com/office/drawing/2014/main" id="{E8BBADA4-7133-4135-B3C9-74F17B5EE86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69" name="Text Box 7">
          <a:extLst>
            <a:ext uri="{FF2B5EF4-FFF2-40B4-BE49-F238E27FC236}">
              <a16:creationId xmlns:a16="http://schemas.microsoft.com/office/drawing/2014/main" id="{709908F6-E42B-45CD-A5A2-F6C08CF462ED}"/>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70" name="Text Box 7">
          <a:extLst>
            <a:ext uri="{FF2B5EF4-FFF2-40B4-BE49-F238E27FC236}">
              <a16:creationId xmlns:a16="http://schemas.microsoft.com/office/drawing/2014/main" id="{F4F6955E-3C34-4A08-9355-4747244A049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71" name="Text Box 7">
          <a:extLst>
            <a:ext uri="{FF2B5EF4-FFF2-40B4-BE49-F238E27FC236}">
              <a16:creationId xmlns:a16="http://schemas.microsoft.com/office/drawing/2014/main" id="{5EFAEBF5-8847-4652-9F83-052FC9709C5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72" name="Text Box 7">
          <a:extLst>
            <a:ext uri="{FF2B5EF4-FFF2-40B4-BE49-F238E27FC236}">
              <a16:creationId xmlns:a16="http://schemas.microsoft.com/office/drawing/2014/main" id="{F8EA1080-74EB-4859-AD99-DC854A7B93B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73" name="Text Box 7">
          <a:extLst>
            <a:ext uri="{FF2B5EF4-FFF2-40B4-BE49-F238E27FC236}">
              <a16:creationId xmlns:a16="http://schemas.microsoft.com/office/drawing/2014/main" id="{685742EA-21DF-4933-B554-1D7F532B505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74" name="Text Box 7">
          <a:extLst>
            <a:ext uri="{FF2B5EF4-FFF2-40B4-BE49-F238E27FC236}">
              <a16:creationId xmlns:a16="http://schemas.microsoft.com/office/drawing/2014/main" id="{B56DD431-B8B2-4D82-94B8-65923E6BDE1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75" name="Text Box 7">
          <a:extLst>
            <a:ext uri="{FF2B5EF4-FFF2-40B4-BE49-F238E27FC236}">
              <a16:creationId xmlns:a16="http://schemas.microsoft.com/office/drawing/2014/main" id="{EFE1A969-356E-4589-9BC7-B3919C4D25A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76" name="Text Box 7">
          <a:extLst>
            <a:ext uri="{FF2B5EF4-FFF2-40B4-BE49-F238E27FC236}">
              <a16:creationId xmlns:a16="http://schemas.microsoft.com/office/drawing/2014/main" id="{70120B86-E9D6-443B-9EC4-DF94FFA08E9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77" name="Text Box 7">
          <a:extLst>
            <a:ext uri="{FF2B5EF4-FFF2-40B4-BE49-F238E27FC236}">
              <a16:creationId xmlns:a16="http://schemas.microsoft.com/office/drawing/2014/main" id="{CE10CB9D-6FF8-4084-B7AD-9643E9BDFF1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78" name="Text Box 7">
          <a:extLst>
            <a:ext uri="{FF2B5EF4-FFF2-40B4-BE49-F238E27FC236}">
              <a16:creationId xmlns:a16="http://schemas.microsoft.com/office/drawing/2014/main" id="{DD6F989E-A74A-4B80-8039-223A6D553CA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79" name="Text Box 7">
          <a:extLst>
            <a:ext uri="{FF2B5EF4-FFF2-40B4-BE49-F238E27FC236}">
              <a16:creationId xmlns:a16="http://schemas.microsoft.com/office/drawing/2014/main" id="{40791305-3245-4594-B925-ED3BE77A750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80" name="Text Box 7">
          <a:extLst>
            <a:ext uri="{FF2B5EF4-FFF2-40B4-BE49-F238E27FC236}">
              <a16:creationId xmlns:a16="http://schemas.microsoft.com/office/drawing/2014/main" id="{B6D398FC-C140-44DB-96AB-624978E7E58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81" name="Text Box 7">
          <a:extLst>
            <a:ext uri="{FF2B5EF4-FFF2-40B4-BE49-F238E27FC236}">
              <a16:creationId xmlns:a16="http://schemas.microsoft.com/office/drawing/2014/main" id="{06655F7C-1F36-43A5-8849-83C8F66C0A7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82" name="Text Box 7">
          <a:extLst>
            <a:ext uri="{FF2B5EF4-FFF2-40B4-BE49-F238E27FC236}">
              <a16:creationId xmlns:a16="http://schemas.microsoft.com/office/drawing/2014/main" id="{A95913EC-ACAC-4F12-88C0-1DD143DC8F2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83" name="Text Box 7">
          <a:extLst>
            <a:ext uri="{FF2B5EF4-FFF2-40B4-BE49-F238E27FC236}">
              <a16:creationId xmlns:a16="http://schemas.microsoft.com/office/drawing/2014/main" id="{A519C1A7-E26F-4098-BC0E-CC528210C5A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84" name="Text Box 7">
          <a:extLst>
            <a:ext uri="{FF2B5EF4-FFF2-40B4-BE49-F238E27FC236}">
              <a16:creationId xmlns:a16="http://schemas.microsoft.com/office/drawing/2014/main" id="{934E12B4-F6B4-4D9C-A202-C24E1252CA9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85" name="Text Box 7">
          <a:extLst>
            <a:ext uri="{FF2B5EF4-FFF2-40B4-BE49-F238E27FC236}">
              <a16:creationId xmlns:a16="http://schemas.microsoft.com/office/drawing/2014/main" id="{C101F575-A3F6-4740-B390-97D946F9BEA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86" name="Text Box 7">
          <a:extLst>
            <a:ext uri="{FF2B5EF4-FFF2-40B4-BE49-F238E27FC236}">
              <a16:creationId xmlns:a16="http://schemas.microsoft.com/office/drawing/2014/main" id="{386F70A4-30FC-499D-A0DA-0E172A90A18B}"/>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87" name="Text Box 7">
          <a:extLst>
            <a:ext uri="{FF2B5EF4-FFF2-40B4-BE49-F238E27FC236}">
              <a16:creationId xmlns:a16="http://schemas.microsoft.com/office/drawing/2014/main" id="{3B3C5F45-C4C5-46FA-95C2-F04216936AB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88" name="Text Box 7">
          <a:extLst>
            <a:ext uri="{FF2B5EF4-FFF2-40B4-BE49-F238E27FC236}">
              <a16:creationId xmlns:a16="http://schemas.microsoft.com/office/drawing/2014/main" id="{BB62C1C5-203E-45F5-9F92-06CCD4702CE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89" name="Text Box 7">
          <a:extLst>
            <a:ext uri="{FF2B5EF4-FFF2-40B4-BE49-F238E27FC236}">
              <a16:creationId xmlns:a16="http://schemas.microsoft.com/office/drawing/2014/main" id="{F85A4974-0AF4-4DD2-8ED1-72FA6184CAD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90" name="Text Box 7">
          <a:extLst>
            <a:ext uri="{FF2B5EF4-FFF2-40B4-BE49-F238E27FC236}">
              <a16:creationId xmlns:a16="http://schemas.microsoft.com/office/drawing/2014/main" id="{4925DD58-083D-46E4-A8C4-56B198669AE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91" name="Text Box 7">
          <a:extLst>
            <a:ext uri="{FF2B5EF4-FFF2-40B4-BE49-F238E27FC236}">
              <a16:creationId xmlns:a16="http://schemas.microsoft.com/office/drawing/2014/main" id="{15132753-BE49-46E7-A811-3CD3F2C7102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92" name="Text Box 7">
          <a:extLst>
            <a:ext uri="{FF2B5EF4-FFF2-40B4-BE49-F238E27FC236}">
              <a16:creationId xmlns:a16="http://schemas.microsoft.com/office/drawing/2014/main" id="{480A0E29-81C9-48F8-BCB2-78E39465A94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93" name="Text Box 7">
          <a:extLst>
            <a:ext uri="{FF2B5EF4-FFF2-40B4-BE49-F238E27FC236}">
              <a16:creationId xmlns:a16="http://schemas.microsoft.com/office/drawing/2014/main" id="{4F7785FF-5ADB-468E-90CA-B1BB465BDCF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94" name="Text Box 7">
          <a:extLst>
            <a:ext uri="{FF2B5EF4-FFF2-40B4-BE49-F238E27FC236}">
              <a16:creationId xmlns:a16="http://schemas.microsoft.com/office/drawing/2014/main" id="{6F67A738-A04C-4E07-93F2-7A962F10BD8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95" name="Text Box 7">
          <a:extLst>
            <a:ext uri="{FF2B5EF4-FFF2-40B4-BE49-F238E27FC236}">
              <a16:creationId xmlns:a16="http://schemas.microsoft.com/office/drawing/2014/main" id="{E9785845-7587-438B-A7D4-308D3A5118B8}"/>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96" name="Text Box 7">
          <a:extLst>
            <a:ext uri="{FF2B5EF4-FFF2-40B4-BE49-F238E27FC236}">
              <a16:creationId xmlns:a16="http://schemas.microsoft.com/office/drawing/2014/main" id="{BE1AC24A-506A-4448-B1B1-6BB425816AB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97" name="Text Box 7">
          <a:extLst>
            <a:ext uri="{FF2B5EF4-FFF2-40B4-BE49-F238E27FC236}">
              <a16:creationId xmlns:a16="http://schemas.microsoft.com/office/drawing/2014/main" id="{0464A76C-0C17-4596-BD7F-8B3B2F522A7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98" name="Text Box 7">
          <a:extLst>
            <a:ext uri="{FF2B5EF4-FFF2-40B4-BE49-F238E27FC236}">
              <a16:creationId xmlns:a16="http://schemas.microsoft.com/office/drawing/2014/main" id="{F8D3BB90-AFCF-4F03-9DFA-820D2CC5C68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699" name="Text Box 7">
          <a:extLst>
            <a:ext uri="{FF2B5EF4-FFF2-40B4-BE49-F238E27FC236}">
              <a16:creationId xmlns:a16="http://schemas.microsoft.com/office/drawing/2014/main" id="{3DC33E3A-63AB-4F97-9323-B12029DB713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8700" name="Text Box 7">
          <a:extLst>
            <a:ext uri="{FF2B5EF4-FFF2-40B4-BE49-F238E27FC236}">
              <a16:creationId xmlns:a16="http://schemas.microsoft.com/office/drawing/2014/main" id="{15F40984-9225-445A-A212-42F935B7B1E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1" name="Text Box 7">
          <a:extLst>
            <a:ext uri="{FF2B5EF4-FFF2-40B4-BE49-F238E27FC236}">
              <a16:creationId xmlns:a16="http://schemas.microsoft.com/office/drawing/2014/main" id="{D127CE9B-C8DB-4CAE-B2C3-B6F6AEDC3A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2" name="Text Box 7">
          <a:extLst>
            <a:ext uri="{FF2B5EF4-FFF2-40B4-BE49-F238E27FC236}">
              <a16:creationId xmlns:a16="http://schemas.microsoft.com/office/drawing/2014/main" id="{A5B7FD3D-C238-496A-B4CA-48944BC965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3" name="Text Box 7">
          <a:extLst>
            <a:ext uri="{FF2B5EF4-FFF2-40B4-BE49-F238E27FC236}">
              <a16:creationId xmlns:a16="http://schemas.microsoft.com/office/drawing/2014/main" id="{F1E8FE3A-3895-42D3-825D-FD7FCE19C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4" name="Text Box 7">
          <a:extLst>
            <a:ext uri="{FF2B5EF4-FFF2-40B4-BE49-F238E27FC236}">
              <a16:creationId xmlns:a16="http://schemas.microsoft.com/office/drawing/2014/main" id="{B5B61BD4-6CF5-47BE-93CE-88EF1D2A1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5" name="Text Box 7">
          <a:extLst>
            <a:ext uri="{FF2B5EF4-FFF2-40B4-BE49-F238E27FC236}">
              <a16:creationId xmlns:a16="http://schemas.microsoft.com/office/drawing/2014/main" id="{2676C790-BE1C-4C59-B3D5-0C539ABEE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6" name="Text Box 7">
          <a:extLst>
            <a:ext uri="{FF2B5EF4-FFF2-40B4-BE49-F238E27FC236}">
              <a16:creationId xmlns:a16="http://schemas.microsoft.com/office/drawing/2014/main" id="{AFEE2DA8-D0EB-43D7-A9CD-831ED5988C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7" name="Text Box 7">
          <a:extLst>
            <a:ext uri="{FF2B5EF4-FFF2-40B4-BE49-F238E27FC236}">
              <a16:creationId xmlns:a16="http://schemas.microsoft.com/office/drawing/2014/main" id="{3FE354FF-774E-4E1E-9D7A-47CFF0F17D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8" name="Text Box 7">
          <a:extLst>
            <a:ext uri="{FF2B5EF4-FFF2-40B4-BE49-F238E27FC236}">
              <a16:creationId xmlns:a16="http://schemas.microsoft.com/office/drawing/2014/main" id="{8DE31C91-7C9A-4423-ADAE-CF75D2B85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09" name="Text Box 7">
          <a:extLst>
            <a:ext uri="{FF2B5EF4-FFF2-40B4-BE49-F238E27FC236}">
              <a16:creationId xmlns:a16="http://schemas.microsoft.com/office/drawing/2014/main" id="{7B46C8A5-4CFD-457B-89D4-B4A75C95F0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0" name="Text Box 7">
          <a:extLst>
            <a:ext uri="{FF2B5EF4-FFF2-40B4-BE49-F238E27FC236}">
              <a16:creationId xmlns:a16="http://schemas.microsoft.com/office/drawing/2014/main" id="{6EB5FBB0-C51F-4C8B-99B9-52DB6A4400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1" name="Text Box 7">
          <a:extLst>
            <a:ext uri="{FF2B5EF4-FFF2-40B4-BE49-F238E27FC236}">
              <a16:creationId xmlns:a16="http://schemas.microsoft.com/office/drawing/2014/main" id="{BD7DC34C-CEFC-4B99-80BC-9F2DE2685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2" name="Text Box 7">
          <a:extLst>
            <a:ext uri="{FF2B5EF4-FFF2-40B4-BE49-F238E27FC236}">
              <a16:creationId xmlns:a16="http://schemas.microsoft.com/office/drawing/2014/main" id="{A9500B4E-FDDD-40F8-A993-49D65EDEEF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3" name="Text Box 7">
          <a:extLst>
            <a:ext uri="{FF2B5EF4-FFF2-40B4-BE49-F238E27FC236}">
              <a16:creationId xmlns:a16="http://schemas.microsoft.com/office/drawing/2014/main" id="{8592C82F-B0D6-4301-AEDB-DFBD6D5BD1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4" name="Text Box 7">
          <a:extLst>
            <a:ext uri="{FF2B5EF4-FFF2-40B4-BE49-F238E27FC236}">
              <a16:creationId xmlns:a16="http://schemas.microsoft.com/office/drawing/2014/main" id="{5904A51D-00C5-4702-9EE4-B177B8CD5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5" name="Text Box 7">
          <a:extLst>
            <a:ext uri="{FF2B5EF4-FFF2-40B4-BE49-F238E27FC236}">
              <a16:creationId xmlns:a16="http://schemas.microsoft.com/office/drawing/2014/main" id="{078AAEF1-223E-4894-BAA3-CEC6C8B5F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6" name="Text Box 7">
          <a:extLst>
            <a:ext uri="{FF2B5EF4-FFF2-40B4-BE49-F238E27FC236}">
              <a16:creationId xmlns:a16="http://schemas.microsoft.com/office/drawing/2014/main" id="{FD5538FB-577D-4F7D-99D4-69E547C16D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7" name="Text Box 7">
          <a:extLst>
            <a:ext uri="{FF2B5EF4-FFF2-40B4-BE49-F238E27FC236}">
              <a16:creationId xmlns:a16="http://schemas.microsoft.com/office/drawing/2014/main" id="{EB9ADD50-81CD-43E4-86AC-1DBF0EFD4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8" name="Text Box 7">
          <a:extLst>
            <a:ext uri="{FF2B5EF4-FFF2-40B4-BE49-F238E27FC236}">
              <a16:creationId xmlns:a16="http://schemas.microsoft.com/office/drawing/2014/main" id="{5071B227-22E1-4CE9-93D5-DC0BB61570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19" name="Text Box 7">
          <a:extLst>
            <a:ext uri="{FF2B5EF4-FFF2-40B4-BE49-F238E27FC236}">
              <a16:creationId xmlns:a16="http://schemas.microsoft.com/office/drawing/2014/main" id="{68EF5C27-B37C-40A6-9572-B0B59B5C1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0" name="Text Box 7">
          <a:extLst>
            <a:ext uri="{FF2B5EF4-FFF2-40B4-BE49-F238E27FC236}">
              <a16:creationId xmlns:a16="http://schemas.microsoft.com/office/drawing/2014/main" id="{4EB86EF1-ADE5-487A-8691-757E9AC43F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1" name="Text Box 7">
          <a:extLst>
            <a:ext uri="{FF2B5EF4-FFF2-40B4-BE49-F238E27FC236}">
              <a16:creationId xmlns:a16="http://schemas.microsoft.com/office/drawing/2014/main" id="{881FDC70-AEA0-40A7-871F-2DA4BCC4E9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2" name="Text Box 7">
          <a:extLst>
            <a:ext uri="{FF2B5EF4-FFF2-40B4-BE49-F238E27FC236}">
              <a16:creationId xmlns:a16="http://schemas.microsoft.com/office/drawing/2014/main" id="{FCC4491A-0FC5-43E0-B795-6F3FC3B0E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3" name="Text Box 7">
          <a:extLst>
            <a:ext uri="{FF2B5EF4-FFF2-40B4-BE49-F238E27FC236}">
              <a16:creationId xmlns:a16="http://schemas.microsoft.com/office/drawing/2014/main" id="{181DA20A-6B9D-464B-B69B-DE7068D08A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4" name="Text Box 7">
          <a:extLst>
            <a:ext uri="{FF2B5EF4-FFF2-40B4-BE49-F238E27FC236}">
              <a16:creationId xmlns:a16="http://schemas.microsoft.com/office/drawing/2014/main" id="{2540C62C-8D50-4996-AC66-E3791DE088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5" name="Text Box 7">
          <a:extLst>
            <a:ext uri="{FF2B5EF4-FFF2-40B4-BE49-F238E27FC236}">
              <a16:creationId xmlns:a16="http://schemas.microsoft.com/office/drawing/2014/main" id="{1C95506F-D512-4B0D-B2AA-32BAE613B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6" name="Text Box 7">
          <a:extLst>
            <a:ext uri="{FF2B5EF4-FFF2-40B4-BE49-F238E27FC236}">
              <a16:creationId xmlns:a16="http://schemas.microsoft.com/office/drawing/2014/main" id="{3D87B366-43AF-4A00-95BE-3FBE33F28D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7" name="Text Box 7">
          <a:extLst>
            <a:ext uri="{FF2B5EF4-FFF2-40B4-BE49-F238E27FC236}">
              <a16:creationId xmlns:a16="http://schemas.microsoft.com/office/drawing/2014/main" id="{93257817-043F-4F51-A6FB-B911F6032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8" name="Text Box 7">
          <a:extLst>
            <a:ext uri="{FF2B5EF4-FFF2-40B4-BE49-F238E27FC236}">
              <a16:creationId xmlns:a16="http://schemas.microsoft.com/office/drawing/2014/main" id="{419AFEF9-C349-4061-861E-06F05F2E3C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29" name="Text Box 7">
          <a:extLst>
            <a:ext uri="{FF2B5EF4-FFF2-40B4-BE49-F238E27FC236}">
              <a16:creationId xmlns:a16="http://schemas.microsoft.com/office/drawing/2014/main" id="{E2A0FD28-F048-409E-B144-362A349EB3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0" name="Text Box 7">
          <a:extLst>
            <a:ext uri="{FF2B5EF4-FFF2-40B4-BE49-F238E27FC236}">
              <a16:creationId xmlns:a16="http://schemas.microsoft.com/office/drawing/2014/main" id="{5654C8D7-7F12-4BC4-998F-435C11C497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1" name="Text Box 7">
          <a:extLst>
            <a:ext uri="{FF2B5EF4-FFF2-40B4-BE49-F238E27FC236}">
              <a16:creationId xmlns:a16="http://schemas.microsoft.com/office/drawing/2014/main" id="{118116C9-4682-47FC-8521-4B6C7C5C3A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2" name="Text Box 7">
          <a:extLst>
            <a:ext uri="{FF2B5EF4-FFF2-40B4-BE49-F238E27FC236}">
              <a16:creationId xmlns:a16="http://schemas.microsoft.com/office/drawing/2014/main" id="{73AFE6EF-AF4E-4933-9F52-1CD5BE5B82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3" name="Text Box 7">
          <a:extLst>
            <a:ext uri="{FF2B5EF4-FFF2-40B4-BE49-F238E27FC236}">
              <a16:creationId xmlns:a16="http://schemas.microsoft.com/office/drawing/2014/main" id="{D2C57219-340F-4B43-9169-932633567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4" name="Text Box 7">
          <a:extLst>
            <a:ext uri="{FF2B5EF4-FFF2-40B4-BE49-F238E27FC236}">
              <a16:creationId xmlns:a16="http://schemas.microsoft.com/office/drawing/2014/main" id="{25FB1000-0201-4A66-BAF2-3C39E5EF45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5" name="Text Box 7">
          <a:extLst>
            <a:ext uri="{FF2B5EF4-FFF2-40B4-BE49-F238E27FC236}">
              <a16:creationId xmlns:a16="http://schemas.microsoft.com/office/drawing/2014/main" id="{CE11198D-CC4F-4669-8480-4BBE75E085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6" name="Text Box 7">
          <a:extLst>
            <a:ext uri="{FF2B5EF4-FFF2-40B4-BE49-F238E27FC236}">
              <a16:creationId xmlns:a16="http://schemas.microsoft.com/office/drawing/2014/main" id="{0F7879E5-BA2D-4FFC-BF20-93434C9EBB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7" name="Text Box 7">
          <a:extLst>
            <a:ext uri="{FF2B5EF4-FFF2-40B4-BE49-F238E27FC236}">
              <a16:creationId xmlns:a16="http://schemas.microsoft.com/office/drawing/2014/main" id="{986E2A00-3B5F-4D12-A98F-AF9DD885FE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8" name="Text Box 7">
          <a:extLst>
            <a:ext uri="{FF2B5EF4-FFF2-40B4-BE49-F238E27FC236}">
              <a16:creationId xmlns:a16="http://schemas.microsoft.com/office/drawing/2014/main" id="{C907079A-9A59-4ACE-A84A-4B09227731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39" name="Text Box 7">
          <a:extLst>
            <a:ext uri="{FF2B5EF4-FFF2-40B4-BE49-F238E27FC236}">
              <a16:creationId xmlns:a16="http://schemas.microsoft.com/office/drawing/2014/main" id="{C47232B4-1916-4D41-95AE-112BB9D78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0" name="Text Box 7">
          <a:extLst>
            <a:ext uri="{FF2B5EF4-FFF2-40B4-BE49-F238E27FC236}">
              <a16:creationId xmlns:a16="http://schemas.microsoft.com/office/drawing/2014/main" id="{90221715-7531-4BFE-8FF8-6D68510A32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1" name="Text Box 7">
          <a:extLst>
            <a:ext uri="{FF2B5EF4-FFF2-40B4-BE49-F238E27FC236}">
              <a16:creationId xmlns:a16="http://schemas.microsoft.com/office/drawing/2014/main" id="{440F5C63-A60F-4289-B90D-2B3662575C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2" name="Text Box 7">
          <a:extLst>
            <a:ext uri="{FF2B5EF4-FFF2-40B4-BE49-F238E27FC236}">
              <a16:creationId xmlns:a16="http://schemas.microsoft.com/office/drawing/2014/main" id="{136595A0-B728-4511-AE72-8FAADE5CE2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3" name="Text Box 7">
          <a:extLst>
            <a:ext uri="{FF2B5EF4-FFF2-40B4-BE49-F238E27FC236}">
              <a16:creationId xmlns:a16="http://schemas.microsoft.com/office/drawing/2014/main" id="{4D9698EE-465B-49FB-8776-2FD680688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4" name="Text Box 7">
          <a:extLst>
            <a:ext uri="{FF2B5EF4-FFF2-40B4-BE49-F238E27FC236}">
              <a16:creationId xmlns:a16="http://schemas.microsoft.com/office/drawing/2014/main" id="{5FA72F33-AA14-462F-8310-8C908A0D0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5" name="Text Box 7">
          <a:extLst>
            <a:ext uri="{FF2B5EF4-FFF2-40B4-BE49-F238E27FC236}">
              <a16:creationId xmlns:a16="http://schemas.microsoft.com/office/drawing/2014/main" id="{8147FFF6-8627-4E1A-A27F-D381B6632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6" name="Text Box 7">
          <a:extLst>
            <a:ext uri="{FF2B5EF4-FFF2-40B4-BE49-F238E27FC236}">
              <a16:creationId xmlns:a16="http://schemas.microsoft.com/office/drawing/2014/main" id="{51B71B5A-B903-43AD-BA52-AB9DBD4207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7" name="Text Box 7">
          <a:extLst>
            <a:ext uri="{FF2B5EF4-FFF2-40B4-BE49-F238E27FC236}">
              <a16:creationId xmlns:a16="http://schemas.microsoft.com/office/drawing/2014/main" id="{6B6117D5-F91C-4EA1-AC98-58D7E5330E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8" name="Text Box 7">
          <a:extLst>
            <a:ext uri="{FF2B5EF4-FFF2-40B4-BE49-F238E27FC236}">
              <a16:creationId xmlns:a16="http://schemas.microsoft.com/office/drawing/2014/main" id="{790FFFF1-B010-4344-9C4B-4FFE52D504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49" name="Text Box 7">
          <a:extLst>
            <a:ext uri="{FF2B5EF4-FFF2-40B4-BE49-F238E27FC236}">
              <a16:creationId xmlns:a16="http://schemas.microsoft.com/office/drawing/2014/main" id="{547792CF-0B74-4A58-A3A7-7DA42DB233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0" name="Text Box 7">
          <a:extLst>
            <a:ext uri="{FF2B5EF4-FFF2-40B4-BE49-F238E27FC236}">
              <a16:creationId xmlns:a16="http://schemas.microsoft.com/office/drawing/2014/main" id="{CE1A79AD-7CDC-4FB4-9341-E0FF67C636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1" name="Text Box 7">
          <a:extLst>
            <a:ext uri="{FF2B5EF4-FFF2-40B4-BE49-F238E27FC236}">
              <a16:creationId xmlns:a16="http://schemas.microsoft.com/office/drawing/2014/main" id="{FA353B04-844F-4856-9F2F-F5EF5F7552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2" name="Text Box 7">
          <a:extLst>
            <a:ext uri="{FF2B5EF4-FFF2-40B4-BE49-F238E27FC236}">
              <a16:creationId xmlns:a16="http://schemas.microsoft.com/office/drawing/2014/main" id="{209E07F2-B0D8-4DF2-9F50-867B8EB78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3" name="Text Box 7">
          <a:extLst>
            <a:ext uri="{FF2B5EF4-FFF2-40B4-BE49-F238E27FC236}">
              <a16:creationId xmlns:a16="http://schemas.microsoft.com/office/drawing/2014/main" id="{902BFFE0-3F34-47EF-A2C4-FC78318FB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4" name="Text Box 7">
          <a:extLst>
            <a:ext uri="{FF2B5EF4-FFF2-40B4-BE49-F238E27FC236}">
              <a16:creationId xmlns:a16="http://schemas.microsoft.com/office/drawing/2014/main" id="{F81826FE-27B1-4A46-BF8B-AAEF7F0C6E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5" name="Text Box 7">
          <a:extLst>
            <a:ext uri="{FF2B5EF4-FFF2-40B4-BE49-F238E27FC236}">
              <a16:creationId xmlns:a16="http://schemas.microsoft.com/office/drawing/2014/main" id="{7CE3844F-B745-43A4-9A3B-91549B571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6" name="Text Box 7">
          <a:extLst>
            <a:ext uri="{FF2B5EF4-FFF2-40B4-BE49-F238E27FC236}">
              <a16:creationId xmlns:a16="http://schemas.microsoft.com/office/drawing/2014/main" id="{67736541-6AB3-49B7-9CB1-D8C414A425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7" name="Text Box 7">
          <a:extLst>
            <a:ext uri="{FF2B5EF4-FFF2-40B4-BE49-F238E27FC236}">
              <a16:creationId xmlns:a16="http://schemas.microsoft.com/office/drawing/2014/main" id="{230AF5B9-62B0-454A-B97C-1C86DCD4F4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8" name="Text Box 7">
          <a:extLst>
            <a:ext uri="{FF2B5EF4-FFF2-40B4-BE49-F238E27FC236}">
              <a16:creationId xmlns:a16="http://schemas.microsoft.com/office/drawing/2014/main" id="{6EABF984-5148-474E-B29F-F71E57ACB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59" name="Text Box 7">
          <a:extLst>
            <a:ext uri="{FF2B5EF4-FFF2-40B4-BE49-F238E27FC236}">
              <a16:creationId xmlns:a16="http://schemas.microsoft.com/office/drawing/2014/main" id="{EE017C26-23E9-4AC2-9F09-530ECD4F8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0" name="Text Box 7">
          <a:extLst>
            <a:ext uri="{FF2B5EF4-FFF2-40B4-BE49-F238E27FC236}">
              <a16:creationId xmlns:a16="http://schemas.microsoft.com/office/drawing/2014/main" id="{4DC1BCF2-274D-49B6-8DFC-69C3692BBB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1" name="Text Box 7">
          <a:extLst>
            <a:ext uri="{FF2B5EF4-FFF2-40B4-BE49-F238E27FC236}">
              <a16:creationId xmlns:a16="http://schemas.microsoft.com/office/drawing/2014/main" id="{0155AF7F-1501-49AF-B2A7-D61885D837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2" name="Text Box 7">
          <a:extLst>
            <a:ext uri="{FF2B5EF4-FFF2-40B4-BE49-F238E27FC236}">
              <a16:creationId xmlns:a16="http://schemas.microsoft.com/office/drawing/2014/main" id="{38976163-6648-45D0-933E-95D3731B3D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3" name="Text Box 7">
          <a:extLst>
            <a:ext uri="{FF2B5EF4-FFF2-40B4-BE49-F238E27FC236}">
              <a16:creationId xmlns:a16="http://schemas.microsoft.com/office/drawing/2014/main" id="{C34D8221-F0B7-4752-AB50-5CBAA7306B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4" name="Text Box 7">
          <a:extLst>
            <a:ext uri="{FF2B5EF4-FFF2-40B4-BE49-F238E27FC236}">
              <a16:creationId xmlns:a16="http://schemas.microsoft.com/office/drawing/2014/main" id="{34467787-6A2A-4C89-BE01-979683195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5" name="Text Box 7">
          <a:extLst>
            <a:ext uri="{FF2B5EF4-FFF2-40B4-BE49-F238E27FC236}">
              <a16:creationId xmlns:a16="http://schemas.microsoft.com/office/drawing/2014/main" id="{2D217556-44A0-4F8B-B65B-054CAAA63C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6" name="Text Box 7">
          <a:extLst>
            <a:ext uri="{FF2B5EF4-FFF2-40B4-BE49-F238E27FC236}">
              <a16:creationId xmlns:a16="http://schemas.microsoft.com/office/drawing/2014/main" id="{0947CF44-760C-46BC-8604-5A5A167885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7" name="Text Box 7">
          <a:extLst>
            <a:ext uri="{FF2B5EF4-FFF2-40B4-BE49-F238E27FC236}">
              <a16:creationId xmlns:a16="http://schemas.microsoft.com/office/drawing/2014/main" id="{198BDE79-65D7-4E38-B7C6-83F998D8C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8" name="Text Box 7">
          <a:extLst>
            <a:ext uri="{FF2B5EF4-FFF2-40B4-BE49-F238E27FC236}">
              <a16:creationId xmlns:a16="http://schemas.microsoft.com/office/drawing/2014/main" id="{2888E043-FE2C-4139-9123-C462A1706C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69" name="Text Box 7">
          <a:extLst>
            <a:ext uri="{FF2B5EF4-FFF2-40B4-BE49-F238E27FC236}">
              <a16:creationId xmlns:a16="http://schemas.microsoft.com/office/drawing/2014/main" id="{E8728411-35A9-4D48-BFCF-C6DD3F4EDD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0" name="Text Box 7">
          <a:extLst>
            <a:ext uri="{FF2B5EF4-FFF2-40B4-BE49-F238E27FC236}">
              <a16:creationId xmlns:a16="http://schemas.microsoft.com/office/drawing/2014/main" id="{0DB2A94F-98E6-4005-8BB3-977B028490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1" name="Text Box 7">
          <a:extLst>
            <a:ext uri="{FF2B5EF4-FFF2-40B4-BE49-F238E27FC236}">
              <a16:creationId xmlns:a16="http://schemas.microsoft.com/office/drawing/2014/main" id="{07419607-D843-4759-9E3F-4C977E6DBF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2" name="Text Box 7">
          <a:extLst>
            <a:ext uri="{FF2B5EF4-FFF2-40B4-BE49-F238E27FC236}">
              <a16:creationId xmlns:a16="http://schemas.microsoft.com/office/drawing/2014/main" id="{125FD05A-6304-4209-8419-7282B77D15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3" name="Text Box 7">
          <a:extLst>
            <a:ext uri="{FF2B5EF4-FFF2-40B4-BE49-F238E27FC236}">
              <a16:creationId xmlns:a16="http://schemas.microsoft.com/office/drawing/2014/main" id="{FEAE13AB-5562-4E11-9BD2-38EE4E72E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4" name="Text Box 7">
          <a:extLst>
            <a:ext uri="{FF2B5EF4-FFF2-40B4-BE49-F238E27FC236}">
              <a16:creationId xmlns:a16="http://schemas.microsoft.com/office/drawing/2014/main" id="{754CBA58-B8EF-426D-AF19-54BB4B1F2A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5" name="Text Box 7">
          <a:extLst>
            <a:ext uri="{FF2B5EF4-FFF2-40B4-BE49-F238E27FC236}">
              <a16:creationId xmlns:a16="http://schemas.microsoft.com/office/drawing/2014/main" id="{39211CBB-CBAE-41E9-96FF-500AD4D564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6" name="Text Box 7">
          <a:extLst>
            <a:ext uri="{FF2B5EF4-FFF2-40B4-BE49-F238E27FC236}">
              <a16:creationId xmlns:a16="http://schemas.microsoft.com/office/drawing/2014/main" id="{E834BDB5-9E09-461F-B8F6-04DD6288D6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7" name="Text Box 7">
          <a:extLst>
            <a:ext uri="{FF2B5EF4-FFF2-40B4-BE49-F238E27FC236}">
              <a16:creationId xmlns:a16="http://schemas.microsoft.com/office/drawing/2014/main" id="{875F017D-8FD5-40E6-81A6-4350ACE158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8" name="Text Box 7">
          <a:extLst>
            <a:ext uri="{FF2B5EF4-FFF2-40B4-BE49-F238E27FC236}">
              <a16:creationId xmlns:a16="http://schemas.microsoft.com/office/drawing/2014/main" id="{8BE7248C-FBBC-410A-8AB6-08F8C777E1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79" name="Text Box 7">
          <a:extLst>
            <a:ext uri="{FF2B5EF4-FFF2-40B4-BE49-F238E27FC236}">
              <a16:creationId xmlns:a16="http://schemas.microsoft.com/office/drawing/2014/main" id="{E1041D70-42DB-4819-B5E9-39146AD12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0" name="Text Box 7">
          <a:extLst>
            <a:ext uri="{FF2B5EF4-FFF2-40B4-BE49-F238E27FC236}">
              <a16:creationId xmlns:a16="http://schemas.microsoft.com/office/drawing/2014/main" id="{AB1AD590-882E-45AC-AF5C-8D418DC38E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1" name="Text Box 7">
          <a:extLst>
            <a:ext uri="{FF2B5EF4-FFF2-40B4-BE49-F238E27FC236}">
              <a16:creationId xmlns:a16="http://schemas.microsoft.com/office/drawing/2014/main" id="{EE810D6B-7726-4D2E-885E-0AB4421482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2" name="Text Box 7">
          <a:extLst>
            <a:ext uri="{FF2B5EF4-FFF2-40B4-BE49-F238E27FC236}">
              <a16:creationId xmlns:a16="http://schemas.microsoft.com/office/drawing/2014/main" id="{F59708B8-ECE7-4B4B-BD75-DA7033384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3" name="Text Box 7">
          <a:extLst>
            <a:ext uri="{FF2B5EF4-FFF2-40B4-BE49-F238E27FC236}">
              <a16:creationId xmlns:a16="http://schemas.microsoft.com/office/drawing/2014/main" id="{C808FE9C-9B0D-41E3-8047-B3969782FE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4" name="Text Box 7">
          <a:extLst>
            <a:ext uri="{FF2B5EF4-FFF2-40B4-BE49-F238E27FC236}">
              <a16:creationId xmlns:a16="http://schemas.microsoft.com/office/drawing/2014/main" id="{F02EDFB9-66D2-4B35-A3AA-2C7776EAF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5" name="Text Box 7">
          <a:extLst>
            <a:ext uri="{FF2B5EF4-FFF2-40B4-BE49-F238E27FC236}">
              <a16:creationId xmlns:a16="http://schemas.microsoft.com/office/drawing/2014/main" id="{D24EC7EF-98A7-44F7-8666-FAA8BF685A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6" name="Text Box 7">
          <a:extLst>
            <a:ext uri="{FF2B5EF4-FFF2-40B4-BE49-F238E27FC236}">
              <a16:creationId xmlns:a16="http://schemas.microsoft.com/office/drawing/2014/main" id="{7E82854E-7AC6-4672-A68C-0503D920F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7" name="Text Box 7">
          <a:extLst>
            <a:ext uri="{FF2B5EF4-FFF2-40B4-BE49-F238E27FC236}">
              <a16:creationId xmlns:a16="http://schemas.microsoft.com/office/drawing/2014/main" id="{7A727350-F0DF-4351-BAC5-4F5574A284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8" name="Text Box 7">
          <a:extLst>
            <a:ext uri="{FF2B5EF4-FFF2-40B4-BE49-F238E27FC236}">
              <a16:creationId xmlns:a16="http://schemas.microsoft.com/office/drawing/2014/main" id="{39DC48A2-E2A7-469A-91BB-B74A2FD84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89" name="Text Box 7">
          <a:extLst>
            <a:ext uri="{FF2B5EF4-FFF2-40B4-BE49-F238E27FC236}">
              <a16:creationId xmlns:a16="http://schemas.microsoft.com/office/drawing/2014/main" id="{7EA59C1A-7E52-4C2A-81EC-2F1100D0D9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0" name="Text Box 7">
          <a:extLst>
            <a:ext uri="{FF2B5EF4-FFF2-40B4-BE49-F238E27FC236}">
              <a16:creationId xmlns:a16="http://schemas.microsoft.com/office/drawing/2014/main" id="{F4AADFC5-8CD8-4975-AE75-4A9DCD9A0B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1" name="Text Box 7">
          <a:extLst>
            <a:ext uri="{FF2B5EF4-FFF2-40B4-BE49-F238E27FC236}">
              <a16:creationId xmlns:a16="http://schemas.microsoft.com/office/drawing/2014/main" id="{EE38E947-4F1C-46C8-A807-596587D10F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2" name="Text Box 7">
          <a:extLst>
            <a:ext uri="{FF2B5EF4-FFF2-40B4-BE49-F238E27FC236}">
              <a16:creationId xmlns:a16="http://schemas.microsoft.com/office/drawing/2014/main" id="{3AB19D9D-E738-4F58-9DC6-BDD7874CF7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3" name="Text Box 7">
          <a:extLst>
            <a:ext uri="{FF2B5EF4-FFF2-40B4-BE49-F238E27FC236}">
              <a16:creationId xmlns:a16="http://schemas.microsoft.com/office/drawing/2014/main" id="{3CC23DF5-D628-4483-A351-4BCCFE6E81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4" name="Text Box 7">
          <a:extLst>
            <a:ext uri="{FF2B5EF4-FFF2-40B4-BE49-F238E27FC236}">
              <a16:creationId xmlns:a16="http://schemas.microsoft.com/office/drawing/2014/main" id="{CEE0667A-7080-4C0C-A36B-C3EB91D58A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5" name="Text Box 7">
          <a:extLst>
            <a:ext uri="{FF2B5EF4-FFF2-40B4-BE49-F238E27FC236}">
              <a16:creationId xmlns:a16="http://schemas.microsoft.com/office/drawing/2014/main" id="{D1A2E06F-E835-41AB-B5C9-30EF036E69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6" name="Text Box 7">
          <a:extLst>
            <a:ext uri="{FF2B5EF4-FFF2-40B4-BE49-F238E27FC236}">
              <a16:creationId xmlns:a16="http://schemas.microsoft.com/office/drawing/2014/main" id="{90CC8D34-CFAA-4B5D-B8B0-96A1437D70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7" name="Text Box 7">
          <a:extLst>
            <a:ext uri="{FF2B5EF4-FFF2-40B4-BE49-F238E27FC236}">
              <a16:creationId xmlns:a16="http://schemas.microsoft.com/office/drawing/2014/main" id="{BB523101-1FCE-4AEA-BA0C-6B85798172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8" name="Text Box 7">
          <a:extLst>
            <a:ext uri="{FF2B5EF4-FFF2-40B4-BE49-F238E27FC236}">
              <a16:creationId xmlns:a16="http://schemas.microsoft.com/office/drawing/2014/main" id="{349F8BF1-454F-4A22-9A6F-BFEE4C0658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799" name="Text Box 7">
          <a:extLst>
            <a:ext uri="{FF2B5EF4-FFF2-40B4-BE49-F238E27FC236}">
              <a16:creationId xmlns:a16="http://schemas.microsoft.com/office/drawing/2014/main" id="{58DEF194-C298-4521-98DF-0280D0F587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0" name="Text Box 7">
          <a:extLst>
            <a:ext uri="{FF2B5EF4-FFF2-40B4-BE49-F238E27FC236}">
              <a16:creationId xmlns:a16="http://schemas.microsoft.com/office/drawing/2014/main" id="{6E8E7F22-036E-4FEE-9580-23BF351D95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1" name="Text Box 7">
          <a:extLst>
            <a:ext uri="{FF2B5EF4-FFF2-40B4-BE49-F238E27FC236}">
              <a16:creationId xmlns:a16="http://schemas.microsoft.com/office/drawing/2014/main" id="{E126FA8D-9242-4FB4-80E7-027A8400C3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2" name="Text Box 7">
          <a:extLst>
            <a:ext uri="{FF2B5EF4-FFF2-40B4-BE49-F238E27FC236}">
              <a16:creationId xmlns:a16="http://schemas.microsoft.com/office/drawing/2014/main" id="{902DC0FA-A896-4D52-BCE5-2BA9B9FCC1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3" name="Text Box 7">
          <a:extLst>
            <a:ext uri="{FF2B5EF4-FFF2-40B4-BE49-F238E27FC236}">
              <a16:creationId xmlns:a16="http://schemas.microsoft.com/office/drawing/2014/main" id="{8656D9F0-EC66-41DD-BEDC-75E7EA0873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4" name="Text Box 7">
          <a:extLst>
            <a:ext uri="{FF2B5EF4-FFF2-40B4-BE49-F238E27FC236}">
              <a16:creationId xmlns:a16="http://schemas.microsoft.com/office/drawing/2014/main" id="{98772C53-766D-4674-AC4A-33B46B704F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5" name="Text Box 7">
          <a:extLst>
            <a:ext uri="{FF2B5EF4-FFF2-40B4-BE49-F238E27FC236}">
              <a16:creationId xmlns:a16="http://schemas.microsoft.com/office/drawing/2014/main" id="{72C51E0F-8DCB-4FA8-AAC2-D309A10DBB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6" name="Text Box 7">
          <a:extLst>
            <a:ext uri="{FF2B5EF4-FFF2-40B4-BE49-F238E27FC236}">
              <a16:creationId xmlns:a16="http://schemas.microsoft.com/office/drawing/2014/main" id="{B640EADF-453F-47BA-880D-416C55CE32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7" name="Text Box 7">
          <a:extLst>
            <a:ext uri="{FF2B5EF4-FFF2-40B4-BE49-F238E27FC236}">
              <a16:creationId xmlns:a16="http://schemas.microsoft.com/office/drawing/2014/main" id="{545EAE78-F968-436D-ABAD-EC48B788B7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8" name="Text Box 7">
          <a:extLst>
            <a:ext uri="{FF2B5EF4-FFF2-40B4-BE49-F238E27FC236}">
              <a16:creationId xmlns:a16="http://schemas.microsoft.com/office/drawing/2014/main" id="{4AC54D8E-C015-49A0-8921-4B23C2E510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09" name="Text Box 7">
          <a:extLst>
            <a:ext uri="{FF2B5EF4-FFF2-40B4-BE49-F238E27FC236}">
              <a16:creationId xmlns:a16="http://schemas.microsoft.com/office/drawing/2014/main" id="{C5000689-14FD-44E3-A2A6-8C5AA3BFF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0" name="Text Box 7">
          <a:extLst>
            <a:ext uri="{FF2B5EF4-FFF2-40B4-BE49-F238E27FC236}">
              <a16:creationId xmlns:a16="http://schemas.microsoft.com/office/drawing/2014/main" id="{A22D1BE7-B13A-4635-8FD6-8ADCC6E00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1" name="Text Box 7">
          <a:extLst>
            <a:ext uri="{FF2B5EF4-FFF2-40B4-BE49-F238E27FC236}">
              <a16:creationId xmlns:a16="http://schemas.microsoft.com/office/drawing/2014/main" id="{074071DD-1A0E-45EA-A4D3-B9E90C21D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2" name="Text Box 7">
          <a:extLst>
            <a:ext uri="{FF2B5EF4-FFF2-40B4-BE49-F238E27FC236}">
              <a16:creationId xmlns:a16="http://schemas.microsoft.com/office/drawing/2014/main" id="{4FD63011-84F1-48E8-9A3D-FD5445A49B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3" name="Text Box 7">
          <a:extLst>
            <a:ext uri="{FF2B5EF4-FFF2-40B4-BE49-F238E27FC236}">
              <a16:creationId xmlns:a16="http://schemas.microsoft.com/office/drawing/2014/main" id="{E7E54D24-6A24-4BA6-81D4-303C68E9EA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4" name="Text Box 7">
          <a:extLst>
            <a:ext uri="{FF2B5EF4-FFF2-40B4-BE49-F238E27FC236}">
              <a16:creationId xmlns:a16="http://schemas.microsoft.com/office/drawing/2014/main" id="{DE3BAA6D-687E-4BBC-B7DD-200661C702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5" name="Text Box 7">
          <a:extLst>
            <a:ext uri="{FF2B5EF4-FFF2-40B4-BE49-F238E27FC236}">
              <a16:creationId xmlns:a16="http://schemas.microsoft.com/office/drawing/2014/main" id="{10D72A44-4845-48E8-A413-165F056326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6" name="Text Box 7">
          <a:extLst>
            <a:ext uri="{FF2B5EF4-FFF2-40B4-BE49-F238E27FC236}">
              <a16:creationId xmlns:a16="http://schemas.microsoft.com/office/drawing/2014/main" id="{BB286416-714B-4886-B89A-FA10E8E3B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7" name="Text Box 7">
          <a:extLst>
            <a:ext uri="{FF2B5EF4-FFF2-40B4-BE49-F238E27FC236}">
              <a16:creationId xmlns:a16="http://schemas.microsoft.com/office/drawing/2014/main" id="{FF31B8B1-FDEC-42B9-BB9F-49A70D875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8" name="Text Box 7">
          <a:extLst>
            <a:ext uri="{FF2B5EF4-FFF2-40B4-BE49-F238E27FC236}">
              <a16:creationId xmlns:a16="http://schemas.microsoft.com/office/drawing/2014/main" id="{B81D6967-8BB0-4721-9F68-6D35F2A31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19" name="Text Box 7">
          <a:extLst>
            <a:ext uri="{FF2B5EF4-FFF2-40B4-BE49-F238E27FC236}">
              <a16:creationId xmlns:a16="http://schemas.microsoft.com/office/drawing/2014/main" id="{B4CA5236-D212-47C8-93E5-E5DFD041EB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0" name="Text Box 7">
          <a:extLst>
            <a:ext uri="{FF2B5EF4-FFF2-40B4-BE49-F238E27FC236}">
              <a16:creationId xmlns:a16="http://schemas.microsoft.com/office/drawing/2014/main" id="{88B01BB8-9B01-4575-9468-84F955EA50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1" name="Text Box 7">
          <a:extLst>
            <a:ext uri="{FF2B5EF4-FFF2-40B4-BE49-F238E27FC236}">
              <a16:creationId xmlns:a16="http://schemas.microsoft.com/office/drawing/2014/main" id="{3939F45E-B8A2-4E77-B599-1C867CE21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2" name="Text Box 7">
          <a:extLst>
            <a:ext uri="{FF2B5EF4-FFF2-40B4-BE49-F238E27FC236}">
              <a16:creationId xmlns:a16="http://schemas.microsoft.com/office/drawing/2014/main" id="{771146D9-BDE3-46E4-93C4-FAC471E23D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3" name="Text Box 7">
          <a:extLst>
            <a:ext uri="{FF2B5EF4-FFF2-40B4-BE49-F238E27FC236}">
              <a16:creationId xmlns:a16="http://schemas.microsoft.com/office/drawing/2014/main" id="{D7ECF50B-5077-4E56-B153-7E2991FF1E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4" name="Text Box 7">
          <a:extLst>
            <a:ext uri="{FF2B5EF4-FFF2-40B4-BE49-F238E27FC236}">
              <a16:creationId xmlns:a16="http://schemas.microsoft.com/office/drawing/2014/main" id="{EDE2BCB2-F9C1-4724-9CCD-5D17AC9A42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5" name="Text Box 7">
          <a:extLst>
            <a:ext uri="{FF2B5EF4-FFF2-40B4-BE49-F238E27FC236}">
              <a16:creationId xmlns:a16="http://schemas.microsoft.com/office/drawing/2014/main" id="{A83795CB-0D41-4300-A365-E4E639D66C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6" name="Text Box 7">
          <a:extLst>
            <a:ext uri="{FF2B5EF4-FFF2-40B4-BE49-F238E27FC236}">
              <a16:creationId xmlns:a16="http://schemas.microsoft.com/office/drawing/2014/main" id="{0F24570D-2861-46F7-9BA3-1BE3EEB8F9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7" name="Text Box 7">
          <a:extLst>
            <a:ext uri="{FF2B5EF4-FFF2-40B4-BE49-F238E27FC236}">
              <a16:creationId xmlns:a16="http://schemas.microsoft.com/office/drawing/2014/main" id="{D159FFF4-28A6-4461-BC82-7F80FBA3A1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8" name="Text Box 7">
          <a:extLst>
            <a:ext uri="{FF2B5EF4-FFF2-40B4-BE49-F238E27FC236}">
              <a16:creationId xmlns:a16="http://schemas.microsoft.com/office/drawing/2014/main" id="{35B8F9ED-A324-4FFD-A7EF-600B805272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29" name="Text Box 7">
          <a:extLst>
            <a:ext uri="{FF2B5EF4-FFF2-40B4-BE49-F238E27FC236}">
              <a16:creationId xmlns:a16="http://schemas.microsoft.com/office/drawing/2014/main" id="{76A1E50D-3596-45EE-B56E-7D5F35118F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0" name="Text Box 7">
          <a:extLst>
            <a:ext uri="{FF2B5EF4-FFF2-40B4-BE49-F238E27FC236}">
              <a16:creationId xmlns:a16="http://schemas.microsoft.com/office/drawing/2014/main" id="{25D53CEC-6821-4CF4-B46A-591F5AADC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1" name="Text Box 7">
          <a:extLst>
            <a:ext uri="{FF2B5EF4-FFF2-40B4-BE49-F238E27FC236}">
              <a16:creationId xmlns:a16="http://schemas.microsoft.com/office/drawing/2014/main" id="{D79797CC-7982-4742-9B2E-6C6E4E79A4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2" name="Text Box 7">
          <a:extLst>
            <a:ext uri="{FF2B5EF4-FFF2-40B4-BE49-F238E27FC236}">
              <a16:creationId xmlns:a16="http://schemas.microsoft.com/office/drawing/2014/main" id="{ED39708D-BD3D-422A-B8DA-A310293E11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3" name="Text Box 7">
          <a:extLst>
            <a:ext uri="{FF2B5EF4-FFF2-40B4-BE49-F238E27FC236}">
              <a16:creationId xmlns:a16="http://schemas.microsoft.com/office/drawing/2014/main" id="{432A90D8-C1E1-4DAB-972C-D415578F9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4" name="Text Box 7">
          <a:extLst>
            <a:ext uri="{FF2B5EF4-FFF2-40B4-BE49-F238E27FC236}">
              <a16:creationId xmlns:a16="http://schemas.microsoft.com/office/drawing/2014/main" id="{6133B811-1E30-462C-BF04-89D81C0115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5" name="Text Box 7">
          <a:extLst>
            <a:ext uri="{FF2B5EF4-FFF2-40B4-BE49-F238E27FC236}">
              <a16:creationId xmlns:a16="http://schemas.microsoft.com/office/drawing/2014/main" id="{8000BB2F-1474-4FC6-87AF-D215830F5D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6" name="Text Box 7">
          <a:extLst>
            <a:ext uri="{FF2B5EF4-FFF2-40B4-BE49-F238E27FC236}">
              <a16:creationId xmlns:a16="http://schemas.microsoft.com/office/drawing/2014/main" id="{DA546F57-8B36-43FE-9CF5-E90649AC53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7" name="Text Box 7">
          <a:extLst>
            <a:ext uri="{FF2B5EF4-FFF2-40B4-BE49-F238E27FC236}">
              <a16:creationId xmlns:a16="http://schemas.microsoft.com/office/drawing/2014/main" id="{72F4B442-1C67-4E61-8A8F-737F6DAE11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8" name="Text Box 7">
          <a:extLst>
            <a:ext uri="{FF2B5EF4-FFF2-40B4-BE49-F238E27FC236}">
              <a16:creationId xmlns:a16="http://schemas.microsoft.com/office/drawing/2014/main" id="{2BB525A1-60BF-497F-A8BA-7F5390CD1B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39" name="Text Box 7">
          <a:extLst>
            <a:ext uri="{FF2B5EF4-FFF2-40B4-BE49-F238E27FC236}">
              <a16:creationId xmlns:a16="http://schemas.microsoft.com/office/drawing/2014/main" id="{33C44C25-14A0-49DE-9D86-DB0F4E78D2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0" name="Text Box 7">
          <a:extLst>
            <a:ext uri="{FF2B5EF4-FFF2-40B4-BE49-F238E27FC236}">
              <a16:creationId xmlns:a16="http://schemas.microsoft.com/office/drawing/2014/main" id="{AAB5B62B-BAC0-4614-A0C7-CF9B04066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1" name="Text Box 7">
          <a:extLst>
            <a:ext uri="{FF2B5EF4-FFF2-40B4-BE49-F238E27FC236}">
              <a16:creationId xmlns:a16="http://schemas.microsoft.com/office/drawing/2014/main" id="{0D97FD34-B980-439A-ABE3-C9461925DD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2" name="Text Box 7">
          <a:extLst>
            <a:ext uri="{FF2B5EF4-FFF2-40B4-BE49-F238E27FC236}">
              <a16:creationId xmlns:a16="http://schemas.microsoft.com/office/drawing/2014/main" id="{58B551C6-01D8-4F7B-BDCB-46E34250C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3" name="Text Box 7">
          <a:extLst>
            <a:ext uri="{FF2B5EF4-FFF2-40B4-BE49-F238E27FC236}">
              <a16:creationId xmlns:a16="http://schemas.microsoft.com/office/drawing/2014/main" id="{F1424AF9-3C06-4574-A1A2-00A2FC29AF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4" name="Text Box 7">
          <a:extLst>
            <a:ext uri="{FF2B5EF4-FFF2-40B4-BE49-F238E27FC236}">
              <a16:creationId xmlns:a16="http://schemas.microsoft.com/office/drawing/2014/main" id="{2F54B30F-5EFD-4BB8-B8BB-A20180D8C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5" name="Text Box 7">
          <a:extLst>
            <a:ext uri="{FF2B5EF4-FFF2-40B4-BE49-F238E27FC236}">
              <a16:creationId xmlns:a16="http://schemas.microsoft.com/office/drawing/2014/main" id="{866AA36F-BD2B-459B-BDEA-4C957EB68A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6" name="Text Box 7">
          <a:extLst>
            <a:ext uri="{FF2B5EF4-FFF2-40B4-BE49-F238E27FC236}">
              <a16:creationId xmlns:a16="http://schemas.microsoft.com/office/drawing/2014/main" id="{5EE51D75-8237-4772-9378-0888314C91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7" name="Text Box 7">
          <a:extLst>
            <a:ext uri="{FF2B5EF4-FFF2-40B4-BE49-F238E27FC236}">
              <a16:creationId xmlns:a16="http://schemas.microsoft.com/office/drawing/2014/main" id="{E14AF18E-7FA3-4103-AF48-2BFF97662E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8" name="Text Box 7">
          <a:extLst>
            <a:ext uri="{FF2B5EF4-FFF2-40B4-BE49-F238E27FC236}">
              <a16:creationId xmlns:a16="http://schemas.microsoft.com/office/drawing/2014/main" id="{CDC244AB-F70E-4B0E-A6CC-2F84AB346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49" name="Text Box 7">
          <a:extLst>
            <a:ext uri="{FF2B5EF4-FFF2-40B4-BE49-F238E27FC236}">
              <a16:creationId xmlns:a16="http://schemas.microsoft.com/office/drawing/2014/main" id="{35E9914B-3FA6-40E4-A28F-7C159BEDA7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0" name="Text Box 7">
          <a:extLst>
            <a:ext uri="{FF2B5EF4-FFF2-40B4-BE49-F238E27FC236}">
              <a16:creationId xmlns:a16="http://schemas.microsoft.com/office/drawing/2014/main" id="{1C47F3F1-3D19-4F2E-A1A3-4CEF19B831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1" name="Text Box 7">
          <a:extLst>
            <a:ext uri="{FF2B5EF4-FFF2-40B4-BE49-F238E27FC236}">
              <a16:creationId xmlns:a16="http://schemas.microsoft.com/office/drawing/2014/main" id="{DF92C461-A33B-4FED-917C-AB23B9B341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2" name="Text Box 7">
          <a:extLst>
            <a:ext uri="{FF2B5EF4-FFF2-40B4-BE49-F238E27FC236}">
              <a16:creationId xmlns:a16="http://schemas.microsoft.com/office/drawing/2014/main" id="{FAFE23BF-F07A-475E-A062-EE228D75EB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3" name="Text Box 7">
          <a:extLst>
            <a:ext uri="{FF2B5EF4-FFF2-40B4-BE49-F238E27FC236}">
              <a16:creationId xmlns:a16="http://schemas.microsoft.com/office/drawing/2014/main" id="{4D8BF975-7DB4-4AB3-B724-0D9871724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4" name="Text Box 7">
          <a:extLst>
            <a:ext uri="{FF2B5EF4-FFF2-40B4-BE49-F238E27FC236}">
              <a16:creationId xmlns:a16="http://schemas.microsoft.com/office/drawing/2014/main" id="{6A485A5D-087F-4789-ABA9-101AA33E0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5" name="Text Box 7">
          <a:extLst>
            <a:ext uri="{FF2B5EF4-FFF2-40B4-BE49-F238E27FC236}">
              <a16:creationId xmlns:a16="http://schemas.microsoft.com/office/drawing/2014/main" id="{7A9B028B-986C-4F11-85AA-627455084B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6" name="Text Box 7">
          <a:extLst>
            <a:ext uri="{FF2B5EF4-FFF2-40B4-BE49-F238E27FC236}">
              <a16:creationId xmlns:a16="http://schemas.microsoft.com/office/drawing/2014/main" id="{B29BC97D-E294-4593-B546-C4AE2F39D6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7" name="Text Box 7">
          <a:extLst>
            <a:ext uri="{FF2B5EF4-FFF2-40B4-BE49-F238E27FC236}">
              <a16:creationId xmlns:a16="http://schemas.microsoft.com/office/drawing/2014/main" id="{B0D84AE2-B731-48A0-A50B-971A886790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8" name="Text Box 7">
          <a:extLst>
            <a:ext uri="{FF2B5EF4-FFF2-40B4-BE49-F238E27FC236}">
              <a16:creationId xmlns:a16="http://schemas.microsoft.com/office/drawing/2014/main" id="{57D3AE8B-3DB0-42A3-A872-64745D9EF9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59" name="Text Box 7">
          <a:extLst>
            <a:ext uri="{FF2B5EF4-FFF2-40B4-BE49-F238E27FC236}">
              <a16:creationId xmlns:a16="http://schemas.microsoft.com/office/drawing/2014/main" id="{32780AC6-1448-40F4-83C4-B5D448430D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0" name="Text Box 7">
          <a:extLst>
            <a:ext uri="{FF2B5EF4-FFF2-40B4-BE49-F238E27FC236}">
              <a16:creationId xmlns:a16="http://schemas.microsoft.com/office/drawing/2014/main" id="{6334924C-88A4-4E17-B9FF-409BA6ACE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1" name="Text Box 7">
          <a:extLst>
            <a:ext uri="{FF2B5EF4-FFF2-40B4-BE49-F238E27FC236}">
              <a16:creationId xmlns:a16="http://schemas.microsoft.com/office/drawing/2014/main" id="{EEB8B65F-B7B6-4B29-B24C-4810583B6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2" name="Text Box 7">
          <a:extLst>
            <a:ext uri="{FF2B5EF4-FFF2-40B4-BE49-F238E27FC236}">
              <a16:creationId xmlns:a16="http://schemas.microsoft.com/office/drawing/2014/main" id="{204AC413-6583-400D-A14D-1319150864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3" name="Text Box 7">
          <a:extLst>
            <a:ext uri="{FF2B5EF4-FFF2-40B4-BE49-F238E27FC236}">
              <a16:creationId xmlns:a16="http://schemas.microsoft.com/office/drawing/2014/main" id="{3B58BCA2-2230-4463-9EB6-C72DA0616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4" name="Text Box 7">
          <a:extLst>
            <a:ext uri="{FF2B5EF4-FFF2-40B4-BE49-F238E27FC236}">
              <a16:creationId xmlns:a16="http://schemas.microsoft.com/office/drawing/2014/main" id="{67A9CE66-E0F9-4307-9FEF-0181D00E6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5" name="Text Box 7">
          <a:extLst>
            <a:ext uri="{FF2B5EF4-FFF2-40B4-BE49-F238E27FC236}">
              <a16:creationId xmlns:a16="http://schemas.microsoft.com/office/drawing/2014/main" id="{8DD05A80-7E91-4899-93E4-4F30EADC0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6" name="Text Box 7">
          <a:extLst>
            <a:ext uri="{FF2B5EF4-FFF2-40B4-BE49-F238E27FC236}">
              <a16:creationId xmlns:a16="http://schemas.microsoft.com/office/drawing/2014/main" id="{221329C0-0B0F-41B9-AE71-35F471697E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7" name="Text Box 7">
          <a:extLst>
            <a:ext uri="{FF2B5EF4-FFF2-40B4-BE49-F238E27FC236}">
              <a16:creationId xmlns:a16="http://schemas.microsoft.com/office/drawing/2014/main" id="{31E7AF96-5F6A-483D-AEB2-7A1623CB80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8" name="Text Box 7">
          <a:extLst>
            <a:ext uri="{FF2B5EF4-FFF2-40B4-BE49-F238E27FC236}">
              <a16:creationId xmlns:a16="http://schemas.microsoft.com/office/drawing/2014/main" id="{AD51D3B0-C6D0-41D3-93F2-74CBD11698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69" name="Text Box 7">
          <a:extLst>
            <a:ext uri="{FF2B5EF4-FFF2-40B4-BE49-F238E27FC236}">
              <a16:creationId xmlns:a16="http://schemas.microsoft.com/office/drawing/2014/main" id="{0DE7A128-213A-4DB4-9CAC-1977069FAB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0" name="Text Box 7">
          <a:extLst>
            <a:ext uri="{FF2B5EF4-FFF2-40B4-BE49-F238E27FC236}">
              <a16:creationId xmlns:a16="http://schemas.microsoft.com/office/drawing/2014/main" id="{1D73D998-CFBC-4D5A-B5F9-7443E66DA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1" name="Text Box 7">
          <a:extLst>
            <a:ext uri="{FF2B5EF4-FFF2-40B4-BE49-F238E27FC236}">
              <a16:creationId xmlns:a16="http://schemas.microsoft.com/office/drawing/2014/main" id="{F4314DBE-AF2B-4473-83DB-D2419F7499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2" name="Text Box 7">
          <a:extLst>
            <a:ext uri="{FF2B5EF4-FFF2-40B4-BE49-F238E27FC236}">
              <a16:creationId xmlns:a16="http://schemas.microsoft.com/office/drawing/2014/main" id="{5A548EF3-7E45-4931-AE7D-9628CEF4D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3" name="Text Box 7">
          <a:extLst>
            <a:ext uri="{FF2B5EF4-FFF2-40B4-BE49-F238E27FC236}">
              <a16:creationId xmlns:a16="http://schemas.microsoft.com/office/drawing/2014/main" id="{6172B0BD-E4C7-46D4-869F-565F336D6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4" name="Text Box 7">
          <a:extLst>
            <a:ext uri="{FF2B5EF4-FFF2-40B4-BE49-F238E27FC236}">
              <a16:creationId xmlns:a16="http://schemas.microsoft.com/office/drawing/2014/main" id="{F6CF3A17-A706-4AA0-82D6-4A684CB96E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5" name="Text Box 7">
          <a:extLst>
            <a:ext uri="{FF2B5EF4-FFF2-40B4-BE49-F238E27FC236}">
              <a16:creationId xmlns:a16="http://schemas.microsoft.com/office/drawing/2014/main" id="{224F40AC-CA2B-4206-8C7B-25F7B7FBA6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6" name="Text Box 7">
          <a:extLst>
            <a:ext uri="{FF2B5EF4-FFF2-40B4-BE49-F238E27FC236}">
              <a16:creationId xmlns:a16="http://schemas.microsoft.com/office/drawing/2014/main" id="{BFD3C90E-164B-4A4A-8D3F-536AB68765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7" name="Text Box 7">
          <a:extLst>
            <a:ext uri="{FF2B5EF4-FFF2-40B4-BE49-F238E27FC236}">
              <a16:creationId xmlns:a16="http://schemas.microsoft.com/office/drawing/2014/main" id="{39FD340A-4746-4BBD-B557-A89DF4C41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8" name="Text Box 7">
          <a:extLst>
            <a:ext uri="{FF2B5EF4-FFF2-40B4-BE49-F238E27FC236}">
              <a16:creationId xmlns:a16="http://schemas.microsoft.com/office/drawing/2014/main" id="{4B1AB370-EB81-4469-8875-DE0A24C137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79" name="Text Box 7">
          <a:extLst>
            <a:ext uri="{FF2B5EF4-FFF2-40B4-BE49-F238E27FC236}">
              <a16:creationId xmlns:a16="http://schemas.microsoft.com/office/drawing/2014/main" id="{E756EBFB-900F-4C4C-9E76-5D8AE9F02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0" name="Text Box 7">
          <a:extLst>
            <a:ext uri="{FF2B5EF4-FFF2-40B4-BE49-F238E27FC236}">
              <a16:creationId xmlns:a16="http://schemas.microsoft.com/office/drawing/2014/main" id="{4F6CC829-44F3-4634-9D2B-72B325D115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1" name="Text Box 7">
          <a:extLst>
            <a:ext uri="{FF2B5EF4-FFF2-40B4-BE49-F238E27FC236}">
              <a16:creationId xmlns:a16="http://schemas.microsoft.com/office/drawing/2014/main" id="{349C44DA-FB77-4EE2-9947-802329FD9F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2" name="Text Box 7">
          <a:extLst>
            <a:ext uri="{FF2B5EF4-FFF2-40B4-BE49-F238E27FC236}">
              <a16:creationId xmlns:a16="http://schemas.microsoft.com/office/drawing/2014/main" id="{0C6BD4FC-F29E-4963-96C5-5DE667CE9F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3" name="Text Box 7">
          <a:extLst>
            <a:ext uri="{FF2B5EF4-FFF2-40B4-BE49-F238E27FC236}">
              <a16:creationId xmlns:a16="http://schemas.microsoft.com/office/drawing/2014/main" id="{0DC42F9D-B425-40BD-90A8-2FEE27D131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4" name="Text Box 7">
          <a:extLst>
            <a:ext uri="{FF2B5EF4-FFF2-40B4-BE49-F238E27FC236}">
              <a16:creationId xmlns:a16="http://schemas.microsoft.com/office/drawing/2014/main" id="{E9506089-231D-4ACE-883F-0536CE4AE4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5" name="Text Box 7">
          <a:extLst>
            <a:ext uri="{FF2B5EF4-FFF2-40B4-BE49-F238E27FC236}">
              <a16:creationId xmlns:a16="http://schemas.microsoft.com/office/drawing/2014/main" id="{0DEE4323-F15F-4853-8CDC-A604700C35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6" name="Text Box 7">
          <a:extLst>
            <a:ext uri="{FF2B5EF4-FFF2-40B4-BE49-F238E27FC236}">
              <a16:creationId xmlns:a16="http://schemas.microsoft.com/office/drawing/2014/main" id="{A555FB0A-2319-4195-A068-5579296ED1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7" name="Text Box 7">
          <a:extLst>
            <a:ext uri="{FF2B5EF4-FFF2-40B4-BE49-F238E27FC236}">
              <a16:creationId xmlns:a16="http://schemas.microsoft.com/office/drawing/2014/main" id="{850BE3E8-A399-42F7-B5E6-B0D4F641F9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8" name="Text Box 7">
          <a:extLst>
            <a:ext uri="{FF2B5EF4-FFF2-40B4-BE49-F238E27FC236}">
              <a16:creationId xmlns:a16="http://schemas.microsoft.com/office/drawing/2014/main" id="{40A8E7C8-00D0-455C-8E19-F5A6895DFD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89" name="Text Box 7">
          <a:extLst>
            <a:ext uri="{FF2B5EF4-FFF2-40B4-BE49-F238E27FC236}">
              <a16:creationId xmlns:a16="http://schemas.microsoft.com/office/drawing/2014/main" id="{EDBDC2D8-1B81-497A-A180-A05546CA20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0" name="Text Box 7">
          <a:extLst>
            <a:ext uri="{FF2B5EF4-FFF2-40B4-BE49-F238E27FC236}">
              <a16:creationId xmlns:a16="http://schemas.microsoft.com/office/drawing/2014/main" id="{33AF4768-4279-4A57-9481-CE71D8325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1" name="Text Box 7">
          <a:extLst>
            <a:ext uri="{FF2B5EF4-FFF2-40B4-BE49-F238E27FC236}">
              <a16:creationId xmlns:a16="http://schemas.microsoft.com/office/drawing/2014/main" id="{18CB8D1A-7315-4DC9-B602-177F5FABF2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2" name="Text Box 7">
          <a:extLst>
            <a:ext uri="{FF2B5EF4-FFF2-40B4-BE49-F238E27FC236}">
              <a16:creationId xmlns:a16="http://schemas.microsoft.com/office/drawing/2014/main" id="{CD2246B7-A8B7-40C3-B184-3F822FA493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3" name="Text Box 7">
          <a:extLst>
            <a:ext uri="{FF2B5EF4-FFF2-40B4-BE49-F238E27FC236}">
              <a16:creationId xmlns:a16="http://schemas.microsoft.com/office/drawing/2014/main" id="{2EFACB62-CB2B-45DD-AC73-176C09177E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4" name="Text Box 7">
          <a:extLst>
            <a:ext uri="{FF2B5EF4-FFF2-40B4-BE49-F238E27FC236}">
              <a16:creationId xmlns:a16="http://schemas.microsoft.com/office/drawing/2014/main" id="{E9EC8DC1-DD43-405E-97DD-896396A49D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5" name="Text Box 7">
          <a:extLst>
            <a:ext uri="{FF2B5EF4-FFF2-40B4-BE49-F238E27FC236}">
              <a16:creationId xmlns:a16="http://schemas.microsoft.com/office/drawing/2014/main" id="{183134F8-D655-4001-A159-52A1EE176E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6" name="Text Box 7">
          <a:extLst>
            <a:ext uri="{FF2B5EF4-FFF2-40B4-BE49-F238E27FC236}">
              <a16:creationId xmlns:a16="http://schemas.microsoft.com/office/drawing/2014/main" id="{96F29F7E-D983-4F4E-8370-7E43323035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7" name="Text Box 7">
          <a:extLst>
            <a:ext uri="{FF2B5EF4-FFF2-40B4-BE49-F238E27FC236}">
              <a16:creationId xmlns:a16="http://schemas.microsoft.com/office/drawing/2014/main" id="{49996D14-6996-4981-B139-484BF73653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8" name="Text Box 7">
          <a:extLst>
            <a:ext uri="{FF2B5EF4-FFF2-40B4-BE49-F238E27FC236}">
              <a16:creationId xmlns:a16="http://schemas.microsoft.com/office/drawing/2014/main" id="{144820DC-6F29-476A-830C-5FA75980D6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899" name="Text Box 7">
          <a:extLst>
            <a:ext uri="{FF2B5EF4-FFF2-40B4-BE49-F238E27FC236}">
              <a16:creationId xmlns:a16="http://schemas.microsoft.com/office/drawing/2014/main" id="{60D20822-4432-4E71-A303-1FB82CAC8B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0" name="Text Box 7">
          <a:extLst>
            <a:ext uri="{FF2B5EF4-FFF2-40B4-BE49-F238E27FC236}">
              <a16:creationId xmlns:a16="http://schemas.microsoft.com/office/drawing/2014/main" id="{F506C580-4452-4E67-AC0D-E83F9C2DA7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1" name="Text Box 7">
          <a:extLst>
            <a:ext uri="{FF2B5EF4-FFF2-40B4-BE49-F238E27FC236}">
              <a16:creationId xmlns:a16="http://schemas.microsoft.com/office/drawing/2014/main" id="{B2F21BE0-7050-4F9E-BA42-5EC2463A57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2" name="Text Box 7">
          <a:extLst>
            <a:ext uri="{FF2B5EF4-FFF2-40B4-BE49-F238E27FC236}">
              <a16:creationId xmlns:a16="http://schemas.microsoft.com/office/drawing/2014/main" id="{F033EDC8-FCC8-49EE-B6C2-1E7AB849A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3" name="Text Box 7">
          <a:extLst>
            <a:ext uri="{FF2B5EF4-FFF2-40B4-BE49-F238E27FC236}">
              <a16:creationId xmlns:a16="http://schemas.microsoft.com/office/drawing/2014/main" id="{21A4A501-5938-4320-B9BC-B43E4A7EE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4" name="Text Box 7">
          <a:extLst>
            <a:ext uri="{FF2B5EF4-FFF2-40B4-BE49-F238E27FC236}">
              <a16:creationId xmlns:a16="http://schemas.microsoft.com/office/drawing/2014/main" id="{6F4FB1C1-97FD-4BCC-BA73-AE79D02C3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5" name="Text Box 7">
          <a:extLst>
            <a:ext uri="{FF2B5EF4-FFF2-40B4-BE49-F238E27FC236}">
              <a16:creationId xmlns:a16="http://schemas.microsoft.com/office/drawing/2014/main" id="{7F3F4EE2-97DB-497D-92A0-B2603980C2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6" name="Text Box 7">
          <a:extLst>
            <a:ext uri="{FF2B5EF4-FFF2-40B4-BE49-F238E27FC236}">
              <a16:creationId xmlns:a16="http://schemas.microsoft.com/office/drawing/2014/main" id="{63843FF3-A9AF-4708-B10A-156ECA0471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7" name="Text Box 7">
          <a:extLst>
            <a:ext uri="{FF2B5EF4-FFF2-40B4-BE49-F238E27FC236}">
              <a16:creationId xmlns:a16="http://schemas.microsoft.com/office/drawing/2014/main" id="{4117A4B8-DB9E-427B-B02C-00347D6A59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8" name="Text Box 7">
          <a:extLst>
            <a:ext uri="{FF2B5EF4-FFF2-40B4-BE49-F238E27FC236}">
              <a16:creationId xmlns:a16="http://schemas.microsoft.com/office/drawing/2014/main" id="{F9756794-18A9-4642-8508-A2B4B36BA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09" name="Text Box 7">
          <a:extLst>
            <a:ext uri="{FF2B5EF4-FFF2-40B4-BE49-F238E27FC236}">
              <a16:creationId xmlns:a16="http://schemas.microsoft.com/office/drawing/2014/main" id="{779A7E49-9DEF-487C-9A59-226E6C7157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0" name="Text Box 7">
          <a:extLst>
            <a:ext uri="{FF2B5EF4-FFF2-40B4-BE49-F238E27FC236}">
              <a16:creationId xmlns:a16="http://schemas.microsoft.com/office/drawing/2014/main" id="{009BCE34-9FC0-40DB-A782-36A7B6EC45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1" name="Text Box 7">
          <a:extLst>
            <a:ext uri="{FF2B5EF4-FFF2-40B4-BE49-F238E27FC236}">
              <a16:creationId xmlns:a16="http://schemas.microsoft.com/office/drawing/2014/main" id="{18A06CCD-4DF1-4A50-8E85-83ACDB991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2" name="Text Box 7">
          <a:extLst>
            <a:ext uri="{FF2B5EF4-FFF2-40B4-BE49-F238E27FC236}">
              <a16:creationId xmlns:a16="http://schemas.microsoft.com/office/drawing/2014/main" id="{0C643FA6-708F-476E-849D-2A2363261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3" name="Text Box 7">
          <a:extLst>
            <a:ext uri="{FF2B5EF4-FFF2-40B4-BE49-F238E27FC236}">
              <a16:creationId xmlns:a16="http://schemas.microsoft.com/office/drawing/2014/main" id="{2072887C-55BE-417D-B41B-38416ADB1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4" name="Text Box 7">
          <a:extLst>
            <a:ext uri="{FF2B5EF4-FFF2-40B4-BE49-F238E27FC236}">
              <a16:creationId xmlns:a16="http://schemas.microsoft.com/office/drawing/2014/main" id="{E78B1E78-79FF-4880-BB56-8361B39AD4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5" name="Text Box 7">
          <a:extLst>
            <a:ext uri="{FF2B5EF4-FFF2-40B4-BE49-F238E27FC236}">
              <a16:creationId xmlns:a16="http://schemas.microsoft.com/office/drawing/2014/main" id="{4724B4BC-48E4-4ECB-BA1D-E0CE5AFB06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6" name="Text Box 7">
          <a:extLst>
            <a:ext uri="{FF2B5EF4-FFF2-40B4-BE49-F238E27FC236}">
              <a16:creationId xmlns:a16="http://schemas.microsoft.com/office/drawing/2014/main" id="{EA586508-5F41-4799-B009-7D53A42107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7" name="Text Box 7">
          <a:extLst>
            <a:ext uri="{FF2B5EF4-FFF2-40B4-BE49-F238E27FC236}">
              <a16:creationId xmlns:a16="http://schemas.microsoft.com/office/drawing/2014/main" id="{0BEAC862-36FD-4C14-9BEB-E0EFDD485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8" name="Text Box 7">
          <a:extLst>
            <a:ext uri="{FF2B5EF4-FFF2-40B4-BE49-F238E27FC236}">
              <a16:creationId xmlns:a16="http://schemas.microsoft.com/office/drawing/2014/main" id="{D140FEFB-034D-42CF-8D85-85E2B15FD7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19" name="Text Box 7">
          <a:extLst>
            <a:ext uri="{FF2B5EF4-FFF2-40B4-BE49-F238E27FC236}">
              <a16:creationId xmlns:a16="http://schemas.microsoft.com/office/drawing/2014/main" id="{9CE6343D-F856-416E-9511-256B729BC9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0" name="Text Box 7">
          <a:extLst>
            <a:ext uri="{FF2B5EF4-FFF2-40B4-BE49-F238E27FC236}">
              <a16:creationId xmlns:a16="http://schemas.microsoft.com/office/drawing/2014/main" id="{8D719027-A7AC-479B-9800-D424EBB74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1" name="Text Box 7">
          <a:extLst>
            <a:ext uri="{FF2B5EF4-FFF2-40B4-BE49-F238E27FC236}">
              <a16:creationId xmlns:a16="http://schemas.microsoft.com/office/drawing/2014/main" id="{A28DE51B-F181-45DB-A167-B7A1701445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2" name="Text Box 7">
          <a:extLst>
            <a:ext uri="{FF2B5EF4-FFF2-40B4-BE49-F238E27FC236}">
              <a16:creationId xmlns:a16="http://schemas.microsoft.com/office/drawing/2014/main" id="{CAF2DB49-6BC8-469A-BE2C-2D01EF0BD0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3" name="Text Box 7">
          <a:extLst>
            <a:ext uri="{FF2B5EF4-FFF2-40B4-BE49-F238E27FC236}">
              <a16:creationId xmlns:a16="http://schemas.microsoft.com/office/drawing/2014/main" id="{97D0F572-54DE-4FCC-A090-50DF56D24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4" name="Text Box 7">
          <a:extLst>
            <a:ext uri="{FF2B5EF4-FFF2-40B4-BE49-F238E27FC236}">
              <a16:creationId xmlns:a16="http://schemas.microsoft.com/office/drawing/2014/main" id="{EC828F8B-373A-4E21-85A8-FA4AD36F0A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5" name="Text Box 7">
          <a:extLst>
            <a:ext uri="{FF2B5EF4-FFF2-40B4-BE49-F238E27FC236}">
              <a16:creationId xmlns:a16="http://schemas.microsoft.com/office/drawing/2014/main" id="{8B819425-8C5F-4DEC-BF48-AA25CBE661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6" name="Text Box 7">
          <a:extLst>
            <a:ext uri="{FF2B5EF4-FFF2-40B4-BE49-F238E27FC236}">
              <a16:creationId xmlns:a16="http://schemas.microsoft.com/office/drawing/2014/main" id="{5876C35D-57E7-4C7B-A58F-5334A004D0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7" name="Text Box 7">
          <a:extLst>
            <a:ext uri="{FF2B5EF4-FFF2-40B4-BE49-F238E27FC236}">
              <a16:creationId xmlns:a16="http://schemas.microsoft.com/office/drawing/2014/main" id="{9A0E9C11-2DFA-4EF9-9470-A5973F02CA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8" name="Text Box 7">
          <a:extLst>
            <a:ext uri="{FF2B5EF4-FFF2-40B4-BE49-F238E27FC236}">
              <a16:creationId xmlns:a16="http://schemas.microsoft.com/office/drawing/2014/main" id="{13FF10F3-A601-4E32-BAEF-2650BE45A0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29" name="Text Box 7">
          <a:extLst>
            <a:ext uri="{FF2B5EF4-FFF2-40B4-BE49-F238E27FC236}">
              <a16:creationId xmlns:a16="http://schemas.microsoft.com/office/drawing/2014/main" id="{4B52809D-5C9A-42B6-B7E5-30A96E2505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0" name="Text Box 7">
          <a:extLst>
            <a:ext uri="{FF2B5EF4-FFF2-40B4-BE49-F238E27FC236}">
              <a16:creationId xmlns:a16="http://schemas.microsoft.com/office/drawing/2014/main" id="{26108F47-2777-4D11-AD9B-47E070C6D0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1" name="Text Box 7">
          <a:extLst>
            <a:ext uri="{FF2B5EF4-FFF2-40B4-BE49-F238E27FC236}">
              <a16:creationId xmlns:a16="http://schemas.microsoft.com/office/drawing/2014/main" id="{D071FA3E-9B57-4454-979A-9C84632EE4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2" name="Text Box 7">
          <a:extLst>
            <a:ext uri="{FF2B5EF4-FFF2-40B4-BE49-F238E27FC236}">
              <a16:creationId xmlns:a16="http://schemas.microsoft.com/office/drawing/2014/main" id="{501BE5FE-388D-4F77-B2ED-67C1771559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3" name="Text Box 7">
          <a:extLst>
            <a:ext uri="{FF2B5EF4-FFF2-40B4-BE49-F238E27FC236}">
              <a16:creationId xmlns:a16="http://schemas.microsoft.com/office/drawing/2014/main" id="{9387616D-4B5D-4D84-A6B9-701A686A36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4" name="Text Box 7">
          <a:extLst>
            <a:ext uri="{FF2B5EF4-FFF2-40B4-BE49-F238E27FC236}">
              <a16:creationId xmlns:a16="http://schemas.microsoft.com/office/drawing/2014/main" id="{E322DEE3-BE77-4FA7-B665-41EBAD8DD9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5" name="Text Box 7">
          <a:extLst>
            <a:ext uri="{FF2B5EF4-FFF2-40B4-BE49-F238E27FC236}">
              <a16:creationId xmlns:a16="http://schemas.microsoft.com/office/drawing/2014/main" id="{91A1F6B7-4D9D-4A05-9584-791E3ED807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6" name="Text Box 7">
          <a:extLst>
            <a:ext uri="{FF2B5EF4-FFF2-40B4-BE49-F238E27FC236}">
              <a16:creationId xmlns:a16="http://schemas.microsoft.com/office/drawing/2014/main" id="{C1329AAC-1721-479E-8AB8-F6BE9C6113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7" name="Text Box 7">
          <a:extLst>
            <a:ext uri="{FF2B5EF4-FFF2-40B4-BE49-F238E27FC236}">
              <a16:creationId xmlns:a16="http://schemas.microsoft.com/office/drawing/2014/main" id="{E49AFCB4-6AAB-41BA-9952-379DDCCBFA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8" name="Text Box 7">
          <a:extLst>
            <a:ext uri="{FF2B5EF4-FFF2-40B4-BE49-F238E27FC236}">
              <a16:creationId xmlns:a16="http://schemas.microsoft.com/office/drawing/2014/main" id="{A66A0565-9D56-4745-B3AB-AECD87B4DB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39" name="Text Box 7">
          <a:extLst>
            <a:ext uri="{FF2B5EF4-FFF2-40B4-BE49-F238E27FC236}">
              <a16:creationId xmlns:a16="http://schemas.microsoft.com/office/drawing/2014/main" id="{8D3D3D00-0541-4D73-8512-C629C2C62F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0" name="Text Box 7">
          <a:extLst>
            <a:ext uri="{FF2B5EF4-FFF2-40B4-BE49-F238E27FC236}">
              <a16:creationId xmlns:a16="http://schemas.microsoft.com/office/drawing/2014/main" id="{152FABEB-6D91-4F2F-B1CE-8D07E067A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1" name="Text Box 7">
          <a:extLst>
            <a:ext uri="{FF2B5EF4-FFF2-40B4-BE49-F238E27FC236}">
              <a16:creationId xmlns:a16="http://schemas.microsoft.com/office/drawing/2014/main" id="{89274C2B-E2DB-4F6A-92BF-E8B737726F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2" name="Text Box 7">
          <a:extLst>
            <a:ext uri="{FF2B5EF4-FFF2-40B4-BE49-F238E27FC236}">
              <a16:creationId xmlns:a16="http://schemas.microsoft.com/office/drawing/2014/main" id="{AFB5E7BF-9F81-4AEA-87A4-A1BFEC591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3" name="Text Box 7">
          <a:extLst>
            <a:ext uri="{FF2B5EF4-FFF2-40B4-BE49-F238E27FC236}">
              <a16:creationId xmlns:a16="http://schemas.microsoft.com/office/drawing/2014/main" id="{F879471B-2FAC-42B1-AFCF-9C203C9DA6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4" name="Text Box 7">
          <a:extLst>
            <a:ext uri="{FF2B5EF4-FFF2-40B4-BE49-F238E27FC236}">
              <a16:creationId xmlns:a16="http://schemas.microsoft.com/office/drawing/2014/main" id="{7CF1AB3E-7D97-439D-A713-D994AE390E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5" name="Text Box 7">
          <a:extLst>
            <a:ext uri="{FF2B5EF4-FFF2-40B4-BE49-F238E27FC236}">
              <a16:creationId xmlns:a16="http://schemas.microsoft.com/office/drawing/2014/main" id="{FC24BDC8-0374-4259-87A2-1F43D45A10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6" name="Text Box 7">
          <a:extLst>
            <a:ext uri="{FF2B5EF4-FFF2-40B4-BE49-F238E27FC236}">
              <a16:creationId xmlns:a16="http://schemas.microsoft.com/office/drawing/2014/main" id="{CCF51FA4-B18C-4140-9BAF-46D71380EF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7" name="Text Box 7">
          <a:extLst>
            <a:ext uri="{FF2B5EF4-FFF2-40B4-BE49-F238E27FC236}">
              <a16:creationId xmlns:a16="http://schemas.microsoft.com/office/drawing/2014/main" id="{86C44725-BB9E-4803-ACC6-BB55FD25E7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8" name="Text Box 7">
          <a:extLst>
            <a:ext uri="{FF2B5EF4-FFF2-40B4-BE49-F238E27FC236}">
              <a16:creationId xmlns:a16="http://schemas.microsoft.com/office/drawing/2014/main" id="{C3226808-AF1C-4D1F-BA38-DF3913FC5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49" name="Text Box 7">
          <a:extLst>
            <a:ext uri="{FF2B5EF4-FFF2-40B4-BE49-F238E27FC236}">
              <a16:creationId xmlns:a16="http://schemas.microsoft.com/office/drawing/2014/main" id="{93533496-EA0A-434E-88CE-6E91083B89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0" name="Text Box 7">
          <a:extLst>
            <a:ext uri="{FF2B5EF4-FFF2-40B4-BE49-F238E27FC236}">
              <a16:creationId xmlns:a16="http://schemas.microsoft.com/office/drawing/2014/main" id="{E372B3A8-E34D-449C-80B1-020D101D87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1" name="Text Box 7">
          <a:extLst>
            <a:ext uri="{FF2B5EF4-FFF2-40B4-BE49-F238E27FC236}">
              <a16:creationId xmlns:a16="http://schemas.microsoft.com/office/drawing/2014/main" id="{22E65F44-AD23-44B6-8CB8-F51B1F35CB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2" name="Text Box 7">
          <a:extLst>
            <a:ext uri="{FF2B5EF4-FFF2-40B4-BE49-F238E27FC236}">
              <a16:creationId xmlns:a16="http://schemas.microsoft.com/office/drawing/2014/main" id="{80AB1126-1267-486A-B19E-9ADE5C463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3" name="Text Box 7">
          <a:extLst>
            <a:ext uri="{FF2B5EF4-FFF2-40B4-BE49-F238E27FC236}">
              <a16:creationId xmlns:a16="http://schemas.microsoft.com/office/drawing/2014/main" id="{ABB18E0D-3D0B-408A-AF32-43EFB82125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4" name="Text Box 7">
          <a:extLst>
            <a:ext uri="{FF2B5EF4-FFF2-40B4-BE49-F238E27FC236}">
              <a16:creationId xmlns:a16="http://schemas.microsoft.com/office/drawing/2014/main" id="{50EEE55F-EA6C-4C49-9F2E-61A69CBDFE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5" name="Text Box 7">
          <a:extLst>
            <a:ext uri="{FF2B5EF4-FFF2-40B4-BE49-F238E27FC236}">
              <a16:creationId xmlns:a16="http://schemas.microsoft.com/office/drawing/2014/main" id="{CBA6430B-0599-492C-81F5-1440365634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6" name="Text Box 7">
          <a:extLst>
            <a:ext uri="{FF2B5EF4-FFF2-40B4-BE49-F238E27FC236}">
              <a16:creationId xmlns:a16="http://schemas.microsoft.com/office/drawing/2014/main" id="{A583D562-C39A-4767-A8F7-1FC5CB9EE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7" name="Text Box 7">
          <a:extLst>
            <a:ext uri="{FF2B5EF4-FFF2-40B4-BE49-F238E27FC236}">
              <a16:creationId xmlns:a16="http://schemas.microsoft.com/office/drawing/2014/main" id="{77EB55EA-E236-4EA9-8BA4-3BE869D00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8" name="Text Box 7">
          <a:extLst>
            <a:ext uri="{FF2B5EF4-FFF2-40B4-BE49-F238E27FC236}">
              <a16:creationId xmlns:a16="http://schemas.microsoft.com/office/drawing/2014/main" id="{BF162FEA-6A52-431C-A403-E5EFA0631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59" name="Text Box 7">
          <a:extLst>
            <a:ext uri="{FF2B5EF4-FFF2-40B4-BE49-F238E27FC236}">
              <a16:creationId xmlns:a16="http://schemas.microsoft.com/office/drawing/2014/main" id="{057B2B50-D42F-4B5C-923A-4407B1507D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0" name="Text Box 7">
          <a:extLst>
            <a:ext uri="{FF2B5EF4-FFF2-40B4-BE49-F238E27FC236}">
              <a16:creationId xmlns:a16="http://schemas.microsoft.com/office/drawing/2014/main" id="{E171318D-89D4-4797-BB98-0A5F4992F3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1" name="Text Box 7">
          <a:extLst>
            <a:ext uri="{FF2B5EF4-FFF2-40B4-BE49-F238E27FC236}">
              <a16:creationId xmlns:a16="http://schemas.microsoft.com/office/drawing/2014/main" id="{1AC4C049-8775-4AEF-AB3A-B85BB81073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2" name="Text Box 7">
          <a:extLst>
            <a:ext uri="{FF2B5EF4-FFF2-40B4-BE49-F238E27FC236}">
              <a16:creationId xmlns:a16="http://schemas.microsoft.com/office/drawing/2014/main" id="{DA45721B-14F7-45ED-8116-EEFF161F88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3" name="Text Box 7">
          <a:extLst>
            <a:ext uri="{FF2B5EF4-FFF2-40B4-BE49-F238E27FC236}">
              <a16:creationId xmlns:a16="http://schemas.microsoft.com/office/drawing/2014/main" id="{3441C373-1843-4883-A6ED-CBF03FC162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4" name="Text Box 7">
          <a:extLst>
            <a:ext uri="{FF2B5EF4-FFF2-40B4-BE49-F238E27FC236}">
              <a16:creationId xmlns:a16="http://schemas.microsoft.com/office/drawing/2014/main" id="{203C3B62-BCD3-4D7B-99D7-A429873C93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5" name="Text Box 7">
          <a:extLst>
            <a:ext uri="{FF2B5EF4-FFF2-40B4-BE49-F238E27FC236}">
              <a16:creationId xmlns:a16="http://schemas.microsoft.com/office/drawing/2014/main" id="{893640E9-82CA-4BB4-B0C3-6FD50987E7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6" name="Text Box 7">
          <a:extLst>
            <a:ext uri="{FF2B5EF4-FFF2-40B4-BE49-F238E27FC236}">
              <a16:creationId xmlns:a16="http://schemas.microsoft.com/office/drawing/2014/main" id="{4A3972DE-2ADD-4196-92E7-4455F8A81B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7" name="Text Box 7">
          <a:extLst>
            <a:ext uri="{FF2B5EF4-FFF2-40B4-BE49-F238E27FC236}">
              <a16:creationId xmlns:a16="http://schemas.microsoft.com/office/drawing/2014/main" id="{54082DE9-549D-498A-ABC1-96A26AA661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8" name="Text Box 7">
          <a:extLst>
            <a:ext uri="{FF2B5EF4-FFF2-40B4-BE49-F238E27FC236}">
              <a16:creationId xmlns:a16="http://schemas.microsoft.com/office/drawing/2014/main" id="{F0265B4A-A146-474E-BB0A-4BC603FD0A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69" name="Text Box 7">
          <a:extLst>
            <a:ext uri="{FF2B5EF4-FFF2-40B4-BE49-F238E27FC236}">
              <a16:creationId xmlns:a16="http://schemas.microsoft.com/office/drawing/2014/main" id="{F0462607-2786-4841-AD00-3DA94FC70A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0" name="Text Box 7">
          <a:extLst>
            <a:ext uri="{FF2B5EF4-FFF2-40B4-BE49-F238E27FC236}">
              <a16:creationId xmlns:a16="http://schemas.microsoft.com/office/drawing/2014/main" id="{49A3935C-DFB0-478A-A418-383EEA1F6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1" name="Text Box 7">
          <a:extLst>
            <a:ext uri="{FF2B5EF4-FFF2-40B4-BE49-F238E27FC236}">
              <a16:creationId xmlns:a16="http://schemas.microsoft.com/office/drawing/2014/main" id="{101DD679-0462-4589-97DE-A04C5D6A3B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2" name="Text Box 7">
          <a:extLst>
            <a:ext uri="{FF2B5EF4-FFF2-40B4-BE49-F238E27FC236}">
              <a16:creationId xmlns:a16="http://schemas.microsoft.com/office/drawing/2014/main" id="{2FA2A0E3-8186-4DA0-81B8-2C6EFBF99E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3" name="Text Box 7">
          <a:extLst>
            <a:ext uri="{FF2B5EF4-FFF2-40B4-BE49-F238E27FC236}">
              <a16:creationId xmlns:a16="http://schemas.microsoft.com/office/drawing/2014/main" id="{6F2DC199-488E-4003-B29B-B2B07D15A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4" name="Text Box 7">
          <a:extLst>
            <a:ext uri="{FF2B5EF4-FFF2-40B4-BE49-F238E27FC236}">
              <a16:creationId xmlns:a16="http://schemas.microsoft.com/office/drawing/2014/main" id="{3E60C73B-26B9-4E51-83A4-CD84C9CDC3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5" name="Text Box 7">
          <a:extLst>
            <a:ext uri="{FF2B5EF4-FFF2-40B4-BE49-F238E27FC236}">
              <a16:creationId xmlns:a16="http://schemas.microsoft.com/office/drawing/2014/main" id="{B5791883-B012-43DE-AA02-110FCC5B5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6" name="Text Box 7">
          <a:extLst>
            <a:ext uri="{FF2B5EF4-FFF2-40B4-BE49-F238E27FC236}">
              <a16:creationId xmlns:a16="http://schemas.microsoft.com/office/drawing/2014/main" id="{89AD9F50-7943-4D0F-9634-4596AF9520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7" name="Text Box 7">
          <a:extLst>
            <a:ext uri="{FF2B5EF4-FFF2-40B4-BE49-F238E27FC236}">
              <a16:creationId xmlns:a16="http://schemas.microsoft.com/office/drawing/2014/main" id="{79C0C4A7-B113-48CC-A880-20E26F4C9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8" name="Text Box 7">
          <a:extLst>
            <a:ext uri="{FF2B5EF4-FFF2-40B4-BE49-F238E27FC236}">
              <a16:creationId xmlns:a16="http://schemas.microsoft.com/office/drawing/2014/main" id="{13D3D7DD-30A0-474D-B6FC-75BFBF2023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79" name="Text Box 7">
          <a:extLst>
            <a:ext uri="{FF2B5EF4-FFF2-40B4-BE49-F238E27FC236}">
              <a16:creationId xmlns:a16="http://schemas.microsoft.com/office/drawing/2014/main" id="{BE630CD5-7D0D-44AC-BBEB-1981B1C30B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0" name="Text Box 7">
          <a:extLst>
            <a:ext uri="{FF2B5EF4-FFF2-40B4-BE49-F238E27FC236}">
              <a16:creationId xmlns:a16="http://schemas.microsoft.com/office/drawing/2014/main" id="{4D60F3CE-2823-4025-AAE2-294EF41B7B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1" name="Text Box 7">
          <a:extLst>
            <a:ext uri="{FF2B5EF4-FFF2-40B4-BE49-F238E27FC236}">
              <a16:creationId xmlns:a16="http://schemas.microsoft.com/office/drawing/2014/main" id="{E16B937E-FFC9-4B86-839D-6EE2F30137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2" name="Text Box 7">
          <a:extLst>
            <a:ext uri="{FF2B5EF4-FFF2-40B4-BE49-F238E27FC236}">
              <a16:creationId xmlns:a16="http://schemas.microsoft.com/office/drawing/2014/main" id="{91032B72-66E2-4FED-9307-EDEC770FC0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3" name="Text Box 7">
          <a:extLst>
            <a:ext uri="{FF2B5EF4-FFF2-40B4-BE49-F238E27FC236}">
              <a16:creationId xmlns:a16="http://schemas.microsoft.com/office/drawing/2014/main" id="{76F625E2-5E25-44CA-8CC1-064BB02F80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4" name="Text Box 7">
          <a:extLst>
            <a:ext uri="{FF2B5EF4-FFF2-40B4-BE49-F238E27FC236}">
              <a16:creationId xmlns:a16="http://schemas.microsoft.com/office/drawing/2014/main" id="{C22C094F-65FD-43EA-88BE-B7CBC87F03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5" name="Text Box 7">
          <a:extLst>
            <a:ext uri="{FF2B5EF4-FFF2-40B4-BE49-F238E27FC236}">
              <a16:creationId xmlns:a16="http://schemas.microsoft.com/office/drawing/2014/main" id="{A2E3CC0C-597F-4D58-B4CC-92FBCEA2C8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6" name="Text Box 7">
          <a:extLst>
            <a:ext uri="{FF2B5EF4-FFF2-40B4-BE49-F238E27FC236}">
              <a16:creationId xmlns:a16="http://schemas.microsoft.com/office/drawing/2014/main" id="{7FCD01CD-A6ED-4E04-B189-D4031CF077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7" name="Text Box 7">
          <a:extLst>
            <a:ext uri="{FF2B5EF4-FFF2-40B4-BE49-F238E27FC236}">
              <a16:creationId xmlns:a16="http://schemas.microsoft.com/office/drawing/2014/main" id="{5F7F3CAC-8868-4857-80A9-11B3D3908D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8" name="Text Box 7">
          <a:extLst>
            <a:ext uri="{FF2B5EF4-FFF2-40B4-BE49-F238E27FC236}">
              <a16:creationId xmlns:a16="http://schemas.microsoft.com/office/drawing/2014/main" id="{7B7B3461-9756-4627-BE2E-9FB015617C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89" name="Text Box 7">
          <a:extLst>
            <a:ext uri="{FF2B5EF4-FFF2-40B4-BE49-F238E27FC236}">
              <a16:creationId xmlns:a16="http://schemas.microsoft.com/office/drawing/2014/main" id="{26DB1B43-E0A4-42B6-969E-413A8244B5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0" name="Text Box 7">
          <a:extLst>
            <a:ext uri="{FF2B5EF4-FFF2-40B4-BE49-F238E27FC236}">
              <a16:creationId xmlns:a16="http://schemas.microsoft.com/office/drawing/2014/main" id="{2533135A-0773-466A-A9F0-6A4219FDE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1" name="Text Box 7">
          <a:extLst>
            <a:ext uri="{FF2B5EF4-FFF2-40B4-BE49-F238E27FC236}">
              <a16:creationId xmlns:a16="http://schemas.microsoft.com/office/drawing/2014/main" id="{83FD3D1C-4B31-4234-A5B9-7FA8F07792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2" name="Text Box 7">
          <a:extLst>
            <a:ext uri="{FF2B5EF4-FFF2-40B4-BE49-F238E27FC236}">
              <a16:creationId xmlns:a16="http://schemas.microsoft.com/office/drawing/2014/main" id="{48B39883-378B-46BA-A2F3-CBB6D6E88D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3" name="Text Box 7">
          <a:extLst>
            <a:ext uri="{FF2B5EF4-FFF2-40B4-BE49-F238E27FC236}">
              <a16:creationId xmlns:a16="http://schemas.microsoft.com/office/drawing/2014/main" id="{36C13A13-5418-41FA-887B-5945A32D3F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4" name="Text Box 7">
          <a:extLst>
            <a:ext uri="{FF2B5EF4-FFF2-40B4-BE49-F238E27FC236}">
              <a16:creationId xmlns:a16="http://schemas.microsoft.com/office/drawing/2014/main" id="{E56DAC79-3687-447C-9572-96E2E53B56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5" name="Text Box 7">
          <a:extLst>
            <a:ext uri="{FF2B5EF4-FFF2-40B4-BE49-F238E27FC236}">
              <a16:creationId xmlns:a16="http://schemas.microsoft.com/office/drawing/2014/main" id="{3D2CE3B3-4DFA-44B2-907E-6BD829B179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6" name="Text Box 7">
          <a:extLst>
            <a:ext uri="{FF2B5EF4-FFF2-40B4-BE49-F238E27FC236}">
              <a16:creationId xmlns:a16="http://schemas.microsoft.com/office/drawing/2014/main" id="{9D708A22-F6BA-45EC-888E-E91B8933C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7" name="Text Box 7">
          <a:extLst>
            <a:ext uri="{FF2B5EF4-FFF2-40B4-BE49-F238E27FC236}">
              <a16:creationId xmlns:a16="http://schemas.microsoft.com/office/drawing/2014/main" id="{3810CC9B-56F9-4941-93A0-2694AAB4BA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8" name="Text Box 7">
          <a:extLst>
            <a:ext uri="{FF2B5EF4-FFF2-40B4-BE49-F238E27FC236}">
              <a16:creationId xmlns:a16="http://schemas.microsoft.com/office/drawing/2014/main" id="{6A0BD6BF-8570-4DEE-A96F-2D31070953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8999" name="Text Box 7">
          <a:extLst>
            <a:ext uri="{FF2B5EF4-FFF2-40B4-BE49-F238E27FC236}">
              <a16:creationId xmlns:a16="http://schemas.microsoft.com/office/drawing/2014/main" id="{EC4EB166-99BF-4534-AEE7-86A96C579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0" name="Text Box 7">
          <a:extLst>
            <a:ext uri="{FF2B5EF4-FFF2-40B4-BE49-F238E27FC236}">
              <a16:creationId xmlns:a16="http://schemas.microsoft.com/office/drawing/2014/main" id="{E7429E79-C1AD-462D-A44E-EE629CE672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1" name="Text Box 7">
          <a:extLst>
            <a:ext uri="{FF2B5EF4-FFF2-40B4-BE49-F238E27FC236}">
              <a16:creationId xmlns:a16="http://schemas.microsoft.com/office/drawing/2014/main" id="{45480576-C18D-4076-8C57-A572446AD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2" name="Text Box 7">
          <a:extLst>
            <a:ext uri="{FF2B5EF4-FFF2-40B4-BE49-F238E27FC236}">
              <a16:creationId xmlns:a16="http://schemas.microsoft.com/office/drawing/2014/main" id="{979ED04F-0D4B-4436-8F87-69FAE8D6C5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3" name="Text Box 7">
          <a:extLst>
            <a:ext uri="{FF2B5EF4-FFF2-40B4-BE49-F238E27FC236}">
              <a16:creationId xmlns:a16="http://schemas.microsoft.com/office/drawing/2014/main" id="{AC080915-56BD-4888-9DAB-0C786609D9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4" name="Text Box 7">
          <a:extLst>
            <a:ext uri="{FF2B5EF4-FFF2-40B4-BE49-F238E27FC236}">
              <a16:creationId xmlns:a16="http://schemas.microsoft.com/office/drawing/2014/main" id="{C787AACE-6679-41A2-ACD0-15AEF007A6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5" name="Text Box 7">
          <a:extLst>
            <a:ext uri="{FF2B5EF4-FFF2-40B4-BE49-F238E27FC236}">
              <a16:creationId xmlns:a16="http://schemas.microsoft.com/office/drawing/2014/main" id="{14EB12CB-7884-4A30-831F-901828193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6" name="Text Box 7">
          <a:extLst>
            <a:ext uri="{FF2B5EF4-FFF2-40B4-BE49-F238E27FC236}">
              <a16:creationId xmlns:a16="http://schemas.microsoft.com/office/drawing/2014/main" id="{EDB1BC6A-C25F-41BA-B4AB-C5C6D7845D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7" name="Text Box 7">
          <a:extLst>
            <a:ext uri="{FF2B5EF4-FFF2-40B4-BE49-F238E27FC236}">
              <a16:creationId xmlns:a16="http://schemas.microsoft.com/office/drawing/2014/main" id="{38599675-29EE-4373-A6EE-6E8F95427D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8" name="Text Box 7">
          <a:extLst>
            <a:ext uri="{FF2B5EF4-FFF2-40B4-BE49-F238E27FC236}">
              <a16:creationId xmlns:a16="http://schemas.microsoft.com/office/drawing/2014/main" id="{649495C4-FDB6-4D45-9069-0E99B4853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09" name="Text Box 7">
          <a:extLst>
            <a:ext uri="{FF2B5EF4-FFF2-40B4-BE49-F238E27FC236}">
              <a16:creationId xmlns:a16="http://schemas.microsoft.com/office/drawing/2014/main" id="{8C52C49D-6BAF-4AEC-AD48-BE32B6634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0" name="Text Box 7">
          <a:extLst>
            <a:ext uri="{FF2B5EF4-FFF2-40B4-BE49-F238E27FC236}">
              <a16:creationId xmlns:a16="http://schemas.microsoft.com/office/drawing/2014/main" id="{2A56A3D2-B830-421F-B2AE-BD96942BE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1" name="Text Box 7">
          <a:extLst>
            <a:ext uri="{FF2B5EF4-FFF2-40B4-BE49-F238E27FC236}">
              <a16:creationId xmlns:a16="http://schemas.microsoft.com/office/drawing/2014/main" id="{D1934B47-4CA5-48E5-B958-5C28C566E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2" name="Text Box 7">
          <a:extLst>
            <a:ext uri="{FF2B5EF4-FFF2-40B4-BE49-F238E27FC236}">
              <a16:creationId xmlns:a16="http://schemas.microsoft.com/office/drawing/2014/main" id="{04DE4826-154E-4792-9D81-770A661AE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3" name="Text Box 7">
          <a:extLst>
            <a:ext uri="{FF2B5EF4-FFF2-40B4-BE49-F238E27FC236}">
              <a16:creationId xmlns:a16="http://schemas.microsoft.com/office/drawing/2014/main" id="{24A66117-4E62-45D6-92B8-4468F5EE91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4" name="Text Box 7">
          <a:extLst>
            <a:ext uri="{FF2B5EF4-FFF2-40B4-BE49-F238E27FC236}">
              <a16:creationId xmlns:a16="http://schemas.microsoft.com/office/drawing/2014/main" id="{ED66CB4B-8C06-4457-8690-AF18C85DEF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5" name="Text Box 7">
          <a:extLst>
            <a:ext uri="{FF2B5EF4-FFF2-40B4-BE49-F238E27FC236}">
              <a16:creationId xmlns:a16="http://schemas.microsoft.com/office/drawing/2014/main" id="{9494F3ED-4F2C-40B9-9AE3-EEAD328E4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6" name="Text Box 7">
          <a:extLst>
            <a:ext uri="{FF2B5EF4-FFF2-40B4-BE49-F238E27FC236}">
              <a16:creationId xmlns:a16="http://schemas.microsoft.com/office/drawing/2014/main" id="{CE60701D-5823-4363-9EA8-12428B285C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7" name="Text Box 7">
          <a:extLst>
            <a:ext uri="{FF2B5EF4-FFF2-40B4-BE49-F238E27FC236}">
              <a16:creationId xmlns:a16="http://schemas.microsoft.com/office/drawing/2014/main" id="{09E5324C-35CB-4EEF-BE00-D95BC81D9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8" name="Text Box 7">
          <a:extLst>
            <a:ext uri="{FF2B5EF4-FFF2-40B4-BE49-F238E27FC236}">
              <a16:creationId xmlns:a16="http://schemas.microsoft.com/office/drawing/2014/main" id="{19C92A00-A11B-4770-B287-EC8B94C9E9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19" name="Text Box 7">
          <a:extLst>
            <a:ext uri="{FF2B5EF4-FFF2-40B4-BE49-F238E27FC236}">
              <a16:creationId xmlns:a16="http://schemas.microsoft.com/office/drawing/2014/main" id="{C3B7F91A-47B4-4D61-AEEB-6BC1980545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0" name="Text Box 7">
          <a:extLst>
            <a:ext uri="{FF2B5EF4-FFF2-40B4-BE49-F238E27FC236}">
              <a16:creationId xmlns:a16="http://schemas.microsoft.com/office/drawing/2014/main" id="{B7523DA2-5FCE-48CB-AA26-913DCC925F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1" name="Text Box 7">
          <a:extLst>
            <a:ext uri="{FF2B5EF4-FFF2-40B4-BE49-F238E27FC236}">
              <a16:creationId xmlns:a16="http://schemas.microsoft.com/office/drawing/2014/main" id="{EC2B4BD6-8B49-41CA-802A-D1BC67C5B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2" name="Text Box 7">
          <a:extLst>
            <a:ext uri="{FF2B5EF4-FFF2-40B4-BE49-F238E27FC236}">
              <a16:creationId xmlns:a16="http://schemas.microsoft.com/office/drawing/2014/main" id="{3EF6FB29-CC1F-4BB3-A94F-CBA5CE2149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3" name="Text Box 7">
          <a:extLst>
            <a:ext uri="{FF2B5EF4-FFF2-40B4-BE49-F238E27FC236}">
              <a16:creationId xmlns:a16="http://schemas.microsoft.com/office/drawing/2014/main" id="{FB85DA95-53F9-41DA-A05C-0B88DD2115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4" name="Text Box 7">
          <a:extLst>
            <a:ext uri="{FF2B5EF4-FFF2-40B4-BE49-F238E27FC236}">
              <a16:creationId xmlns:a16="http://schemas.microsoft.com/office/drawing/2014/main" id="{52383AAE-FFA6-4B61-A693-2425683BF5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5" name="Text Box 7">
          <a:extLst>
            <a:ext uri="{FF2B5EF4-FFF2-40B4-BE49-F238E27FC236}">
              <a16:creationId xmlns:a16="http://schemas.microsoft.com/office/drawing/2014/main" id="{2C25982D-6169-4C59-A5D6-CCA944B65F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6" name="Text Box 7">
          <a:extLst>
            <a:ext uri="{FF2B5EF4-FFF2-40B4-BE49-F238E27FC236}">
              <a16:creationId xmlns:a16="http://schemas.microsoft.com/office/drawing/2014/main" id="{46137F02-6327-447B-B893-890B24B33D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7" name="Text Box 7">
          <a:extLst>
            <a:ext uri="{FF2B5EF4-FFF2-40B4-BE49-F238E27FC236}">
              <a16:creationId xmlns:a16="http://schemas.microsoft.com/office/drawing/2014/main" id="{6A167AFE-07AB-481E-AC97-CFDA8980BF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8" name="Text Box 7">
          <a:extLst>
            <a:ext uri="{FF2B5EF4-FFF2-40B4-BE49-F238E27FC236}">
              <a16:creationId xmlns:a16="http://schemas.microsoft.com/office/drawing/2014/main" id="{27054CDD-7467-4B3A-975F-AFA7CB7240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29" name="Text Box 7">
          <a:extLst>
            <a:ext uri="{FF2B5EF4-FFF2-40B4-BE49-F238E27FC236}">
              <a16:creationId xmlns:a16="http://schemas.microsoft.com/office/drawing/2014/main" id="{6CA76F29-0FF3-4930-B183-7ABB1E351D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0" name="Text Box 7">
          <a:extLst>
            <a:ext uri="{FF2B5EF4-FFF2-40B4-BE49-F238E27FC236}">
              <a16:creationId xmlns:a16="http://schemas.microsoft.com/office/drawing/2014/main" id="{2C5433BC-3BB4-4FF4-A702-E0DF083D5E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1" name="Text Box 7">
          <a:extLst>
            <a:ext uri="{FF2B5EF4-FFF2-40B4-BE49-F238E27FC236}">
              <a16:creationId xmlns:a16="http://schemas.microsoft.com/office/drawing/2014/main" id="{A01734B5-26B3-4C21-9906-DCE0B00972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2" name="Text Box 7">
          <a:extLst>
            <a:ext uri="{FF2B5EF4-FFF2-40B4-BE49-F238E27FC236}">
              <a16:creationId xmlns:a16="http://schemas.microsoft.com/office/drawing/2014/main" id="{61740295-0C1B-4387-A7BE-17A138B286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3" name="Text Box 7">
          <a:extLst>
            <a:ext uri="{FF2B5EF4-FFF2-40B4-BE49-F238E27FC236}">
              <a16:creationId xmlns:a16="http://schemas.microsoft.com/office/drawing/2014/main" id="{86884394-CEA9-4770-A5DE-2534E0130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4" name="Text Box 7">
          <a:extLst>
            <a:ext uri="{FF2B5EF4-FFF2-40B4-BE49-F238E27FC236}">
              <a16:creationId xmlns:a16="http://schemas.microsoft.com/office/drawing/2014/main" id="{0A45D1BE-B914-4CF7-9412-A6C38A3F80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5" name="Text Box 7">
          <a:extLst>
            <a:ext uri="{FF2B5EF4-FFF2-40B4-BE49-F238E27FC236}">
              <a16:creationId xmlns:a16="http://schemas.microsoft.com/office/drawing/2014/main" id="{841C8654-A3F1-47D5-BED5-EC5E25007E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6" name="Text Box 7">
          <a:extLst>
            <a:ext uri="{FF2B5EF4-FFF2-40B4-BE49-F238E27FC236}">
              <a16:creationId xmlns:a16="http://schemas.microsoft.com/office/drawing/2014/main" id="{7CF26044-41E3-454A-943D-9BB32C7EC1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7" name="Text Box 7">
          <a:extLst>
            <a:ext uri="{FF2B5EF4-FFF2-40B4-BE49-F238E27FC236}">
              <a16:creationId xmlns:a16="http://schemas.microsoft.com/office/drawing/2014/main" id="{3314F1BF-4D4E-4C73-86C3-5B93A69A6F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8" name="Text Box 7">
          <a:extLst>
            <a:ext uri="{FF2B5EF4-FFF2-40B4-BE49-F238E27FC236}">
              <a16:creationId xmlns:a16="http://schemas.microsoft.com/office/drawing/2014/main" id="{A786DD1D-704C-4BC9-8552-9BC0845F36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39" name="Text Box 7">
          <a:extLst>
            <a:ext uri="{FF2B5EF4-FFF2-40B4-BE49-F238E27FC236}">
              <a16:creationId xmlns:a16="http://schemas.microsoft.com/office/drawing/2014/main" id="{82F0E355-56A5-4F60-83B6-D2E2E83A0C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0" name="Text Box 7">
          <a:extLst>
            <a:ext uri="{FF2B5EF4-FFF2-40B4-BE49-F238E27FC236}">
              <a16:creationId xmlns:a16="http://schemas.microsoft.com/office/drawing/2014/main" id="{38F7516C-8048-474A-B183-643B3B075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1" name="Text Box 7">
          <a:extLst>
            <a:ext uri="{FF2B5EF4-FFF2-40B4-BE49-F238E27FC236}">
              <a16:creationId xmlns:a16="http://schemas.microsoft.com/office/drawing/2014/main" id="{DB1FD18C-47DC-4677-A7CD-A64CB6F9F7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2" name="Text Box 7">
          <a:extLst>
            <a:ext uri="{FF2B5EF4-FFF2-40B4-BE49-F238E27FC236}">
              <a16:creationId xmlns:a16="http://schemas.microsoft.com/office/drawing/2014/main" id="{C773C873-10EC-4B0B-975A-18D5D2FFCE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3" name="Text Box 7">
          <a:extLst>
            <a:ext uri="{FF2B5EF4-FFF2-40B4-BE49-F238E27FC236}">
              <a16:creationId xmlns:a16="http://schemas.microsoft.com/office/drawing/2014/main" id="{B545CCCE-69F8-4AB1-9D4A-EFBDA120B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4" name="Text Box 7">
          <a:extLst>
            <a:ext uri="{FF2B5EF4-FFF2-40B4-BE49-F238E27FC236}">
              <a16:creationId xmlns:a16="http://schemas.microsoft.com/office/drawing/2014/main" id="{1CC30C7D-7A2A-4E09-A5F7-CE588D8AA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5" name="Text Box 7">
          <a:extLst>
            <a:ext uri="{FF2B5EF4-FFF2-40B4-BE49-F238E27FC236}">
              <a16:creationId xmlns:a16="http://schemas.microsoft.com/office/drawing/2014/main" id="{261DF54A-2BCB-441A-A767-121154ED95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6" name="Text Box 7">
          <a:extLst>
            <a:ext uri="{FF2B5EF4-FFF2-40B4-BE49-F238E27FC236}">
              <a16:creationId xmlns:a16="http://schemas.microsoft.com/office/drawing/2014/main" id="{6527C648-71BB-4513-94F9-53C3363086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7" name="Text Box 7">
          <a:extLst>
            <a:ext uri="{FF2B5EF4-FFF2-40B4-BE49-F238E27FC236}">
              <a16:creationId xmlns:a16="http://schemas.microsoft.com/office/drawing/2014/main" id="{A6642F61-A57C-42D7-BD56-FF8078ED6C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8" name="Text Box 7">
          <a:extLst>
            <a:ext uri="{FF2B5EF4-FFF2-40B4-BE49-F238E27FC236}">
              <a16:creationId xmlns:a16="http://schemas.microsoft.com/office/drawing/2014/main" id="{09BF595F-95CE-4F39-96B3-BADECE1A4D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49" name="Text Box 7">
          <a:extLst>
            <a:ext uri="{FF2B5EF4-FFF2-40B4-BE49-F238E27FC236}">
              <a16:creationId xmlns:a16="http://schemas.microsoft.com/office/drawing/2014/main" id="{99BF7722-236B-43B8-B409-A377D090F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0" name="Text Box 7">
          <a:extLst>
            <a:ext uri="{FF2B5EF4-FFF2-40B4-BE49-F238E27FC236}">
              <a16:creationId xmlns:a16="http://schemas.microsoft.com/office/drawing/2014/main" id="{033BA240-AA3A-4EC0-B072-579468FC9D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1" name="Text Box 7">
          <a:extLst>
            <a:ext uri="{FF2B5EF4-FFF2-40B4-BE49-F238E27FC236}">
              <a16:creationId xmlns:a16="http://schemas.microsoft.com/office/drawing/2014/main" id="{11C64C00-F3A3-481C-B711-C0FF9CD0C9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2" name="Text Box 7">
          <a:extLst>
            <a:ext uri="{FF2B5EF4-FFF2-40B4-BE49-F238E27FC236}">
              <a16:creationId xmlns:a16="http://schemas.microsoft.com/office/drawing/2014/main" id="{27B8064A-02F3-4DDB-8C82-80C06FFF0D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3" name="Text Box 7">
          <a:extLst>
            <a:ext uri="{FF2B5EF4-FFF2-40B4-BE49-F238E27FC236}">
              <a16:creationId xmlns:a16="http://schemas.microsoft.com/office/drawing/2014/main" id="{25D0AAE2-7F08-4DE9-982C-99D12DD4D2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4" name="Text Box 7">
          <a:extLst>
            <a:ext uri="{FF2B5EF4-FFF2-40B4-BE49-F238E27FC236}">
              <a16:creationId xmlns:a16="http://schemas.microsoft.com/office/drawing/2014/main" id="{8EB77989-FF9A-413E-9C7B-3097B67323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5" name="Text Box 7">
          <a:extLst>
            <a:ext uri="{FF2B5EF4-FFF2-40B4-BE49-F238E27FC236}">
              <a16:creationId xmlns:a16="http://schemas.microsoft.com/office/drawing/2014/main" id="{34D3719C-E017-4973-B9EC-20499B106B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6" name="Text Box 7">
          <a:extLst>
            <a:ext uri="{FF2B5EF4-FFF2-40B4-BE49-F238E27FC236}">
              <a16:creationId xmlns:a16="http://schemas.microsoft.com/office/drawing/2014/main" id="{F372DA54-D3F8-47A9-A9CA-313E2D1D5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7" name="Text Box 7">
          <a:extLst>
            <a:ext uri="{FF2B5EF4-FFF2-40B4-BE49-F238E27FC236}">
              <a16:creationId xmlns:a16="http://schemas.microsoft.com/office/drawing/2014/main" id="{4800875F-D8BF-4D7F-B710-1DD47707CD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8" name="Text Box 7">
          <a:extLst>
            <a:ext uri="{FF2B5EF4-FFF2-40B4-BE49-F238E27FC236}">
              <a16:creationId xmlns:a16="http://schemas.microsoft.com/office/drawing/2014/main" id="{31A41780-3AD4-40EC-BD42-A57D88CB36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59" name="Text Box 7">
          <a:extLst>
            <a:ext uri="{FF2B5EF4-FFF2-40B4-BE49-F238E27FC236}">
              <a16:creationId xmlns:a16="http://schemas.microsoft.com/office/drawing/2014/main" id="{1D722BA5-CFF7-4C48-82CD-865ADA839F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0" name="Text Box 7">
          <a:extLst>
            <a:ext uri="{FF2B5EF4-FFF2-40B4-BE49-F238E27FC236}">
              <a16:creationId xmlns:a16="http://schemas.microsoft.com/office/drawing/2014/main" id="{6CA31FD0-48EC-4A93-A737-2744BFC25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1" name="Text Box 7">
          <a:extLst>
            <a:ext uri="{FF2B5EF4-FFF2-40B4-BE49-F238E27FC236}">
              <a16:creationId xmlns:a16="http://schemas.microsoft.com/office/drawing/2014/main" id="{83A85AFA-00B0-4368-A429-6798068E45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2" name="Text Box 7">
          <a:extLst>
            <a:ext uri="{FF2B5EF4-FFF2-40B4-BE49-F238E27FC236}">
              <a16:creationId xmlns:a16="http://schemas.microsoft.com/office/drawing/2014/main" id="{B5C957F4-CE1A-4EDF-8AF7-D822703D3B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3" name="Text Box 7">
          <a:extLst>
            <a:ext uri="{FF2B5EF4-FFF2-40B4-BE49-F238E27FC236}">
              <a16:creationId xmlns:a16="http://schemas.microsoft.com/office/drawing/2014/main" id="{6F9DA1AC-CA42-4187-9100-9D691B57AF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4" name="Text Box 7">
          <a:extLst>
            <a:ext uri="{FF2B5EF4-FFF2-40B4-BE49-F238E27FC236}">
              <a16:creationId xmlns:a16="http://schemas.microsoft.com/office/drawing/2014/main" id="{9C918300-F40A-4469-BC13-EF7DA2BBF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5" name="Text Box 7">
          <a:extLst>
            <a:ext uri="{FF2B5EF4-FFF2-40B4-BE49-F238E27FC236}">
              <a16:creationId xmlns:a16="http://schemas.microsoft.com/office/drawing/2014/main" id="{9B382DA7-6632-4FB7-A5C4-36CC0F96EB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6" name="Text Box 7">
          <a:extLst>
            <a:ext uri="{FF2B5EF4-FFF2-40B4-BE49-F238E27FC236}">
              <a16:creationId xmlns:a16="http://schemas.microsoft.com/office/drawing/2014/main" id="{103E7BD8-27F7-4E71-8433-68F914A269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7" name="Text Box 7">
          <a:extLst>
            <a:ext uri="{FF2B5EF4-FFF2-40B4-BE49-F238E27FC236}">
              <a16:creationId xmlns:a16="http://schemas.microsoft.com/office/drawing/2014/main" id="{9F89799B-3B95-412F-BA5A-D758AFCFC4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8" name="Text Box 7">
          <a:extLst>
            <a:ext uri="{FF2B5EF4-FFF2-40B4-BE49-F238E27FC236}">
              <a16:creationId xmlns:a16="http://schemas.microsoft.com/office/drawing/2014/main" id="{EA7103B5-AAD2-45AE-B4A7-C8E7C0BF99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69" name="Text Box 7">
          <a:extLst>
            <a:ext uri="{FF2B5EF4-FFF2-40B4-BE49-F238E27FC236}">
              <a16:creationId xmlns:a16="http://schemas.microsoft.com/office/drawing/2014/main" id="{1BCA8DF6-7820-4E67-8445-7AD238C6A1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0" name="Text Box 7">
          <a:extLst>
            <a:ext uri="{FF2B5EF4-FFF2-40B4-BE49-F238E27FC236}">
              <a16:creationId xmlns:a16="http://schemas.microsoft.com/office/drawing/2014/main" id="{A3AD4E9E-8B4E-4D41-818D-C62D9CADE4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1" name="Text Box 7">
          <a:extLst>
            <a:ext uri="{FF2B5EF4-FFF2-40B4-BE49-F238E27FC236}">
              <a16:creationId xmlns:a16="http://schemas.microsoft.com/office/drawing/2014/main" id="{99ADFCC7-981A-41B8-A41E-F7E7138BE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2" name="Text Box 7">
          <a:extLst>
            <a:ext uri="{FF2B5EF4-FFF2-40B4-BE49-F238E27FC236}">
              <a16:creationId xmlns:a16="http://schemas.microsoft.com/office/drawing/2014/main" id="{975B918F-37EA-4224-8E08-483128DBC3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3" name="Text Box 7">
          <a:extLst>
            <a:ext uri="{FF2B5EF4-FFF2-40B4-BE49-F238E27FC236}">
              <a16:creationId xmlns:a16="http://schemas.microsoft.com/office/drawing/2014/main" id="{3549BE5D-241A-4BED-ACF7-E8AA3A53A2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4" name="Text Box 7">
          <a:extLst>
            <a:ext uri="{FF2B5EF4-FFF2-40B4-BE49-F238E27FC236}">
              <a16:creationId xmlns:a16="http://schemas.microsoft.com/office/drawing/2014/main" id="{11F88303-4BF7-4763-89EA-630B5A528F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5" name="Text Box 7">
          <a:extLst>
            <a:ext uri="{FF2B5EF4-FFF2-40B4-BE49-F238E27FC236}">
              <a16:creationId xmlns:a16="http://schemas.microsoft.com/office/drawing/2014/main" id="{94BBA7D8-A5D7-4A59-BDEB-F22BDC32AF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6" name="Text Box 7">
          <a:extLst>
            <a:ext uri="{FF2B5EF4-FFF2-40B4-BE49-F238E27FC236}">
              <a16:creationId xmlns:a16="http://schemas.microsoft.com/office/drawing/2014/main" id="{14E2EDA0-37A8-46CD-8096-A6562E0ADF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7" name="Text Box 7">
          <a:extLst>
            <a:ext uri="{FF2B5EF4-FFF2-40B4-BE49-F238E27FC236}">
              <a16:creationId xmlns:a16="http://schemas.microsoft.com/office/drawing/2014/main" id="{8C5FAA9C-18AF-4F2B-86E6-5F46034220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8" name="Text Box 7">
          <a:extLst>
            <a:ext uri="{FF2B5EF4-FFF2-40B4-BE49-F238E27FC236}">
              <a16:creationId xmlns:a16="http://schemas.microsoft.com/office/drawing/2014/main" id="{6260F981-77F6-496C-8148-DD55803FF7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79" name="Text Box 7">
          <a:extLst>
            <a:ext uri="{FF2B5EF4-FFF2-40B4-BE49-F238E27FC236}">
              <a16:creationId xmlns:a16="http://schemas.microsoft.com/office/drawing/2014/main" id="{9826EF8F-9082-4FC3-89A7-9F741BDC62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0" name="Text Box 7">
          <a:extLst>
            <a:ext uri="{FF2B5EF4-FFF2-40B4-BE49-F238E27FC236}">
              <a16:creationId xmlns:a16="http://schemas.microsoft.com/office/drawing/2014/main" id="{C2215EA7-E4FB-4748-9510-24CD7C1B13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1" name="Text Box 7">
          <a:extLst>
            <a:ext uri="{FF2B5EF4-FFF2-40B4-BE49-F238E27FC236}">
              <a16:creationId xmlns:a16="http://schemas.microsoft.com/office/drawing/2014/main" id="{35647B53-90A6-4D0F-BD41-4871054438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2" name="Text Box 7">
          <a:extLst>
            <a:ext uri="{FF2B5EF4-FFF2-40B4-BE49-F238E27FC236}">
              <a16:creationId xmlns:a16="http://schemas.microsoft.com/office/drawing/2014/main" id="{1319FEC9-C1A3-4A55-A464-A04DC6131B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3" name="Text Box 7">
          <a:extLst>
            <a:ext uri="{FF2B5EF4-FFF2-40B4-BE49-F238E27FC236}">
              <a16:creationId xmlns:a16="http://schemas.microsoft.com/office/drawing/2014/main" id="{35F99754-1769-4D22-8DA5-3E185554CA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4" name="Text Box 7">
          <a:extLst>
            <a:ext uri="{FF2B5EF4-FFF2-40B4-BE49-F238E27FC236}">
              <a16:creationId xmlns:a16="http://schemas.microsoft.com/office/drawing/2014/main" id="{BB4905F5-9D6D-4B92-AD9F-7038E56F6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5" name="Text Box 7">
          <a:extLst>
            <a:ext uri="{FF2B5EF4-FFF2-40B4-BE49-F238E27FC236}">
              <a16:creationId xmlns:a16="http://schemas.microsoft.com/office/drawing/2014/main" id="{35F9FC0D-D94E-4F06-BD4B-3D7F7DCC4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6" name="Text Box 7">
          <a:extLst>
            <a:ext uri="{FF2B5EF4-FFF2-40B4-BE49-F238E27FC236}">
              <a16:creationId xmlns:a16="http://schemas.microsoft.com/office/drawing/2014/main" id="{5DEC8151-320D-45A2-B08C-AE36B70EE7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7" name="Text Box 7">
          <a:extLst>
            <a:ext uri="{FF2B5EF4-FFF2-40B4-BE49-F238E27FC236}">
              <a16:creationId xmlns:a16="http://schemas.microsoft.com/office/drawing/2014/main" id="{1EE9FDF1-11D4-49D3-AFC3-7632AD3B8A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8" name="Text Box 7">
          <a:extLst>
            <a:ext uri="{FF2B5EF4-FFF2-40B4-BE49-F238E27FC236}">
              <a16:creationId xmlns:a16="http://schemas.microsoft.com/office/drawing/2014/main" id="{48B52A17-BC16-461F-9BAD-BF42F7FC4C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89" name="Text Box 7">
          <a:extLst>
            <a:ext uri="{FF2B5EF4-FFF2-40B4-BE49-F238E27FC236}">
              <a16:creationId xmlns:a16="http://schemas.microsoft.com/office/drawing/2014/main" id="{9AB4BDBD-4B64-4A07-A70F-A4860EE6DB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0" name="Text Box 7">
          <a:extLst>
            <a:ext uri="{FF2B5EF4-FFF2-40B4-BE49-F238E27FC236}">
              <a16:creationId xmlns:a16="http://schemas.microsoft.com/office/drawing/2014/main" id="{B653ED69-57D8-43E4-99CE-1D86A2CFF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1" name="Text Box 7">
          <a:extLst>
            <a:ext uri="{FF2B5EF4-FFF2-40B4-BE49-F238E27FC236}">
              <a16:creationId xmlns:a16="http://schemas.microsoft.com/office/drawing/2014/main" id="{45763DB9-080B-4B69-A7ED-49CA19A81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2" name="Text Box 7">
          <a:extLst>
            <a:ext uri="{FF2B5EF4-FFF2-40B4-BE49-F238E27FC236}">
              <a16:creationId xmlns:a16="http://schemas.microsoft.com/office/drawing/2014/main" id="{8DAF17BF-960B-4DC5-A25F-D574CD1DB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3" name="Text Box 7">
          <a:extLst>
            <a:ext uri="{FF2B5EF4-FFF2-40B4-BE49-F238E27FC236}">
              <a16:creationId xmlns:a16="http://schemas.microsoft.com/office/drawing/2014/main" id="{89CEB328-5DAB-47F0-BAAA-D6CF012B02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4" name="Text Box 7">
          <a:extLst>
            <a:ext uri="{FF2B5EF4-FFF2-40B4-BE49-F238E27FC236}">
              <a16:creationId xmlns:a16="http://schemas.microsoft.com/office/drawing/2014/main" id="{74247666-3EE3-431F-8B7C-9318102354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5" name="Text Box 7">
          <a:extLst>
            <a:ext uri="{FF2B5EF4-FFF2-40B4-BE49-F238E27FC236}">
              <a16:creationId xmlns:a16="http://schemas.microsoft.com/office/drawing/2014/main" id="{FACD2664-B62A-4480-B3BB-9C0D0A79CD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6" name="Text Box 7">
          <a:extLst>
            <a:ext uri="{FF2B5EF4-FFF2-40B4-BE49-F238E27FC236}">
              <a16:creationId xmlns:a16="http://schemas.microsoft.com/office/drawing/2014/main" id="{F371AFAB-7DC2-4C1D-866C-0A1CFA4658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7" name="Text Box 7">
          <a:extLst>
            <a:ext uri="{FF2B5EF4-FFF2-40B4-BE49-F238E27FC236}">
              <a16:creationId xmlns:a16="http://schemas.microsoft.com/office/drawing/2014/main" id="{EF929565-5D8A-4D32-B296-0C7149338B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8" name="Text Box 7">
          <a:extLst>
            <a:ext uri="{FF2B5EF4-FFF2-40B4-BE49-F238E27FC236}">
              <a16:creationId xmlns:a16="http://schemas.microsoft.com/office/drawing/2014/main" id="{92C85980-00D9-4270-ABCB-783520B38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099" name="Text Box 7">
          <a:extLst>
            <a:ext uri="{FF2B5EF4-FFF2-40B4-BE49-F238E27FC236}">
              <a16:creationId xmlns:a16="http://schemas.microsoft.com/office/drawing/2014/main" id="{55F748D2-4B5E-4B9D-BA09-E1601C94F5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0" name="Text Box 7">
          <a:extLst>
            <a:ext uri="{FF2B5EF4-FFF2-40B4-BE49-F238E27FC236}">
              <a16:creationId xmlns:a16="http://schemas.microsoft.com/office/drawing/2014/main" id="{2C013D66-F365-4FE5-9DCC-1AADA8938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1" name="Text Box 7">
          <a:extLst>
            <a:ext uri="{FF2B5EF4-FFF2-40B4-BE49-F238E27FC236}">
              <a16:creationId xmlns:a16="http://schemas.microsoft.com/office/drawing/2014/main" id="{55379CF6-2E8B-4665-989D-A027D5F241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2" name="Text Box 7">
          <a:extLst>
            <a:ext uri="{FF2B5EF4-FFF2-40B4-BE49-F238E27FC236}">
              <a16:creationId xmlns:a16="http://schemas.microsoft.com/office/drawing/2014/main" id="{427F499A-1535-4FB8-B9F7-527A7A347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3" name="Text Box 7">
          <a:extLst>
            <a:ext uri="{FF2B5EF4-FFF2-40B4-BE49-F238E27FC236}">
              <a16:creationId xmlns:a16="http://schemas.microsoft.com/office/drawing/2014/main" id="{D8E8001B-ECC9-4715-BBA3-7853A5C517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4" name="Text Box 7">
          <a:extLst>
            <a:ext uri="{FF2B5EF4-FFF2-40B4-BE49-F238E27FC236}">
              <a16:creationId xmlns:a16="http://schemas.microsoft.com/office/drawing/2014/main" id="{98BD0C7D-B773-4001-BB9F-529CB63DAD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5" name="Text Box 7">
          <a:extLst>
            <a:ext uri="{FF2B5EF4-FFF2-40B4-BE49-F238E27FC236}">
              <a16:creationId xmlns:a16="http://schemas.microsoft.com/office/drawing/2014/main" id="{38AB9ED5-F5D6-4FE2-9DC5-F7B9F77C09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6" name="Text Box 7">
          <a:extLst>
            <a:ext uri="{FF2B5EF4-FFF2-40B4-BE49-F238E27FC236}">
              <a16:creationId xmlns:a16="http://schemas.microsoft.com/office/drawing/2014/main" id="{099B18AF-BFE4-4CD1-896F-C5E2B53DCD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7" name="Text Box 7">
          <a:extLst>
            <a:ext uri="{FF2B5EF4-FFF2-40B4-BE49-F238E27FC236}">
              <a16:creationId xmlns:a16="http://schemas.microsoft.com/office/drawing/2014/main" id="{4CF5FAB0-18C5-4918-8D66-62B6F7A3E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8" name="Text Box 7">
          <a:extLst>
            <a:ext uri="{FF2B5EF4-FFF2-40B4-BE49-F238E27FC236}">
              <a16:creationId xmlns:a16="http://schemas.microsoft.com/office/drawing/2014/main" id="{D66E3D86-5964-4DD5-893D-637D18ADB3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09" name="Text Box 7">
          <a:extLst>
            <a:ext uri="{FF2B5EF4-FFF2-40B4-BE49-F238E27FC236}">
              <a16:creationId xmlns:a16="http://schemas.microsoft.com/office/drawing/2014/main" id="{7FC2094A-639E-4BF3-8692-D427E802DA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0" name="Text Box 7">
          <a:extLst>
            <a:ext uri="{FF2B5EF4-FFF2-40B4-BE49-F238E27FC236}">
              <a16:creationId xmlns:a16="http://schemas.microsoft.com/office/drawing/2014/main" id="{31813402-E9B2-4BAF-B1F1-4EC08EB01A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1" name="Text Box 7">
          <a:extLst>
            <a:ext uri="{FF2B5EF4-FFF2-40B4-BE49-F238E27FC236}">
              <a16:creationId xmlns:a16="http://schemas.microsoft.com/office/drawing/2014/main" id="{B59D7EAC-F3C6-42C5-B88C-1651CEEAD6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2" name="Text Box 7">
          <a:extLst>
            <a:ext uri="{FF2B5EF4-FFF2-40B4-BE49-F238E27FC236}">
              <a16:creationId xmlns:a16="http://schemas.microsoft.com/office/drawing/2014/main" id="{3254F597-7ED2-4176-A16E-C9AE6ED2EC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3" name="Text Box 7">
          <a:extLst>
            <a:ext uri="{FF2B5EF4-FFF2-40B4-BE49-F238E27FC236}">
              <a16:creationId xmlns:a16="http://schemas.microsoft.com/office/drawing/2014/main" id="{E38CDEEF-A5FC-4E59-91CA-FA850A741C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4" name="Text Box 7">
          <a:extLst>
            <a:ext uri="{FF2B5EF4-FFF2-40B4-BE49-F238E27FC236}">
              <a16:creationId xmlns:a16="http://schemas.microsoft.com/office/drawing/2014/main" id="{81406A0E-8CAB-4332-AFDA-472C51079F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5" name="Text Box 7">
          <a:extLst>
            <a:ext uri="{FF2B5EF4-FFF2-40B4-BE49-F238E27FC236}">
              <a16:creationId xmlns:a16="http://schemas.microsoft.com/office/drawing/2014/main" id="{3217A6B4-BD7C-4395-8E14-F72DA104B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6" name="Text Box 7">
          <a:extLst>
            <a:ext uri="{FF2B5EF4-FFF2-40B4-BE49-F238E27FC236}">
              <a16:creationId xmlns:a16="http://schemas.microsoft.com/office/drawing/2014/main" id="{55926C49-481B-47C3-8F3D-CBB633F635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117" name="Text Box 7">
          <a:extLst>
            <a:ext uri="{FF2B5EF4-FFF2-40B4-BE49-F238E27FC236}">
              <a16:creationId xmlns:a16="http://schemas.microsoft.com/office/drawing/2014/main" id="{9A7BC888-8DE0-47A0-8762-C0E49A0D0DF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8" name="Text Box 7">
          <a:extLst>
            <a:ext uri="{FF2B5EF4-FFF2-40B4-BE49-F238E27FC236}">
              <a16:creationId xmlns:a16="http://schemas.microsoft.com/office/drawing/2014/main" id="{BF1E6359-4466-458D-84E0-357392A509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19" name="Text Box 7">
          <a:extLst>
            <a:ext uri="{FF2B5EF4-FFF2-40B4-BE49-F238E27FC236}">
              <a16:creationId xmlns:a16="http://schemas.microsoft.com/office/drawing/2014/main" id="{B0F4E788-4FF8-49A3-A3EE-D3CE1970C8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0" name="Text Box 7">
          <a:extLst>
            <a:ext uri="{FF2B5EF4-FFF2-40B4-BE49-F238E27FC236}">
              <a16:creationId xmlns:a16="http://schemas.microsoft.com/office/drawing/2014/main" id="{DE40A8E8-173A-4050-B1AF-7114361005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1" name="Text Box 7">
          <a:extLst>
            <a:ext uri="{FF2B5EF4-FFF2-40B4-BE49-F238E27FC236}">
              <a16:creationId xmlns:a16="http://schemas.microsoft.com/office/drawing/2014/main" id="{A9977CE1-FE4A-4F2E-9008-420A84501A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2" name="Text Box 7">
          <a:extLst>
            <a:ext uri="{FF2B5EF4-FFF2-40B4-BE49-F238E27FC236}">
              <a16:creationId xmlns:a16="http://schemas.microsoft.com/office/drawing/2014/main" id="{0AF34F89-60F8-42A0-834C-FD4B64E635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3" name="Text Box 7">
          <a:extLst>
            <a:ext uri="{FF2B5EF4-FFF2-40B4-BE49-F238E27FC236}">
              <a16:creationId xmlns:a16="http://schemas.microsoft.com/office/drawing/2014/main" id="{A4F211D2-E46B-420A-B02A-6B4F59D92B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4" name="Text Box 7">
          <a:extLst>
            <a:ext uri="{FF2B5EF4-FFF2-40B4-BE49-F238E27FC236}">
              <a16:creationId xmlns:a16="http://schemas.microsoft.com/office/drawing/2014/main" id="{466337C5-BE2B-4069-B1CD-73A1754B7C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5" name="Text Box 7">
          <a:extLst>
            <a:ext uri="{FF2B5EF4-FFF2-40B4-BE49-F238E27FC236}">
              <a16:creationId xmlns:a16="http://schemas.microsoft.com/office/drawing/2014/main" id="{9A12FA37-4CAD-4029-B652-04DF4C9C44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6" name="Text Box 7">
          <a:extLst>
            <a:ext uri="{FF2B5EF4-FFF2-40B4-BE49-F238E27FC236}">
              <a16:creationId xmlns:a16="http://schemas.microsoft.com/office/drawing/2014/main" id="{F2647A80-3F4E-4AC2-9AA3-A6AEADCEEE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7" name="Text Box 7">
          <a:extLst>
            <a:ext uri="{FF2B5EF4-FFF2-40B4-BE49-F238E27FC236}">
              <a16:creationId xmlns:a16="http://schemas.microsoft.com/office/drawing/2014/main" id="{6CBC68BB-136F-4483-834D-26D838831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8" name="Text Box 7">
          <a:extLst>
            <a:ext uri="{FF2B5EF4-FFF2-40B4-BE49-F238E27FC236}">
              <a16:creationId xmlns:a16="http://schemas.microsoft.com/office/drawing/2014/main" id="{991FEFDC-3D2B-41BC-8A52-F01485541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29" name="Text Box 7">
          <a:extLst>
            <a:ext uri="{FF2B5EF4-FFF2-40B4-BE49-F238E27FC236}">
              <a16:creationId xmlns:a16="http://schemas.microsoft.com/office/drawing/2014/main" id="{B4918E76-0813-4EF3-B12B-299F5B8BAD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0" name="Text Box 7">
          <a:extLst>
            <a:ext uri="{FF2B5EF4-FFF2-40B4-BE49-F238E27FC236}">
              <a16:creationId xmlns:a16="http://schemas.microsoft.com/office/drawing/2014/main" id="{57792CDD-0B87-4A79-9943-6EA8942B0A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1" name="Text Box 7">
          <a:extLst>
            <a:ext uri="{FF2B5EF4-FFF2-40B4-BE49-F238E27FC236}">
              <a16:creationId xmlns:a16="http://schemas.microsoft.com/office/drawing/2014/main" id="{6AF3EE5F-43E0-426F-A7B8-B9CC9F2BF5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2" name="Text Box 7">
          <a:extLst>
            <a:ext uri="{FF2B5EF4-FFF2-40B4-BE49-F238E27FC236}">
              <a16:creationId xmlns:a16="http://schemas.microsoft.com/office/drawing/2014/main" id="{F13BF045-4319-408A-8024-B672502175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3" name="Text Box 7">
          <a:extLst>
            <a:ext uri="{FF2B5EF4-FFF2-40B4-BE49-F238E27FC236}">
              <a16:creationId xmlns:a16="http://schemas.microsoft.com/office/drawing/2014/main" id="{3B0C1F4E-E0E7-4D64-9BB6-3B2852FC8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4" name="Text Box 7">
          <a:extLst>
            <a:ext uri="{FF2B5EF4-FFF2-40B4-BE49-F238E27FC236}">
              <a16:creationId xmlns:a16="http://schemas.microsoft.com/office/drawing/2014/main" id="{7F87D60B-0984-49E6-8613-C1C5EB5705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5" name="Text Box 7">
          <a:extLst>
            <a:ext uri="{FF2B5EF4-FFF2-40B4-BE49-F238E27FC236}">
              <a16:creationId xmlns:a16="http://schemas.microsoft.com/office/drawing/2014/main" id="{5A7F408D-B2D5-48E4-A231-FD3B447D3B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6" name="Text Box 7">
          <a:extLst>
            <a:ext uri="{FF2B5EF4-FFF2-40B4-BE49-F238E27FC236}">
              <a16:creationId xmlns:a16="http://schemas.microsoft.com/office/drawing/2014/main" id="{6965C4A7-C56E-4F2C-83D8-5BDCB1BB70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7" name="Text Box 7">
          <a:extLst>
            <a:ext uri="{FF2B5EF4-FFF2-40B4-BE49-F238E27FC236}">
              <a16:creationId xmlns:a16="http://schemas.microsoft.com/office/drawing/2014/main" id="{A26B97B3-55E0-4CD2-93DD-07007731CD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8" name="Text Box 7">
          <a:extLst>
            <a:ext uri="{FF2B5EF4-FFF2-40B4-BE49-F238E27FC236}">
              <a16:creationId xmlns:a16="http://schemas.microsoft.com/office/drawing/2014/main" id="{10A9EF76-05C8-4726-BE25-D6053E6B2E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39" name="Text Box 7">
          <a:extLst>
            <a:ext uri="{FF2B5EF4-FFF2-40B4-BE49-F238E27FC236}">
              <a16:creationId xmlns:a16="http://schemas.microsoft.com/office/drawing/2014/main" id="{F2C5A851-F00F-41CF-A1BD-E91C2F8AB7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0" name="Text Box 7">
          <a:extLst>
            <a:ext uri="{FF2B5EF4-FFF2-40B4-BE49-F238E27FC236}">
              <a16:creationId xmlns:a16="http://schemas.microsoft.com/office/drawing/2014/main" id="{45AB1882-75E6-44C8-96CB-381825BA46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1" name="Text Box 7">
          <a:extLst>
            <a:ext uri="{FF2B5EF4-FFF2-40B4-BE49-F238E27FC236}">
              <a16:creationId xmlns:a16="http://schemas.microsoft.com/office/drawing/2014/main" id="{41EC6A0C-B0B4-492A-9037-ACF5266F1D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2" name="Text Box 7">
          <a:extLst>
            <a:ext uri="{FF2B5EF4-FFF2-40B4-BE49-F238E27FC236}">
              <a16:creationId xmlns:a16="http://schemas.microsoft.com/office/drawing/2014/main" id="{0B2BCFE6-C3FB-493B-917E-196C22D7FE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3" name="Text Box 7">
          <a:extLst>
            <a:ext uri="{FF2B5EF4-FFF2-40B4-BE49-F238E27FC236}">
              <a16:creationId xmlns:a16="http://schemas.microsoft.com/office/drawing/2014/main" id="{3698747A-3CCC-4E27-BAD1-502AF8308A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4" name="Text Box 7">
          <a:extLst>
            <a:ext uri="{FF2B5EF4-FFF2-40B4-BE49-F238E27FC236}">
              <a16:creationId xmlns:a16="http://schemas.microsoft.com/office/drawing/2014/main" id="{8A79EEC3-EAD8-41BD-8849-44D215541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5" name="Text Box 7">
          <a:extLst>
            <a:ext uri="{FF2B5EF4-FFF2-40B4-BE49-F238E27FC236}">
              <a16:creationId xmlns:a16="http://schemas.microsoft.com/office/drawing/2014/main" id="{6CD6A8B3-19F8-4DE6-BDE2-A4924E480D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6" name="Text Box 7">
          <a:extLst>
            <a:ext uri="{FF2B5EF4-FFF2-40B4-BE49-F238E27FC236}">
              <a16:creationId xmlns:a16="http://schemas.microsoft.com/office/drawing/2014/main" id="{5A01AA54-1A1F-4DDA-89AD-9B902A09C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7" name="Text Box 7">
          <a:extLst>
            <a:ext uri="{FF2B5EF4-FFF2-40B4-BE49-F238E27FC236}">
              <a16:creationId xmlns:a16="http://schemas.microsoft.com/office/drawing/2014/main" id="{2C3CFD5A-2A01-4859-83A9-54E67DEC3D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8" name="Text Box 7">
          <a:extLst>
            <a:ext uri="{FF2B5EF4-FFF2-40B4-BE49-F238E27FC236}">
              <a16:creationId xmlns:a16="http://schemas.microsoft.com/office/drawing/2014/main" id="{88C257C6-13C7-4244-B5D4-956160720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49" name="Text Box 7">
          <a:extLst>
            <a:ext uri="{FF2B5EF4-FFF2-40B4-BE49-F238E27FC236}">
              <a16:creationId xmlns:a16="http://schemas.microsoft.com/office/drawing/2014/main" id="{18E26703-E999-4AF8-A7CD-B6EB33C416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0" name="Text Box 7">
          <a:extLst>
            <a:ext uri="{FF2B5EF4-FFF2-40B4-BE49-F238E27FC236}">
              <a16:creationId xmlns:a16="http://schemas.microsoft.com/office/drawing/2014/main" id="{731B9A04-4E20-48FF-8424-E014DA1747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1" name="Text Box 7">
          <a:extLst>
            <a:ext uri="{FF2B5EF4-FFF2-40B4-BE49-F238E27FC236}">
              <a16:creationId xmlns:a16="http://schemas.microsoft.com/office/drawing/2014/main" id="{48B92408-1D81-4BC3-897F-E685E4AF0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2" name="Text Box 7">
          <a:extLst>
            <a:ext uri="{FF2B5EF4-FFF2-40B4-BE49-F238E27FC236}">
              <a16:creationId xmlns:a16="http://schemas.microsoft.com/office/drawing/2014/main" id="{856BA57C-CCA8-4FCE-A890-6395513BD1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3" name="Text Box 7">
          <a:extLst>
            <a:ext uri="{FF2B5EF4-FFF2-40B4-BE49-F238E27FC236}">
              <a16:creationId xmlns:a16="http://schemas.microsoft.com/office/drawing/2014/main" id="{1D127E68-265F-4ABE-9FD9-06CD6CCF9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4" name="Text Box 7">
          <a:extLst>
            <a:ext uri="{FF2B5EF4-FFF2-40B4-BE49-F238E27FC236}">
              <a16:creationId xmlns:a16="http://schemas.microsoft.com/office/drawing/2014/main" id="{425F54BA-0321-4044-A288-CA6610F292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5" name="Text Box 7">
          <a:extLst>
            <a:ext uri="{FF2B5EF4-FFF2-40B4-BE49-F238E27FC236}">
              <a16:creationId xmlns:a16="http://schemas.microsoft.com/office/drawing/2014/main" id="{7B4A7635-33AC-4A4C-B4F9-6555F1587C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6" name="Text Box 7">
          <a:extLst>
            <a:ext uri="{FF2B5EF4-FFF2-40B4-BE49-F238E27FC236}">
              <a16:creationId xmlns:a16="http://schemas.microsoft.com/office/drawing/2014/main" id="{EF4E16AE-EA19-4FD6-8A72-C05F8B7DE4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7" name="Text Box 7">
          <a:extLst>
            <a:ext uri="{FF2B5EF4-FFF2-40B4-BE49-F238E27FC236}">
              <a16:creationId xmlns:a16="http://schemas.microsoft.com/office/drawing/2014/main" id="{553B921D-C9F9-4408-AF76-FBC3A1B24F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8" name="Text Box 7">
          <a:extLst>
            <a:ext uri="{FF2B5EF4-FFF2-40B4-BE49-F238E27FC236}">
              <a16:creationId xmlns:a16="http://schemas.microsoft.com/office/drawing/2014/main" id="{3346E1E9-58FF-440C-8417-0C6CB52D0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59" name="Text Box 7">
          <a:extLst>
            <a:ext uri="{FF2B5EF4-FFF2-40B4-BE49-F238E27FC236}">
              <a16:creationId xmlns:a16="http://schemas.microsoft.com/office/drawing/2014/main" id="{A18BF932-2801-4330-AA45-12C27878D0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0" name="Text Box 7">
          <a:extLst>
            <a:ext uri="{FF2B5EF4-FFF2-40B4-BE49-F238E27FC236}">
              <a16:creationId xmlns:a16="http://schemas.microsoft.com/office/drawing/2014/main" id="{C3350023-8321-4BA8-A83A-5EEC8A95A2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1" name="Text Box 7">
          <a:extLst>
            <a:ext uri="{FF2B5EF4-FFF2-40B4-BE49-F238E27FC236}">
              <a16:creationId xmlns:a16="http://schemas.microsoft.com/office/drawing/2014/main" id="{4F4E7BE7-D065-4D4D-92C2-D166600BAB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2" name="Text Box 7">
          <a:extLst>
            <a:ext uri="{FF2B5EF4-FFF2-40B4-BE49-F238E27FC236}">
              <a16:creationId xmlns:a16="http://schemas.microsoft.com/office/drawing/2014/main" id="{DA43B0D4-DE2F-4F2C-BDF3-5EEEC41FFC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3" name="Text Box 7">
          <a:extLst>
            <a:ext uri="{FF2B5EF4-FFF2-40B4-BE49-F238E27FC236}">
              <a16:creationId xmlns:a16="http://schemas.microsoft.com/office/drawing/2014/main" id="{D178C803-255A-4972-B7A1-EEDD627913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4" name="Text Box 7">
          <a:extLst>
            <a:ext uri="{FF2B5EF4-FFF2-40B4-BE49-F238E27FC236}">
              <a16:creationId xmlns:a16="http://schemas.microsoft.com/office/drawing/2014/main" id="{3A8E3A57-6D08-4BC7-B148-C30A928D1F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5" name="Text Box 7">
          <a:extLst>
            <a:ext uri="{FF2B5EF4-FFF2-40B4-BE49-F238E27FC236}">
              <a16:creationId xmlns:a16="http://schemas.microsoft.com/office/drawing/2014/main" id="{AF539E60-9CEC-4053-853F-2983C82192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6" name="Text Box 7">
          <a:extLst>
            <a:ext uri="{FF2B5EF4-FFF2-40B4-BE49-F238E27FC236}">
              <a16:creationId xmlns:a16="http://schemas.microsoft.com/office/drawing/2014/main" id="{0A2A2C0D-92CD-4A77-920F-739F158922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7" name="Text Box 7">
          <a:extLst>
            <a:ext uri="{FF2B5EF4-FFF2-40B4-BE49-F238E27FC236}">
              <a16:creationId xmlns:a16="http://schemas.microsoft.com/office/drawing/2014/main" id="{E41FC457-94A8-47A5-ACE3-81FE4DB28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8" name="Text Box 7">
          <a:extLst>
            <a:ext uri="{FF2B5EF4-FFF2-40B4-BE49-F238E27FC236}">
              <a16:creationId xmlns:a16="http://schemas.microsoft.com/office/drawing/2014/main" id="{148D8F5D-6AD5-4C7C-BBDA-F9BF22C6B6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69" name="Text Box 7">
          <a:extLst>
            <a:ext uri="{FF2B5EF4-FFF2-40B4-BE49-F238E27FC236}">
              <a16:creationId xmlns:a16="http://schemas.microsoft.com/office/drawing/2014/main" id="{73CD0DE3-52CB-42E1-981F-313A9531D9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0" name="Text Box 7">
          <a:extLst>
            <a:ext uri="{FF2B5EF4-FFF2-40B4-BE49-F238E27FC236}">
              <a16:creationId xmlns:a16="http://schemas.microsoft.com/office/drawing/2014/main" id="{E0FF918C-7ACB-47DE-8675-B8DD8945E3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1" name="Text Box 7">
          <a:extLst>
            <a:ext uri="{FF2B5EF4-FFF2-40B4-BE49-F238E27FC236}">
              <a16:creationId xmlns:a16="http://schemas.microsoft.com/office/drawing/2014/main" id="{DAAE57E7-B610-41BD-967C-4C00B5DB7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2" name="Text Box 7">
          <a:extLst>
            <a:ext uri="{FF2B5EF4-FFF2-40B4-BE49-F238E27FC236}">
              <a16:creationId xmlns:a16="http://schemas.microsoft.com/office/drawing/2014/main" id="{D9224A12-824A-498F-A5C3-C481B5E09A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3" name="Text Box 7">
          <a:extLst>
            <a:ext uri="{FF2B5EF4-FFF2-40B4-BE49-F238E27FC236}">
              <a16:creationId xmlns:a16="http://schemas.microsoft.com/office/drawing/2014/main" id="{F51F8A27-0065-4A7B-8B52-ADC2C98CBB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4" name="Text Box 7">
          <a:extLst>
            <a:ext uri="{FF2B5EF4-FFF2-40B4-BE49-F238E27FC236}">
              <a16:creationId xmlns:a16="http://schemas.microsoft.com/office/drawing/2014/main" id="{DD7E98CE-F1E0-43E6-B80E-C94FF6E6AD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5" name="Text Box 7">
          <a:extLst>
            <a:ext uri="{FF2B5EF4-FFF2-40B4-BE49-F238E27FC236}">
              <a16:creationId xmlns:a16="http://schemas.microsoft.com/office/drawing/2014/main" id="{B7263CD0-52FE-4B09-ABA0-C8592E6FDE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6" name="Text Box 7">
          <a:extLst>
            <a:ext uri="{FF2B5EF4-FFF2-40B4-BE49-F238E27FC236}">
              <a16:creationId xmlns:a16="http://schemas.microsoft.com/office/drawing/2014/main" id="{17D3CAC7-A0A1-49B4-80AA-F2AC5AE826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7" name="Text Box 7">
          <a:extLst>
            <a:ext uri="{FF2B5EF4-FFF2-40B4-BE49-F238E27FC236}">
              <a16:creationId xmlns:a16="http://schemas.microsoft.com/office/drawing/2014/main" id="{2EDDD577-1ABD-40BF-ABB5-2231F4492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8" name="Text Box 7">
          <a:extLst>
            <a:ext uri="{FF2B5EF4-FFF2-40B4-BE49-F238E27FC236}">
              <a16:creationId xmlns:a16="http://schemas.microsoft.com/office/drawing/2014/main" id="{47DC9CD4-D11E-4A24-A4F8-DFB56DA224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79" name="Text Box 7">
          <a:extLst>
            <a:ext uri="{FF2B5EF4-FFF2-40B4-BE49-F238E27FC236}">
              <a16:creationId xmlns:a16="http://schemas.microsoft.com/office/drawing/2014/main" id="{B242783F-4E81-46A9-BEA1-17600A3114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0" name="Text Box 7">
          <a:extLst>
            <a:ext uri="{FF2B5EF4-FFF2-40B4-BE49-F238E27FC236}">
              <a16:creationId xmlns:a16="http://schemas.microsoft.com/office/drawing/2014/main" id="{FDD278BF-ABEA-4BD6-94D1-02257D2870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1" name="Text Box 7">
          <a:extLst>
            <a:ext uri="{FF2B5EF4-FFF2-40B4-BE49-F238E27FC236}">
              <a16:creationId xmlns:a16="http://schemas.microsoft.com/office/drawing/2014/main" id="{BA71ED7C-96F5-4FBF-8382-007ADD83F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2" name="Text Box 7">
          <a:extLst>
            <a:ext uri="{FF2B5EF4-FFF2-40B4-BE49-F238E27FC236}">
              <a16:creationId xmlns:a16="http://schemas.microsoft.com/office/drawing/2014/main" id="{1F1E8B0C-B39D-4DB6-8165-FB01510187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3" name="Text Box 7">
          <a:extLst>
            <a:ext uri="{FF2B5EF4-FFF2-40B4-BE49-F238E27FC236}">
              <a16:creationId xmlns:a16="http://schemas.microsoft.com/office/drawing/2014/main" id="{49A5978E-27B6-4076-A347-6951797AD5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4" name="Text Box 7">
          <a:extLst>
            <a:ext uri="{FF2B5EF4-FFF2-40B4-BE49-F238E27FC236}">
              <a16:creationId xmlns:a16="http://schemas.microsoft.com/office/drawing/2014/main" id="{7D3BF01B-6E93-40A5-91D4-AFCDA480DE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5" name="Text Box 7">
          <a:extLst>
            <a:ext uri="{FF2B5EF4-FFF2-40B4-BE49-F238E27FC236}">
              <a16:creationId xmlns:a16="http://schemas.microsoft.com/office/drawing/2014/main" id="{B13796EA-8C72-412E-9C40-467511E2EA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6" name="Text Box 7">
          <a:extLst>
            <a:ext uri="{FF2B5EF4-FFF2-40B4-BE49-F238E27FC236}">
              <a16:creationId xmlns:a16="http://schemas.microsoft.com/office/drawing/2014/main" id="{1BC8C375-CB32-4F34-B094-53757D9277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7" name="Text Box 7">
          <a:extLst>
            <a:ext uri="{FF2B5EF4-FFF2-40B4-BE49-F238E27FC236}">
              <a16:creationId xmlns:a16="http://schemas.microsoft.com/office/drawing/2014/main" id="{4316257F-4107-44B4-B70F-7952435B88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8" name="Text Box 7">
          <a:extLst>
            <a:ext uri="{FF2B5EF4-FFF2-40B4-BE49-F238E27FC236}">
              <a16:creationId xmlns:a16="http://schemas.microsoft.com/office/drawing/2014/main" id="{A6F9A18D-C5A3-47AB-BFA9-138EE02CE0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89" name="Text Box 7">
          <a:extLst>
            <a:ext uri="{FF2B5EF4-FFF2-40B4-BE49-F238E27FC236}">
              <a16:creationId xmlns:a16="http://schemas.microsoft.com/office/drawing/2014/main" id="{1175CDD7-A3BF-4334-81E6-ED7D366FEC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0" name="Text Box 7">
          <a:extLst>
            <a:ext uri="{FF2B5EF4-FFF2-40B4-BE49-F238E27FC236}">
              <a16:creationId xmlns:a16="http://schemas.microsoft.com/office/drawing/2014/main" id="{E52E1B7D-0113-45E1-B638-FE0849DDFF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1" name="Text Box 7">
          <a:extLst>
            <a:ext uri="{FF2B5EF4-FFF2-40B4-BE49-F238E27FC236}">
              <a16:creationId xmlns:a16="http://schemas.microsoft.com/office/drawing/2014/main" id="{621FDB59-EBD8-464C-91CB-78C9938E3A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2" name="Text Box 7">
          <a:extLst>
            <a:ext uri="{FF2B5EF4-FFF2-40B4-BE49-F238E27FC236}">
              <a16:creationId xmlns:a16="http://schemas.microsoft.com/office/drawing/2014/main" id="{458CC7A1-BF9B-4D12-B357-D809C65B70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3" name="Text Box 7">
          <a:extLst>
            <a:ext uri="{FF2B5EF4-FFF2-40B4-BE49-F238E27FC236}">
              <a16:creationId xmlns:a16="http://schemas.microsoft.com/office/drawing/2014/main" id="{FE90754E-2C92-4469-9A1C-FDBADAA8C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4" name="Text Box 7">
          <a:extLst>
            <a:ext uri="{FF2B5EF4-FFF2-40B4-BE49-F238E27FC236}">
              <a16:creationId xmlns:a16="http://schemas.microsoft.com/office/drawing/2014/main" id="{C6BA045C-6C6B-4A38-9B01-A25A5F4283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5" name="Text Box 7">
          <a:extLst>
            <a:ext uri="{FF2B5EF4-FFF2-40B4-BE49-F238E27FC236}">
              <a16:creationId xmlns:a16="http://schemas.microsoft.com/office/drawing/2014/main" id="{5FC8B649-AC07-419F-9CF5-86D1CED158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6" name="Text Box 7">
          <a:extLst>
            <a:ext uri="{FF2B5EF4-FFF2-40B4-BE49-F238E27FC236}">
              <a16:creationId xmlns:a16="http://schemas.microsoft.com/office/drawing/2014/main" id="{DD95D810-08AE-4835-AA20-ACA887D4F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7" name="Text Box 7">
          <a:extLst>
            <a:ext uri="{FF2B5EF4-FFF2-40B4-BE49-F238E27FC236}">
              <a16:creationId xmlns:a16="http://schemas.microsoft.com/office/drawing/2014/main" id="{FEF5FF56-A9F1-47F6-8F08-E5F5B74EB5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8" name="Text Box 7">
          <a:extLst>
            <a:ext uri="{FF2B5EF4-FFF2-40B4-BE49-F238E27FC236}">
              <a16:creationId xmlns:a16="http://schemas.microsoft.com/office/drawing/2014/main" id="{2EDC9080-B742-4C92-AF08-83C076B753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199" name="Text Box 7">
          <a:extLst>
            <a:ext uri="{FF2B5EF4-FFF2-40B4-BE49-F238E27FC236}">
              <a16:creationId xmlns:a16="http://schemas.microsoft.com/office/drawing/2014/main" id="{9E8078FA-D687-43AC-A82F-CFDD5439C7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0" name="Text Box 7">
          <a:extLst>
            <a:ext uri="{FF2B5EF4-FFF2-40B4-BE49-F238E27FC236}">
              <a16:creationId xmlns:a16="http://schemas.microsoft.com/office/drawing/2014/main" id="{C876BB54-A948-4FBF-9B0D-C38DD99388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1" name="Text Box 7">
          <a:extLst>
            <a:ext uri="{FF2B5EF4-FFF2-40B4-BE49-F238E27FC236}">
              <a16:creationId xmlns:a16="http://schemas.microsoft.com/office/drawing/2014/main" id="{0349218E-4B0B-480F-81E9-8D979E744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2" name="Text Box 7">
          <a:extLst>
            <a:ext uri="{FF2B5EF4-FFF2-40B4-BE49-F238E27FC236}">
              <a16:creationId xmlns:a16="http://schemas.microsoft.com/office/drawing/2014/main" id="{08DA8453-C9D3-4BE4-9E97-D1BD3B10A6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3" name="Text Box 7">
          <a:extLst>
            <a:ext uri="{FF2B5EF4-FFF2-40B4-BE49-F238E27FC236}">
              <a16:creationId xmlns:a16="http://schemas.microsoft.com/office/drawing/2014/main" id="{ABB1A36E-9A27-45A6-95F0-E1EADF932E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4" name="Text Box 7">
          <a:extLst>
            <a:ext uri="{FF2B5EF4-FFF2-40B4-BE49-F238E27FC236}">
              <a16:creationId xmlns:a16="http://schemas.microsoft.com/office/drawing/2014/main" id="{D8EB6DB4-3C43-443A-AB7B-27E02FC21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5" name="Text Box 7">
          <a:extLst>
            <a:ext uri="{FF2B5EF4-FFF2-40B4-BE49-F238E27FC236}">
              <a16:creationId xmlns:a16="http://schemas.microsoft.com/office/drawing/2014/main" id="{8D4DF9E8-6354-486F-99BF-29D472E41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6" name="Text Box 7">
          <a:extLst>
            <a:ext uri="{FF2B5EF4-FFF2-40B4-BE49-F238E27FC236}">
              <a16:creationId xmlns:a16="http://schemas.microsoft.com/office/drawing/2014/main" id="{ED5133EF-9DC6-4699-A2CE-5498F314C4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7" name="Text Box 7">
          <a:extLst>
            <a:ext uri="{FF2B5EF4-FFF2-40B4-BE49-F238E27FC236}">
              <a16:creationId xmlns:a16="http://schemas.microsoft.com/office/drawing/2014/main" id="{0C735A71-EAF8-4D6D-A5B4-4CF2AD99B3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8" name="Text Box 7">
          <a:extLst>
            <a:ext uri="{FF2B5EF4-FFF2-40B4-BE49-F238E27FC236}">
              <a16:creationId xmlns:a16="http://schemas.microsoft.com/office/drawing/2014/main" id="{F096692C-11AD-45AA-A4B1-A46AA240DD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09" name="Text Box 7">
          <a:extLst>
            <a:ext uri="{FF2B5EF4-FFF2-40B4-BE49-F238E27FC236}">
              <a16:creationId xmlns:a16="http://schemas.microsoft.com/office/drawing/2014/main" id="{CCF552AD-E238-4C9E-B894-4622D44D83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0" name="Text Box 7">
          <a:extLst>
            <a:ext uri="{FF2B5EF4-FFF2-40B4-BE49-F238E27FC236}">
              <a16:creationId xmlns:a16="http://schemas.microsoft.com/office/drawing/2014/main" id="{648779DB-DF45-49F2-84C7-AE2FA23CB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1" name="Text Box 7">
          <a:extLst>
            <a:ext uri="{FF2B5EF4-FFF2-40B4-BE49-F238E27FC236}">
              <a16:creationId xmlns:a16="http://schemas.microsoft.com/office/drawing/2014/main" id="{B3C578C0-96C2-40A7-97F4-096594163E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2" name="Text Box 7">
          <a:extLst>
            <a:ext uri="{FF2B5EF4-FFF2-40B4-BE49-F238E27FC236}">
              <a16:creationId xmlns:a16="http://schemas.microsoft.com/office/drawing/2014/main" id="{5C409852-2E4B-482D-AC0D-67A067ACB1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3" name="Text Box 7">
          <a:extLst>
            <a:ext uri="{FF2B5EF4-FFF2-40B4-BE49-F238E27FC236}">
              <a16:creationId xmlns:a16="http://schemas.microsoft.com/office/drawing/2014/main" id="{D6ADD05E-7584-4533-BBF2-60BF8AC3A5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4" name="Text Box 7">
          <a:extLst>
            <a:ext uri="{FF2B5EF4-FFF2-40B4-BE49-F238E27FC236}">
              <a16:creationId xmlns:a16="http://schemas.microsoft.com/office/drawing/2014/main" id="{DFC80D6A-A22F-4446-B8A6-A187A8402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5" name="Text Box 7">
          <a:extLst>
            <a:ext uri="{FF2B5EF4-FFF2-40B4-BE49-F238E27FC236}">
              <a16:creationId xmlns:a16="http://schemas.microsoft.com/office/drawing/2014/main" id="{9EC7D97F-77DA-48E2-B1EF-ACECDED93D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6" name="Text Box 7">
          <a:extLst>
            <a:ext uri="{FF2B5EF4-FFF2-40B4-BE49-F238E27FC236}">
              <a16:creationId xmlns:a16="http://schemas.microsoft.com/office/drawing/2014/main" id="{253EEA68-0B96-427E-90D1-0B5CC8277D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7" name="Text Box 7">
          <a:extLst>
            <a:ext uri="{FF2B5EF4-FFF2-40B4-BE49-F238E27FC236}">
              <a16:creationId xmlns:a16="http://schemas.microsoft.com/office/drawing/2014/main" id="{A3002230-9B7F-4429-9F1A-DD2F27DB52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8" name="Text Box 7">
          <a:extLst>
            <a:ext uri="{FF2B5EF4-FFF2-40B4-BE49-F238E27FC236}">
              <a16:creationId xmlns:a16="http://schemas.microsoft.com/office/drawing/2014/main" id="{5C765C31-4563-46BB-A307-C4B356AA3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19" name="Text Box 7">
          <a:extLst>
            <a:ext uri="{FF2B5EF4-FFF2-40B4-BE49-F238E27FC236}">
              <a16:creationId xmlns:a16="http://schemas.microsoft.com/office/drawing/2014/main" id="{CE37AD77-3197-4F8F-9E81-034809ED01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0" name="Text Box 7">
          <a:extLst>
            <a:ext uri="{FF2B5EF4-FFF2-40B4-BE49-F238E27FC236}">
              <a16:creationId xmlns:a16="http://schemas.microsoft.com/office/drawing/2014/main" id="{CBC3EBB2-9834-4C73-957F-F42F455A0C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1" name="Text Box 7">
          <a:extLst>
            <a:ext uri="{FF2B5EF4-FFF2-40B4-BE49-F238E27FC236}">
              <a16:creationId xmlns:a16="http://schemas.microsoft.com/office/drawing/2014/main" id="{C7D8154E-CF9D-44B0-95C8-E9D31969FB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2" name="Text Box 7">
          <a:extLst>
            <a:ext uri="{FF2B5EF4-FFF2-40B4-BE49-F238E27FC236}">
              <a16:creationId xmlns:a16="http://schemas.microsoft.com/office/drawing/2014/main" id="{BC0337FF-C412-4A96-883D-985FCE9D2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3" name="Text Box 7">
          <a:extLst>
            <a:ext uri="{FF2B5EF4-FFF2-40B4-BE49-F238E27FC236}">
              <a16:creationId xmlns:a16="http://schemas.microsoft.com/office/drawing/2014/main" id="{126118BA-600E-4DB2-B495-A250E6752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4" name="Text Box 7">
          <a:extLst>
            <a:ext uri="{FF2B5EF4-FFF2-40B4-BE49-F238E27FC236}">
              <a16:creationId xmlns:a16="http://schemas.microsoft.com/office/drawing/2014/main" id="{DDE871D6-F921-444E-BB22-F4717EC91F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5" name="Text Box 7">
          <a:extLst>
            <a:ext uri="{FF2B5EF4-FFF2-40B4-BE49-F238E27FC236}">
              <a16:creationId xmlns:a16="http://schemas.microsoft.com/office/drawing/2014/main" id="{6470CF3F-F4E1-490B-A805-39EB49CC1B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6" name="Text Box 7">
          <a:extLst>
            <a:ext uri="{FF2B5EF4-FFF2-40B4-BE49-F238E27FC236}">
              <a16:creationId xmlns:a16="http://schemas.microsoft.com/office/drawing/2014/main" id="{CC942FB3-CEAE-4465-BC51-28ACBF8E13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7" name="Text Box 7">
          <a:extLst>
            <a:ext uri="{FF2B5EF4-FFF2-40B4-BE49-F238E27FC236}">
              <a16:creationId xmlns:a16="http://schemas.microsoft.com/office/drawing/2014/main" id="{35E27805-B923-46FE-A0BE-4313CA96FD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8" name="Text Box 7">
          <a:extLst>
            <a:ext uri="{FF2B5EF4-FFF2-40B4-BE49-F238E27FC236}">
              <a16:creationId xmlns:a16="http://schemas.microsoft.com/office/drawing/2014/main" id="{43E95E8A-AE93-456F-9C89-6EA16BAF2B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29" name="Text Box 7">
          <a:extLst>
            <a:ext uri="{FF2B5EF4-FFF2-40B4-BE49-F238E27FC236}">
              <a16:creationId xmlns:a16="http://schemas.microsoft.com/office/drawing/2014/main" id="{A1B991CA-0975-4F16-9B93-B07237E27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0" name="Text Box 7">
          <a:extLst>
            <a:ext uri="{FF2B5EF4-FFF2-40B4-BE49-F238E27FC236}">
              <a16:creationId xmlns:a16="http://schemas.microsoft.com/office/drawing/2014/main" id="{47EAAB54-4B0B-4D44-AF56-D92A169B78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1" name="Text Box 7">
          <a:extLst>
            <a:ext uri="{FF2B5EF4-FFF2-40B4-BE49-F238E27FC236}">
              <a16:creationId xmlns:a16="http://schemas.microsoft.com/office/drawing/2014/main" id="{50E18B2E-E544-4ECF-AB1B-3CF533D32D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2" name="Text Box 7">
          <a:extLst>
            <a:ext uri="{FF2B5EF4-FFF2-40B4-BE49-F238E27FC236}">
              <a16:creationId xmlns:a16="http://schemas.microsoft.com/office/drawing/2014/main" id="{B80A3CEA-9125-48D6-9319-706DB20285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3" name="Text Box 7">
          <a:extLst>
            <a:ext uri="{FF2B5EF4-FFF2-40B4-BE49-F238E27FC236}">
              <a16:creationId xmlns:a16="http://schemas.microsoft.com/office/drawing/2014/main" id="{8DA354C5-E50F-4904-85C9-BC29F60D77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4" name="Text Box 7">
          <a:extLst>
            <a:ext uri="{FF2B5EF4-FFF2-40B4-BE49-F238E27FC236}">
              <a16:creationId xmlns:a16="http://schemas.microsoft.com/office/drawing/2014/main" id="{3AE0CFC0-CCEE-4C96-8D6C-690484C833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5" name="Text Box 7">
          <a:extLst>
            <a:ext uri="{FF2B5EF4-FFF2-40B4-BE49-F238E27FC236}">
              <a16:creationId xmlns:a16="http://schemas.microsoft.com/office/drawing/2014/main" id="{C71A76A0-B131-4F7E-A568-4C067DE89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6" name="Text Box 7">
          <a:extLst>
            <a:ext uri="{FF2B5EF4-FFF2-40B4-BE49-F238E27FC236}">
              <a16:creationId xmlns:a16="http://schemas.microsoft.com/office/drawing/2014/main" id="{C58CE810-ED5E-4976-910A-B6ECA1EC30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7" name="Text Box 7">
          <a:extLst>
            <a:ext uri="{FF2B5EF4-FFF2-40B4-BE49-F238E27FC236}">
              <a16:creationId xmlns:a16="http://schemas.microsoft.com/office/drawing/2014/main" id="{A2A512A2-EF20-4DEE-805F-634559AA67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8" name="Text Box 7">
          <a:extLst>
            <a:ext uri="{FF2B5EF4-FFF2-40B4-BE49-F238E27FC236}">
              <a16:creationId xmlns:a16="http://schemas.microsoft.com/office/drawing/2014/main" id="{12C45F0E-E5F6-47C7-BA47-A20517B269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39" name="Text Box 7">
          <a:extLst>
            <a:ext uri="{FF2B5EF4-FFF2-40B4-BE49-F238E27FC236}">
              <a16:creationId xmlns:a16="http://schemas.microsoft.com/office/drawing/2014/main" id="{05CF6DA1-0F88-4522-8FE2-5713568E2C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0" name="Text Box 7">
          <a:extLst>
            <a:ext uri="{FF2B5EF4-FFF2-40B4-BE49-F238E27FC236}">
              <a16:creationId xmlns:a16="http://schemas.microsoft.com/office/drawing/2014/main" id="{72124F66-2219-4BF5-80D0-9C75A8C8A7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1" name="Text Box 7">
          <a:extLst>
            <a:ext uri="{FF2B5EF4-FFF2-40B4-BE49-F238E27FC236}">
              <a16:creationId xmlns:a16="http://schemas.microsoft.com/office/drawing/2014/main" id="{DF901F12-E132-44EB-9277-527869562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2" name="Text Box 7">
          <a:extLst>
            <a:ext uri="{FF2B5EF4-FFF2-40B4-BE49-F238E27FC236}">
              <a16:creationId xmlns:a16="http://schemas.microsoft.com/office/drawing/2014/main" id="{D5AB3644-54E6-4C81-A57F-D3128C1814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3" name="Text Box 7">
          <a:extLst>
            <a:ext uri="{FF2B5EF4-FFF2-40B4-BE49-F238E27FC236}">
              <a16:creationId xmlns:a16="http://schemas.microsoft.com/office/drawing/2014/main" id="{0C041E5C-80A9-4B77-B983-188ECE5851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4" name="Text Box 7">
          <a:extLst>
            <a:ext uri="{FF2B5EF4-FFF2-40B4-BE49-F238E27FC236}">
              <a16:creationId xmlns:a16="http://schemas.microsoft.com/office/drawing/2014/main" id="{160A531F-33AD-4C6C-A7C4-F78B73DD5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5" name="Text Box 7">
          <a:extLst>
            <a:ext uri="{FF2B5EF4-FFF2-40B4-BE49-F238E27FC236}">
              <a16:creationId xmlns:a16="http://schemas.microsoft.com/office/drawing/2014/main" id="{B2046E93-B7C7-4677-A183-D27E108CC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6" name="Text Box 7">
          <a:extLst>
            <a:ext uri="{FF2B5EF4-FFF2-40B4-BE49-F238E27FC236}">
              <a16:creationId xmlns:a16="http://schemas.microsoft.com/office/drawing/2014/main" id="{FC2087CB-FCEA-46BF-AF00-BD82C9DB0F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7" name="Text Box 7">
          <a:extLst>
            <a:ext uri="{FF2B5EF4-FFF2-40B4-BE49-F238E27FC236}">
              <a16:creationId xmlns:a16="http://schemas.microsoft.com/office/drawing/2014/main" id="{CD302DC3-306F-448E-B4C0-5DD2489499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8" name="Text Box 7">
          <a:extLst>
            <a:ext uri="{FF2B5EF4-FFF2-40B4-BE49-F238E27FC236}">
              <a16:creationId xmlns:a16="http://schemas.microsoft.com/office/drawing/2014/main" id="{2E2F12E0-263B-4520-BF61-3291B51F9C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49" name="Text Box 7">
          <a:extLst>
            <a:ext uri="{FF2B5EF4-FFF2-40B4-BE49-F238E27FC236}">
              <a16:creationId xmlns:a16="http://schemas.microsoft.com/office/drawing/2014/main" id="{AA8C46EB-40C7-44A8-9458-F74FFD917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0" name="Text Box 7">
          <a:extLst>
            <a:ext uri="{FF2B5EF4-FFF2-40B4-BE49-F238E27FC236}">
              <a16:creationId xmlns:a16="http://schemas.microsoft.com/office/drawing/2014/main" id="{4D35CB7F-847A-4F76-A046-3906D2A1D6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1" name="Text Box 7">
          <a:extLst>
            <a:ext uri="{FF2B5EF4-FFF2-40B4-BE49-F238E27FC236}">
              <a16:creationId xmlns:a16="http://schemas.microsoft.com/office/drawing/2014/main" id="{C29A8371-7ED1-4A77-ADDA-7386A83CD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2" name="Text Box 7">
          <a:extLst>
            <a:ext uri="{FF2B5EF4-FFF2-40B4-BE49-F238E27FC236}">
              <a16:creationId xmlns:a16="http://schemas.microsoft.com/office/drawing/2014/main" id="{5E0CFC89-3F4C-4217-9C16-B216EDE785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3" name="Text Box 7">
          <a:extLst>
            <a:ext uri="{FF2B5EF4-FFF2-40B4-BE49-F238E27FC236}">
              <a16:creationId xmlns:a16="http://schemas.microsoft.com/office/drawing/2014/main" id="{20AF062D-2B2F-42C3-ABBC-2677126D58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4" name="Text Box 7">
          <a:extLst>
            <a:ext uri="{FF2B5EF4-FFF2-40B4-BE49-F238E27FC236}">
              <a16:creationId xmlns:a16="http://schemas.microsoft.com/office/drawing/2014/main" id="{EFD60684-2AD3-41D0-98FB-9960E0CCBB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5" name="Text Box 7">
          <a:extLst>
            <a:ext uri="{FF2B5EF4-FFF2-40B4-BE49-F238E27FC236}">
              <a16:creationId xmlns:a16="http://schemas.microsoft.com/office/drawing/2014/main" id="{21C3ED07-5DFC-478E-AADD-1A6D273135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6" name="Text Box 7">
          <a:extLst>
            <a:ext uri="{FF2B5EF4-FFF2-40B4-BE49-F238E27FC236}">
              <a16:creationId xmlns:a16="http://schemas.microsoft.com/office/drawing/2014/main" id="{407A5E14-0ED5-48EA-8706-D327AE2937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7" name="Text Box 7">
          <a:extLst>
            <a:ext uri="{FF2B5EF4-FFF2-40B4-BE49-F238E27FC236}">
              <a16:creationId xmlns:a16="http://schemas.microsoft.com/office/drawing/2014/main" id="{E4E6C8D8-388A-4208-99D5-27604A8F56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8" name="Text Box 7">
          <a:extLst>
            <a:ext uri="{FF2B5EF4-FFF2-40B4-BE49-F238E27FC236}">
              <a16:creationId xmlns:a16="http://schemas.microsoft.com/office/drawing/2014/main" id="{7EC5A024-EBF1-425A-BB31-48E7DAC8A6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59" name="Text Box 7">
          <a:extLst>
            <a:ext uri="{FF2B5EF4-FFF2-40B4-BE49-F238E27FC236}">
              <a16:creationId xmlns:a16="http://schemas.microsoft.com/office/drawing/2014/main" id="{2C1AB9A8-657C-49AC-AE42-7529EF843E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0" name="Text Box 7">
          <a:extLst>
            <a:ext uri="{FF2B5EF4-FFF2-40B4-BE49-F238E27FC236}">
              <a16:creationId xmlns:a16="http://schemas.microsoft.com/office/drawing/2014/main" id="{F49B0EA8-88FE-43A4-A90F-AD3EC7E207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1" name="Text Box 7">
          <a:extLst>
            <a:ext uri="{FF2B5EF4-FFF2-40B4-BE49-F238E27FC236}">
              <a16:creationId xmlns:a16="http://schemas.microsoft.com/office/drawing/2014/main" id="{4414DD0C-BF00-458F-9E24-9025589BBA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2" name="Text Box 7">
          <a:extLst>
            <a:ext uri="{FF2B5EF4-FFF2-40B4-BE49-F238E27FC236}">
              <a16:creationId xmlns:a16="http://schemas.microsoft.com/office/drawing/2014/main" id="{1E81F84F-38A9-4227-9B45-F44B51F5A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3" name="Text Box 7">
          <a:extLst>
            <a:ext uri="{FF2B5EF4-FFF2-40B4-BE49-F238E27FC236}">
              <a16:creationId xmlns:a16="http://schemas.microsoft.com/office/drawing/2014/main" id="{DC5C8D5C-CCB0-4F24-A5C4-DB4D5D8AFF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4" name="Text Box 7">
          <a:extLst>
            <a:ext uri="{FF2B5EF4-FFF2-40B4-BE49-F238E27FC236}">
              <a16:creationId xmlns:a16="http://schemas.microsoft.com/office/drawing/2014/main" id="{E30A4434-45C3-46B5-B053-750D61E681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5" name="Text Box 7">
          <a:extLst>
            <a:ext uri="{FF2B5EF4-FFF2-40B4-BE49-F238E27FC236}">
              <a16:creationId xmlns:a16="http://schemas.microsoft.com/office/drawing/2014/main" id="{FDE915B6-29F0-431E-AE6E-AE8D231C1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6" name="Text Box 7">
          <a:extLst>
            <a:ext uri="{FF2B5EF4-FFF2-40B4-BE49-F238E27FC236}">
              <a16:creationId xmlns:a16="http://schemas.microsoft.com/office/drawing/2014/main" id="{22836EB8-AC06-4D4C-BF9B-FE11B27B96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7" name="Text Box 7">
          <a:extLst>
            <a:ext uri="{FF2B5EF4-FFF2-40B4-BE49-F238E27FC236}">
              <a16:creationId xmlns:a16="http://schemas.microsoft.com/office/drawing/2014/main" id="{BC266B0B-5F6E-43AE-A939-F6A04782EA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8" name="Text Box 7">
          <a:extLst>
            <a:ext uri="{FF2B5EF4-FFF2-40B4-BE49-F238E27FC236}">
              <a16:creationId xmlns:a16="http://schemas.microsoft.com/office/drawing/2014/main" id="{D916D76F-C664-46D7-8875-8E70620EA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69" name="Text Box 7">
          <a:extLst>
            <a:ext uri="{FF2B5EF4-FFF2-40B4-BE49-F238E27FC236}">
              <a16:creationId xmlns:a16="http://schemas.microsoft.com/office/drawing/2014/main" id="{5ED27AB6-FD66-4B36-942A-FF6E454E7B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0" name="Text Box 7">
          <a:extLst>
            <a:ext uri="{FF2B5EF4-FFF2-40B4-BE49-F238E27FC236}">
              <a16:creationId xmlns:a16="http://schemas.microsoft.com/office/drawing/2014/main" id="{36C53693-7E95-4294-BE39-85EC663D7F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1" name="Text Box 7">
          <a:extLst>
            <a:ext uri="{FF2B5EF4-FFF2-40B4-BE49-F238E27FC236}">
              <a16:creationId xmlns:a16="http://schemas.microsoft.com/office/drawing/2014/main" id="{5AE7CFD3-322B-42C8-868D-D1E7F1F67A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2" name="Text Box 7">
          <a:extLst>
            <a:ext uri="{FF2B5EF4-FFF2-40B4-BE49-F238E27FC236}">
              <a16:creationId xmlns:a16="http://schemas.microsoft.com/office/drawing/2014/main" id="{0658CC84-8218-4967-9373-9A3114240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3" name="Text Box 7">
          <a:extLst>
            <a:ext uri="{FF2B5EF4-FFF2-40B4-BE49-F238E27FC236}">
              <a16:creationId xmlns:a16="http://schemas.microsoft.com/office/drawing/2014/main" id="{5B648879-2459-4BCD-BA86-B126B94296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4" name="Text Box 7">
          <a:extLst>
            <a:ext uri="{FF2B5EF4-FFF2-40B4-BE49-F238E27FC236}">
              <a16:creationId xmlns:a16="http://schemas.microsoft.com/office/drawing/2014/main" id="{4E7421F0-A718-458B-9988-56F2189EF9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5" name="Text Box 7">
          <a:extLst>
            <a:ext uri="{FF2B5EF4-FFF2-40B4-BE49-F238E27FC236}">
              <a16:creationId xmlns:a16="http://schemas.microsoft.com/office/drawing/2014/main" id="{4B4E5D35-FDAC-4A97-A752-524065EF35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6" name="Text Box 7">
          <a:extLst>
            <a:ext uri="{FF2B5EF4-FFF2-40B4-BE49-F238E27FC236}">
              <a16:creationId xmlns:a16="http://schemas.microsoft.com/office/drawing/2014/main" id="{3E945964-29E7-4311-8D57-7344E7BA6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7" name="Text Box 7">
          <a:extLst>
            <a:ext uri="{FF2B5EF4-FFF2-40B4-BE49-F238E27FC236}">
              <a16:creationId xmlns:a16="http://schemas.microsoft.com/office/drawing/2014/main" id="{3E8A521F-AF28-47CC-A861-FA8B5A586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8" name="Text Box 7">
          <a:extLst>
            <a:ext uri="{FF2B5EF4-FFF2-40B4-BE49-F238E27FC236}">
              <a16:creationId xmlns:a16="http://schemas.microsoft.com/office/drawing/2014/main" id="{00255BA1-5E56-4F15-90BF-F3F2A0CF1F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79" name="Text Box 7">
          <a:extLst>
            <a:ext uri="{FF2B5EF4-FFF2-40B4-BE49-F238E27FC236}">
              <a16:creationId xmlns:a16="http://schemas.microsoft.com/office/drawing/2014/main" id="{70FBF2C9-0BAF-4404-8D2A-604FA59C1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0" name="Text Box 7">
          <a:extLst>
            <a:ext uri="{FF2B5EF4-FFF2-40B4-BE49-F238E27FC236}">
              <a16:creationId xmlns:a16="http://schemas.microsoft.com/office/drawing/2014/main" id="{9EE90ABF-74E2-477E-99A1-C6EA0EB083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1" name="Text Box 7">
          <a:extLst>
            <a:ext uri="{FF2B5EF4-FFF2-40B4-BE49-F238E27FC236}">
              <a16:creationId xmlns:a16="http://schemas.microsoft.com/office/drawing/2014/main" id="{F88B1C10-6F20-4709-A493-DB9B94C325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2" name="Text Box 7">
          <a:extLst>
            <a:ext uri="{FF2B5EF4-FFF2-40B4-BE49-F238E27FC236}">
              <a16:creationId xmlns:a16="http://schemas.microsoft.com/office/drawing/2014/main" id="{48CEAC39-3817-409E-A182-9B8C48738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3" name="Text Box 7">
          <a:extLst>
            <a:ext uri="{FF2B5EF4-FFF2-40B4-BE49-F238E27FC236}">
              <a16:creationId xmlns:a16="http://schemas.microsoft.com/office/drawing/2014/main" id="{8F05C9D0-5340-43D4-BCE5-8BF9AB038B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4" name="Text Box 7">
          <a:extLst>
            <a:ext uri="{FF2B5EF4-FFF2-40B4-BE49-F238E27FC236}">
              <a16:creationId xmlns:a16="http://schemas.microsoft.com/office/drawing/2014/main" id="{39B035BC-2781-461E-AC3A-BCE678FF5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5" name="Text Box 7">
          <a:extLst>
            <a:ext uri="{FF2B5EF4-FFF2-40B4-BE49-F238E27FC236}">
              <a16:creationId xmlns:a16="http://schemas.microsoft.com/office/drawing/2014/main" id="{6D1A6ED6-9B80-4FCB-A0C9-AFFD804FD1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6" name="Text Box 7">
          <a:extLst>
            <a:ext uri="{FF2B5EF4-FFF2-40B4-BE49-F238E27FC236}">
              <a16:creationId xmlns:a16="http://schemas.microsoft.com/office/drawing/2014/main" id="{8D55A6EE-CF91-440E-A745-97D9D72875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7" name="Text Box 7">
          <a:extLst>
            <a:ext uri="{FF2B5EF4-FFF2-40B4-BE49-F238E27FC236}">
              <a16:creationId xmlns:a16="http://schemas.microsoft.com/office/drawing/2014/main" id="{0FFA932A-4FDD-4A85-BF5F-B126D87AF1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8" name="Text Box 7">
          <a:extLst>
            <a:ext uri="{FF2B5EF4-FFF2-40B4-BE49-F238E27FC236}">
              <a16:creationId xmlns:a16="http://schemas.microsoft.com/office/drawing/2014/main" id="{C3CB389A-9062-4232-8D69-8CD46A3FBE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89" name="Text Box 7">
          <a:extLst>
            <a:ext uri="{FF2B5EF4-FFF2-40B4-BE49-F238E27FC236}">
              <a16:creationId xmlns:a16="http://schemas.microsoft.com/office/drawing/2014/main" id="{FE2DFD07-27FF-43F8-B2BF-5830DD06E9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0" name="Text Box 7">
          <a:extLst>
            <a:ext uri="{FF2B5EF4-FFF2-40B4-BE49-F238E27FC236}">
              <a16:creationId xmlns:a16="http://schemas.microsoft.com/office/drawing/2014/main" id="{02B3937D-FCED-4713-974F-8BECF50A66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1" name="Text Box 7">
          <a:extLst>
            <a:ext uri="{FF2B5EF4-FFF2-40B4-BE49-F238E27FC236}">
              <a16:creationId xmlns:a16="http://schemas.microsoft.com/office/drawing/2014/main" id="{9BAC29B5-EA0E-4551-8B9B-CB61CD5634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2" name="Text Box 7">
          <a:extLst>
            <a:ext uri="{FF2B5EF4-FFF2-40B4-BE49-F238E27FC236}">
              <a16:creationId xmlns:a16="http://schemas.microsoft.com/office/drawing/2014/main" id="{BFB701E3-F8E7-43E8-823E-3D5F311F7A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3" name="Text Box 7">
          <a:extLst>
            <a:ext uri="{FF2B5EF4-FFF2-40B4-BE49-F238E27FC236}">
              <a16:creationId xmlns:a16="http://schemas.microsoft.com/office/drawing/2014/main" id="{56414C61-B6EF-45BB-838E-C295CE5FB3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4" name="Text Box 7">
          <a:extLst>
            <a:ext uri="{FF2B5EF4-FFF2-40B4-BE49-F238E27FC236}">
              <a16:creationId xmlns:a16="http://schemas.microsoft.com/office/drawing/2014/main" id="{C4D41074-4CB1-4DB9-BCDA-980FF6C57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5" name="Text Box 7">
          <a:extLst>
            <a:ext uri="{FF2B5EF4-FFF2-40B4-BE49-F238E27FC236}">
              <a16:creationId xmlns:a16="http://schemas.microsoft.com/office/drawing/2014/main" id="{2899EE2D-3545-4B40-B282-71C8DA94DF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6" name="Text Box 7">
          <a:extLst>
            <a:ext uri="{FF2B5EF4-FFF2-40B4-BE49-F238E27FC236}">
              <a16:creationId xmlns:a16="http://schemas.microsoft.com/office/drawing/2014/main" id="{2A4FAD47-9EC3-441C-8B0D-23B861417C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7" name="Text Box 7">
          <a:extLst>
            <a:ext uri="{FF2B5EF4-FFF2-40B4-BE49-F238E27FC236}">
              <a16:creationId xmlns:a16="http://schemas.microsoft.com/office/drawing/2014/main" id="{F4C6D032-ACFC-4F6E-ADC7-CA3768E4F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8" name="Text Box 7">
          <a:extLst>
            <a:ext uri="{FF2B5EF4-FFF2-40B4-BE49-F238E27FC236}">
              <a16:creationId xmlns:a16="http://schemas.microsoft.com/office/drawing/2014/main" id="{D97613E3-5176-4ED5-8898-1A5426343E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299" name="Text Box 7">
          <a:extLst>
            <a:ext uri="{FF2B5EF4-FFF2-40B4-BE49-F238E27FC236}">
              <a16:creationId xmlns:a16="http://schemas.microsoft.com/office/drawing/2014/main" id="{71034200-15E4-4A66-AA77-768532CD66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0" name="Text Box 7">
          <a:extLst>
            <a:ext uri="{FF2B5EF4-FFF2-40B4-BE49-F238E27FC236}">
              <a16:creationId xmlns:a16="http://schemas.microsoft.com/office/drawing/2014/main" id="{2069DDE7-444E-420E-9554-CF25AE670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1" name="Text Box 7">
          <a:extLst>
            <a:ext uri="{FF2B5EF4-FFF2-40B4-BE49-F238E27FC236}">
              <a16:creationId xmlns:a16="http://schemas.microsoft.com/office/drawing/2014/main" id="{C0742869-F100-43F8-9B95-E602722619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2" name="Text Box 7">
          <a:extLst>
            <a:ext uri="{FF2B5EF4-FFF2-40B4-BE49-F238E27FC236}">
              <a16:creationId xmlns:a16="http://schemas.microsoft.com/office/drawing/2014/main" id="{3B741774-1D76-4888-9718-E39F0CEE6D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3" name="Text Box 7">
          <a:extLst>
            <a:ext uri="{FF2B5EF4-FFF2-40B4-BE49-F238E27FC236}">
              <a16:creationId xmlns:a16="http://schemas.microsoft.com/office/drawing/2014/main" id="{AEE48C4D-A48E-483B-8F97-9534D71CB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4" name="Text Box 7">
          <a:extLst>
            <a:ext uri="{FF2B5EF4-FFF2-40B4-BE49-F238E27FC236}">
              <a16:creationId xmlns:a16="http://schemas.microsoft.com/office/drawing/2014/main" id="{9EFEFDDA-5FEC-4F3D-AA0B-B10BCBB79A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5" name="Text Box 7">
          <a:extLst>
            <a:ext uri="{FF2B5EF4-FFF2-40B4-BE49-F238E27FC236}">
              <a16:creationId xmlns:a16="http://schemas.microsoft.com/office/drawing/2014/main" id="{86A88AF5-2CCA-45AA-8B06-914063BA5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6" name="Text Box 7">
          <a:extLst>
            <a:ext uri="{FF2B5EF4-FFF2-40B4-BE49-F238E27FC236}">
              <a16:creationId xmlns:a16="http://schemas.microsoft.com/office/drawing/2014/main" id="{F84B7998-DE47-412D-BC26-F9D24A3273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7" name="Text Box 7">
          <a:extLst>
            <a:ext uri="{FF2B5EF4-FFF2-40B4-BE49-F238E27FC236}">
              <a16:creationId xmlns:a16="http://schemas.microsoft.com/office/drawing/2014/main" id="{7D9BB3C0-18E6-44F7-A063-32B00AC5BE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8" name="Text Box 7">
          <a:extLst>
            <a:ext uri="{FF2B5EF4-FFF2-40B4-BE49-F238E27FC236}">
              <a16:creationId xmlns:a16="http://schemas.microsoft.com/office/drawing/2014/main" id="{52D73A6A-AD60-4298-B821-269333EEF0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09" name="Text Box 7">
          <a:extLst>
            <a:ext uri="{FF2B5EF4-FFF2-40B4-BE49-F238E27FC236}">
              <a16:creationId xmlns:a16="http://schemas.microsoft.com/office/drawing/2014/main" id="{961FB83A-9A8F-4050-9CE8-1C7AAE88C9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0" name="Text Box 7">
          <a:extLst>
            <a:ext uri="{FF2B5EF4-FFF2-40B4-BE49-F238E27FC236}">
              <a16:creationId xmlns:a16="http://schemas.microsoft.com/office/drawing/2014/main" id="{407E4A6F-7DDB-4BF0-A417-F9D881004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1" name="Text Box 7">
          <a:extLst>
            <a:ext uri="{FF2B5EF4-FFF2-40B4-BE49-F238E27FC236}">
              <a16:creationId xmlns:a16="http://schemas.microsoft.com/office/drawing/2014/main" id="{7C5DDB37-6E60-4E0C-9710-1E8ABC5AA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2" name="Text Box 7">
          <a:extLst>
            <a:ext uri="{FF2B5EF4-FFF2-40B4-BE49-F238E27FC236}">
              <a16:creationId xmlns:a16="http://schemas.microsoft.com/office/drawing/2014/main" id="{0F7F8548-07F3-426B-9E58-BCE913774A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3" name="Text Box 7">
          <a:extLst>
            <a:ext uri="{FF2B5EF4-FFF2-40B4-BE49-F238E27FC236}">
              <a16:creationId xmlns:a16="http://schemas.microsoft.com/office/drawing/2014/main" id="{2B52AA90-4C39-42A2-BA8D-665DE762A2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4" name="Text Box 7">
          <a:extLst>
            <a:ext uri="{FF2B5EF4-FFF2-40B4-BE49-F238E27FC236}">
              <a16:creationId xmlns:a16="http://schemas.microsoft.com/office/drawing/2014/main" id="{6EA88184-C0D2-4740-BFBE-1B26B28B36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5" name="Text Box 7">
          <a:extLst>
            <a:ext uri="{FF2B5EF4-FFF2-40B4-BE49-F238E27FC236}">
              <a16:creationId xmlns:a16="http://schemas.microsoft.com/office/drawing/2014/main" id="{61059A43-C069-4AB6-8623-20044DCDE3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6" name="Text Box 7">
          <a:extLst>
            <a:ext uri="{FF2B5EF4-FFF2-40B4-BE49-F238E27FC236}">
              <a16:creationId xmlns:a16="http://schemas.microsoft.com/office/drawing/2014/main" id="{6F177632-C01B-4116-9E49-B97D97BBF4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7" name="Text Box 7">
          <a:extLst>
            <a:ext uri="{FF2B5EF4-FFF2-40B4-BE49-F238E27FC236}">
              <a16:creationId xmlns:a16="http://schemas.microsoft.com/office/drawing/2014/main" id="{2653FD05-7404-4FEC-AE4B-F0DAA5ACC2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8" name="Text Box 7">
          <a:extLst>
            <a:ext uri="{FF2B5EF4-FFF2-40B4-BE49-F238E27FC236}">
              <a16:creationId xmlns:a16="http://schemas.microsoft.com/office/drawing/2014/main" id="{4F19C81D-ECFE-485E-9D7A-315F6C97A1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19" name="Text Box 7">
          <a:extLst>
            <a:ext uri="{FF2B5EF4-FFF2-40B4-BE49-F238E27FC236}">
              <a16:creationId xmlns:a16="http://schemas.microsoft.com/office/drawing/2014/main" id="{922B7D9C-0191-407F-8B03-79401855B7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20" name="Text Box 7">
          <a:extLst>
            <a:ext uri="{FF2B5EF4-FFF2-40B4-BE49-F238E27FC236}">
              <a16:creationId xmlns:a16="http://schemas.microsoft.com/office/drawing/2014/main" id="{C2B535A4-D7FC-48FE-A754-A74A95F0E8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21" name="Text Box 7">
          <a:extLst>
            <a:ext uri="{FF2B5EF4-FFF2-40B4-BE49-F238E27FC236}">
              <a16:creationId xmlns:a16="http://schemas.microsoft.com/office/drawing/2014/main" id="{B82AF381-E4C4-4BB7-BEA1-CE66F487A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22" name="Text Box 7">
          <a:extLst>
            <a:ext uri="{FF2B5EF4-FFF2-40B4-BE49-F238E27FC236}">
              <a16:creationId xmlns:a16="http://schemas.microsoft.com/office/drawing/2014/main" id="{151ABB7E-EB5F-4452-AB29-C6052E9D1F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23" name="Text Box 7">
          <a:extLst>
            <a:ext uri="{FF2B5EF4-FFF2-40B4-BE49-F238E27FC236}">
              <a16:creationId xmlns:a16="http://schemas.microsoft.com/office/drawing/2014/main" id="{3A2BAD15-4C64-43A4-960B-FCBEEAF4EE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24" name="Text Box 7">
          <a:extLst>
            <a:ext uri="{FF2B5EF4-FFF2-40B4-BE49-F238E27FC236}">
              <a16:creationId xmlns:a16="http://schemas.microsoft.com/office/drawing/2014/main" id="{A10B1F43-4627-4026-8761-C8BA4FA2E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25" name="Text Box 7">
          <a:extLst>
            <a:ext uri="{FF2B5EF4-FFF2-40B4-BE49-F238E27FC236}">
              <a16:creationId xmlns:a16="http://schemas.microsoft.com/office/drawing/2014/main" id="{311C5E5D-79E7-4E2A-AE87-9C425FAF19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326" name="Text Box 7">
          <a:extLst>
            <a:ext uri="{FF2B5EF4-FFF2-40B4-BE49-F238E27FC236}">
              <a16:creationId xmlns:a16="http://schemas.microsoft.com/office/drawing/2014/main" id="{8AF0DC4C-6BE1-4E30-8676-A2E9963F5AE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327" name="Text Box 7">
          <a:extLst>
            <a:ext uri="{FF2B5EF4-FFF2-40B4-BE49-F238E27FC236}">
              <a16:creationId xmlns:a16="http://schemas.microsoft.com/office/drawing/2014/main" id="{8D4FF25A-4AF1-42EF-A112-441FFF1A674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328" name="Text Box 7">
          <a:extLst>
            <a:ext uri="{FF2B5EF4-FFF2-40B4-BE49-F238E27FC236}">
              <a16:creationId xmlns:a16="http://schemas.microsoft.com/office/drawing/2014/main" id="{4AFC7278-C53E-479B-8096-5791442C9FA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329" name="Text Box 7">
          <a:extLst>
            <a:ext uri="{FF2B5EF4-FFF2-40B4-BE49-F238E27FC236}">
              <a16:creationId xmlns:a16="http://schemas.microsoft.com/office/drawing/2014/main" id="{CBE759F6-1177-4E5A-B8BD-86CFF36D4A5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0" name="Text Box 7">
          <a:extLst>
            <a:ext uri="{FF2B5EF4-FFF2-40B4-BE49-F238E27FC236}">
              <a16:creationId xmlns:a16="http://schemas.microsoft.com/office/drawing/2014/main" id="{272FEC14-A14E-446A-8418-2C72C11E7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1" name="Text Box 7">
          <a:extLst>
            <a:ext uri="{FF2B5EF4-FFF2-40B4-BE49-F238E27FC236}">
              <a16:creationId xmlns:a16="http://schemas.microsoft.com/office/drawing/2014/main" id="{298D821D-35C6-416E-A772-7B9627495C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2" name="Text Box 7">
          <a:extLst>
            <a:ext uri="{FF2B5EF4-FFF2-40B4-BE49-F238E27FC236}">
              <a16:creationId xmlns:a16="http://schemas.microsoft.com/office/drawing/2014/main" id="{18A25410-420D-458D-A629-35BC8D452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3" name="Text Box 7">
          <a:extLst>
            <a:ext uri="{FF2B5EF4-FFF2-40B4-BE49-F238E27FC236}">
              <a16:creationId xmlns:a16="http://schemas.microsoft.com/office/drawing/2014/main" id="{EA152672-C58D-42E3-90AD-D84FE2518F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4" name="Text Box 7">
          <a:extLst>
            <a:ext uri="{FF2B5EF4-FFF2-40B4-BE49-F238E27FC236}">
              <a16:creationId xmlns:a16="http://schemas.microsoft.com/office/drawing/2014/main" id="{EB069AA8-4718-46FE-9294-35FD4EA7AC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5" name="Text Box 7">
          <a:extLst>
            <a:ext uri="{FF2B5EF4-FFF2-40B4-BE49-F238E27FC236}">
              <a16:creationId xmlns:a16="http://schemas.microsoft.com/office/drawing/2014/main" id="{38E1C095-6936-4939-B1C5-306B1D510C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6" name="Text Box 7">
          <a:extLst>
            <a:ext uri="{FF2B5EF4-FFF2-40B4-BE49-F238E27FC236}">
              <a16:creationId xmlns:a16="http://schemas.microsoft.com/office/drawing/2014/main" id="{8561D68A-0FF4-4A20-AAF3-6FD43EC5B1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7" name="Text Box 7">
          <a:extLst>
            <a:ext uri="{FF2B5EF4-FFF2-40B4-BE49-F238E27FC236}">
              <a16:creationId xmlns:a16="http://schemas.microsoft.com/office/drawing/2014/main" id="{8A0496C1-6A78-42E8-8CB1-EA5EA04FA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8" name="Text Box 7">
          <a:extLst>
            <a:ext uri="{FF2B5EF4-FFF2-40B4-BE49-F238E27FC236}">
              <a16:creationId xmlns:a16="http://schemas.microsoft.com/office/drawing/2014/main" id="{99E836A7-B03D-4D69-B3C9-00B1B51E32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39" name="Text Box 7">
          <a:extLst>
            <a:ext uri="{FF2B5EF4-FFF2-40B4-BE49-F238E27FC236}">
              <a16:creationId xmlns:a16="http://schemas.microsoft.com/office/drawing/2014/main" id="{43C351E6-B5A4-4466-9CCE-613DA3B2D8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0" name="Text Box 7">
          <a:extLst>
            <a:ext uri="{FF2B5EF4-FFF2-40B4-BE49-F238E27FC236}">
              <a16:creationId xmlns:a16="http://schemas.microsoft.com/office/drawing/2014/main" id="{11F3C71A-7C17-4163-A0D1-4E6CAEFBB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1" name="Text Box 7">
          <a:extLst>
            <a:ext uri="{FF2B5EF4-FFF2-40B4-BE49-F238E27FC236}">
              <a16:creationId xmlns:a16="http://schemas.microsoft.com/office/drawing/2014/main" id="{3737A2FC-F2F5-4D74-99F7-6026AB467B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2" name="Text Box 7">
          <a:extLst>
            <a:ext uri="{FF2B5EF4-FFF2-40B4-BE49-F238E27FC236}">
              <a16:creationId xmlns:a16="http://schemas.microsoft.com/office/drawing/2014/main" id="{9C11F01A-F14C-4D88-9134-FC4BB91EBD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3" name="Text Box 7">
          <a:extLst>
            <a:ext uri="{FF2B5EF4-FFF2-40B4-BE49-F238E27FC236}">
              <a16:creationId xmlns:a16="http://schemas.microsoft.com/office/drawing/2014/main" id="{568CCC38-EBB1-4B8E-A25D-015C0DD92F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4" name="Text Box 7">
          <a:extLst>
            <a:ext uri="{FF2B5EF4-FFF2-40B4-BE49-F238E27FC236}">
              <a16:creationId xmlns:a16="http://schemas.microsoft.com/office/drawing/2014/main" id="{C6CBA5A7-C6D8-4442-B350-053C5F2DB6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5" name="Text Box 7">
          <a:extLst>
            <a:ext uri="{FF2B5EF4-FFF2-40B4-BE49-F238E27FC236}">
              <a16:creationId xmlns:a16="http://schemas.microsoft.com/office/drawing/2014/main" id="{FAAF3C5B-333C-451B-905A-F22A6E73F2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6" name="Text Box 7">
          <a:extLst>
            <a:ext uri="{FF2B5EF4-FFF2-40B4-BE49-F238E27FC236}">
              <a16:creationId xmlns:a16="http://schemas.microsoft.com/office/drawing/2014/main" id="{7038028E-3D56-42CF-91C9-EFCB11F2B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7" name="Text Box 7">
          <a:extLst>
            <a:ext uri="{FF2B5EF4-FFF2-40B4-BE49-F238E27FC236}">
              <a16:creationId xmlns:a16="http://schemas.microsoft.com/office/drawing/2014/main" id="{FD7F2A06-F941-45C2-A829-185071A1EA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8" name="Text Box 7">
          <a:extLst>
            <a:ext uri="{FF2B5EF4-FFF2-40B4-BE49-F238E27FC236}">
              <a16:creationId xmlns:a16="http://schemas.microsoft.com/office/drawing/2014/main" id="{70787581-623F-497A-9754-9E285AB5A1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49" name="Text Box 7">
          <a:extLst>
            <a:ext uri="{FF2B5EF4-FFF2-40B4-BE49-F238E27FC236}">
              <a16:creationId xmlns:a16="http://schemas.microsoft.com/office/drawing/2014/main" id="{E65D76B3-1C2D-4FBB-8C94-BFA48D52DF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0" name="Text Box 7">
          <a:extLst>
            <a:ext uri="{FF2B5EF4-FFF2-40B4-BE49-F238E27FC236}">
              <a16:creationId xmlns:a16="http://schemas.microsoft.com/office/drawing/2014/main" id="{3DA03BEA-47D2-441B-ACD8-39688A0E54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1" name="Text Box 7">
          <a:extLst>
            <a:ext uri="{FF2B5EF4-FFF2-40B4-BE49-F238E27FC236}">
              <a16:creationId xmlns:a16="http://schemas.microsoft.com/office/drawing/2014/main" id="{6CC5E763-9AA1-4635-A05D-33A4002634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2" name="Text Box 7">
          <a:extLst>
            <a:ext uri="{FF2B5EF4-FFF2-40B4-BE49-F238E27FC236}">
              <a16:creationId xmlns:a16="http://schemas.microsoft.com/office/drawing/2014/main" id="{0F315E87-C7CC-4CF3-9BE3-E9F19FC36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3" name="Text Box 7">
          <a:extLst>
            <a:ext uri="{FF2B5EF4-FFF2-40B4-BE49-F238E27FC236}">
              <a16:creationId xmlns:a16="http://schemas.microsoft.com/office/drawing/2014/main" id="{0D98946F-4F84-4278-A8C7-FECF8849EF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4" name="Text Box 7">
          <a:extLst>
            <a:ext uri="{FF2B5EF4-FFF2-40B4-BE49-F238E27FC236}">
              <a16:creationId xmlns:a16="http://schemas.microsoft.com/office/drawing/2014/main" id="{503ED32D-CAC9-4C06-99A5-C34C8E2723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5" name="Text Box 7">
          <a:extLst>
            <a:ext uri="{FF2B5EF4-FFF2-40B4-BE49-F238E27FC236}">
              <a16:creationId xmlns:a16="http://schemas.microsoft.com/office/drawing/2014/main" id="{CBD49F70-9B9D-4781-A64E-8C42B6B8AF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6" name="Text Box 7">
          <a:extLst>
            <a:ext uri="{FF2B5EF4-FFF2-40B4-BE49-F238E27FC236}">
              <a16:creationId xmlns:a16="http://schemas.microsoft.com/office/drawing/2014/main" id="{EA58BE97-98D3-45D5-B0D5-BE43C70318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7" name="Text Box 7">
          <a:extLst>
            <a:ext uri="{FF2B5EF4-FFF2-40B4-BE49-F238E27FC236}">
              <a16:creationId xmlns:a16="http://schemas.microsoft.com/office/drawing/2014/main" id="{F57BBF23-341A-46FB-9D7A-AE1DEB038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8" name="Text Box 7">
          <a:extLst>
            <a:ext uri="{FF2B5EF4-FFF2-40B4-BE49-F238E27FC236}">
              <a16:creationId xmlns:a16="http://schemas.microsoft.com/office/drawing/2014/main" id="{CCB287D9-B1A2-4EF1-ABFE-DF85B5B8E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59" name="Text Box 7">
          <a:extLst>
            <a:ext uri="{FF2B5EF4-FFF2-40B4-BE49-F238E27FC236}">
              <a16:creationId xmlns:a16="http://schemas.microsoft.com/office/drawing/2014/main" id="{FC7D083F-0335-4665-8EED-0E60FE272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0" name="Text Box 7">
          <a:extLst>
            <a:ext uri="{FF2B5EF4-FFF2-40B4-BE49-F238E27FC236}">
              <a16:creationId xmlns:a16="http://schemas.microsoft.com/office/drawing/2014/main" id="{2DE23683-8B46-4640-9627-0A4565330F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1" name="Text Box 7">
          <a:extLst>
            <a:ext uri="{FF2B5EF4-FFF2-40B4-BE49-F238E27FC236}">
              <a16:creationId xmlns:a16="http://schemas.microsoft.com/office/drawing/2014/main" id="{4D42794B-9557-4727-935D-1AAD443276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2" name="Text Box 7">
          <a:extLst>
            <a:ext uri="{FF2B5EF4-FFF2-40B4-BE49-F238E27FC236}">
              <a16:creationId xmlns:a16="http://schemas.microsoft.com/office/drawing/2014/main" id="{C34BB313-B281-443F-8AAB-770045C8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3" name="Text Box 7">
          <a:extLst>
            <a:ext uri="{FF2B5EF4-FFF2-40B4-BE49-F238E27FC236}">
              <a16:creationId xmlns:a16="http://schemas.microsoft.com/office/drawing/2014/main" id="{B65E6662-9E8B-455A-919D-C77681D1E6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4" name="Text Box 7">
          <a:extLst>
            <a:ext uri="{FF2B5EF4-FFF2-40B4-BE49-F238E27FC236}">
              <a16:creationId xmlns:a16="http://schemas.microsoft.com/office/drawing/2014/main" id="{D99321B9-9E9E-4489-936C-9B12617B75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5" name="Text Box 7">
          <a:extLst>
            <a:ext uri="{FF2B5EF4-FFF2-40B4-BE49-F238E27FC236}">
              <a16:creationId xmlns:a16="http://schemas.microsoft.com/office/drawing/2014/main" id="{250A93C0-A7F2-47DF-AD50-A5B2152D1B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6" name="Text Box 7">
          <a:extLst>
            <a:ext uri="{FF2B5EF4-FFF2-40B4-BE49-F238E27FC236}">
              <a16:creationId xmlns:a16="http://schemas.microsoft.com/office/drawing/2014/main" id="{4ED7F15A-9E3B-4732-91AA-354393081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7" name="Text Box 7">
          <a:extLst>
            <a:ext uri="{FF2B5EF4-FFF2-40B4-BE49-F238E27FC236}">
              <a16:creationId xmlns:a16="http://schemas.microsoft.com/office/drawing/2014/main" id="{54BCFF46-FFAD-4E4F-85EB-ACCF802CD1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8" name="Text Box 7">
          <a:extLst>
            <a:ext uri="{FF2B5EF4-FFF2-40B4-BE49-F238E27FC236}">
              <a16:creationId xmlns:a16="http://schemas.microsoft.com/office/drawing/2014/main" id="{E895896C-771B-4C3E-A951-5AA42650C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69" name="Text Box 7">
          <a:extLst>
            <a:ext uri="{FF2B5EF4-FFF2-40B4-BE49-F238E27FC236}">
              <a16:creationId xmlns:a16="http://schemas.microsoft.com/office/drawing/2014/main" id="{1E69D990-5A03-4654-9AE6-B39E83EDC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0" name="Text Box 7">
          <a:extLst>
            <a:ext uri="{FF2B5EF4-FFF2-40B4-BE49-F238E27FC236}">
              <a16:creationId xmlns:a16="http://schemas.microsoft.com/office/drawing/2014/main" id="{A33EBB9D-23FA-4CC5-BFB5-E0929AD2F3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1" name="Text Box 7">
          <a:extLst>
            <a:ext uri="{FF2B5EF4-FFF2-40B4-BE49-F238E27FC236}">
              <a16:creationId xmlns:a16="http://schemas.microsoft.com/office/drawing/2014/main" id="{4F4DB159-A104-4225-8C22-9B9792F97E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2" name="Text Box 7">
          <a:extLst>
            <a:ext uri="{FF2B5EF4-FFF2-40B4-BE49-F238E27FC236}">
              <a16:creationId xmlns:a16="http://schemas.microsoft.com/office/drawing/2014/main" id="{4595CC2C-F237-4FA3-B0C6-1B694A28CD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3" name="Text Box 7">
          <a:extLst>
            <a:ext uri="{FF2B5EF4-FFF2-40B4-BE49-F238E27FC236}">
              <a16:creationId xmlns:a16="http://schemas.microsoft.com/office/drawing/2014/main" id="{BF93FFAF-4FD5-4D7C-9904-3093AE04F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4" name="Text Box 7">
          <a:extLst>
            <a:ext uri="{FF2B5EF4-FFF2-40B4-BE49-F238E27FC236}">
              <a16:creationId xmlns:a16="http://schemas.microsoft.com/office/drawing/2014/main" id="{F881BF94-479B-4EA2-B2ED-0AC7EE454F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5" name="Text Box 7">
          <a:extLst>
            <a:ext uri="{FF2B5EF4-FFF2-40B4-BE49-F238E27FC236}">
              <a16:creationId xmlns:a16="http://schemas.microsoft.com/office/drawing/2014/main" id="{4DC067ED-1E62-4149-92A8-C6425645D7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6" name="Text Box 7">
          <a:extLst>
            <a:ext uri="{FF2B5EF4-FFF2-40B4-BE49-F238E27FC236}">
              <a16:creationId xmlns:a16="http://schemas.microsoft.com/office/drawing/2014/main" id="{29BC13CD-639A-479B-A2A5-75EA1096C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7" name="Text Box 7">
          <a:extLst>
            <a:ext uri="{FF2B5EF4-FFF2-40B4-BE49-F238E27FC236}">
              <a16:creationId xmlns:a16="http://schemas.microsoft.com/office/drawing/2014/main" id="{FFE4445B-8F32-471D-A379-86AC1C69B0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8" name="Text Box 7">
          <a:extLst>
            <a:ext uri="{FF2B5EF4-FFF2-40B4-BE49-F238E27FC236}">
              <a16:creationId xmlns:a16="http://schemas.microsoft.com/office/drawing/2014/main" id="{9966EC2E-44B8-41BD-B7B5-3B733A755D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79" name="Text Box 7">
          <a:extLst>
            <a:ext uri="{FF2B5EF4-FFF2-40B4-BE49-F238E27FC236}">
              <a16:creationId xmlns:a16="http://schemas.microsoft.com/office/drawing/2014/main" id="{B204FB6F-766F-42BF-96CB-74448CA6B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0" name="Text Box 7">
          <a:extLst>
            <a:ext uri="{FF2B5EF4-FFF2-40B4-BE49-F238E27FC236}">
              <a16:creationId xmlns:a16="http://schemas.microsoft.com/office/drawing/2014/main" id="{A7B1044C-F368-42CD-B1BF-F33641A40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1" name="Text Box 7">
          <a:extLst>
            <a:ext uri="{FF2B5EF4-FFF2-40B4-BE49-F238E27FC236}">
              <a16:creationId xmlns:a16="http://schemas.microsoft.com/office/drawing/2014/main" id="{81969794-6688-4867-B71E-26F53ACD19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2" name="Text Box 7">
          <a:extLst>
            <a:ext uri="{FF2B5EF4-FFF2-40B4-BE49-F238E27FC236}">
              <a16:creationId xmlns:a16="http://schemas.microsoft.com/office/drawing/2014/main" id="{2A2F16A6-AE3D-457E-AC09-A9D4469F73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3" name="Text Box 7">
          <a:extLst>
            <a:ext uri="{FF2B5EF4-FFF2-40B4-BE49-F238E27FC236}">
              <a16:creationId xmlns:a16="http://schemas.microsoft.com/office/drawing/2014/main" id="{8DB7534D-1DCB-4E00-9B65-4419FDDB3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4" name="Text Box 7">
          <a:extLst>
            <a:ext uri="{FF2B5EF4-FFF2-40B4-BE49-F238E27FC236}">
              <a16:creationId xmlns:a16="http://schemas.microsoft.com/office/drawing/2014/main" id="{CC54CAF0-A76B-48F8-89E5-C992BA1AE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5" name="Text Box 7">
          <a:extLst>
            <a:ext uri="{FF2B5EF4-FFF2-40B4-BE49-F238E27FC236}">
              <a16:creationId xmlns:a16="http://schemas.microsoft.com/office/drawing/2014/main" id="{0971BA35-FCBC-4302-85D3-21DE768D0B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6" name="Text Box 7">
          <a:extLst>
            <a:ext uri="{FF2B5EF4-FFF2-40B4-BE49-F238E27FC236}">
              <a16:creationId xmlns:a16="http://schemas.microsoft.com/office/drawing/2014/main" id="{710AE546-890F-4841-8539-664BE8370A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7" name="Text Box 7">
          <a:extLst>
            <a:ext uri="{FF2B5EF4-FFF2-40B4-BE49-F238E27FC236}">
              <a16:creationId xmlns:a16="http://schemas.microsoft.com/office/drawing/2014/main" id="{31829040-DB95-4374-80FF-E9E66F564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8" name="Text Box 7">
          <a:extLst>
            <a:ext uri="{FF2B5EF4-FFF2-40B4-BE49-F238E27FC236}">
              <a16:creationId xmlns:a16="http://schemas.microsoft.com/office/drawing/2014/main" id="{8F202376-7DA3-4B82-931A-B49441304D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89" name="Text Box 7">
          <a:extLst>
            <a:ext uri="{FF2B5EF4-FFF2-40B4-BE49-F238E27FC236}">
              <a16:creationId xmlns:a16="http://schemas.microsoft.com/office/drawing/2014/main" id="{A0244396-20AC-4338-9389-D6E43D3956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0" name="Text Box 7">
          <a:extLst>
            <a:ext uri="{FF2B5EF4-FFF2-40B4-BE49-F238E27FC236}">
              <a16:creationId xmlns:a16="http://schemas.microsoft.com/office/drawing/2014/main" id="{7C945449-ECCE-42D0-A3E6-2AE804296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1" name="Text Box 7">
          <a:extLst>
            <a:ext uri="{FF2B5EF4-FFF2-40B4-BE49-F238E27FC236}">
              <a16:creationId xmlns:a16="http://schemas.microsoft.com/office/drawing/2014/main" id="{03A49641-DFD0-42F9-A853-E14C1DAD35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2" name="Text Box 7">
          <a:extLst>
            <a:ext uri="{FF2B5EF4-FFF2-40B4-BE49-F238E27FC236}">
              <a16:creationId xmlns:a16="http://schemas.microsoft.com/office/drawing/2014/main" id="{7BC8A177-E150-4086-B37B-D7EC6A50BB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3" name="Text Box 7">
          <a:extLst>
            <a:ext uri="{FF2B5EF4-FFF2-40B4-BE49-F238E27FC236}">
              <a16:creationId xmlns:a16="http://schemas.microsoft.com/office/drawing/2014/main" id="{1192D6BA-AD71-409D-B44B-000DE3EF2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4" name="Text Box 7">
          <a:extLst>
            <a:ext uri="{FF2B5EF4-FFF2-40B4-BE49-F238E27FC236}">
              <a16:creationId xmlns:a16="http://schemas.microsoft.com/office/drawing/2014/main" id="{66841E3C-A9E5-4469-BFF7-288A4F7AB0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5" name="Text Box 7">
          <a:extLst>
            <a:ext uri="{FF2B5EF4-FFF2-40B4-BE49-F238E27FC236}">
              <a16:creationId xmlns:a16="http://schemas.microsoft.com/office/drawing/2014/main" id="{8BB9317D-FA6A-47D0-8689-B47561C03D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6" name="Text Box 7">
          <a:extLst>
            <a:ext uri="{FF2B5EF4-FFF2-40B4-BE49-F238E27FC236}">
              <a16:creationId xmlns:a16="http://schemas.microsoft.com/office/drawing/2014/main" id="{9CF1F5B9-84A7-44D6-87D7-9535C13B32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7" name="Text Box 7">
          <a:extLst>
            <a:ext uri="{FF2B5EF4-FFF2-40B4-BE49-F238E27FC236}">
              <a16:creationId xmlns:a16="http://schemas.microsoft.com/office/drawing/2014/main" id="{9CE3334B-7961-4A37-B746-0DA2DB8B76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8" name="Text Box 7">
          <a:extLst>
            <a:ext uri="{FF2B5EF4-FFF2-40B4-BE49-F238E27FC236}">
              <a16:creationId xmlns:a16="http://schemas.microsoft.com/office/drawing/2014/main" id="{32A945C1-85BE-43A5-9FA2-F474E99FE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399" name="Text Box 7">
          <a:extLst>
            <a:ext uri="{FF2B5EF4-FFF2-40B4-BE49-F238E27FC236}">
              <a16:creationId xmlns:a16="http://schemas.microsoft.com/office/drawing/2014/main" id="{2238B200-D4D3-42F1-94A9-DC9B499CEB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0" name="Text Box 7">
          <a:extLst>
            <a:ext uri="{FF2B5EF4-FFF2-40B4-BE49-F238E27FC236}">
              <a16:creationId xmlns:a16="http://schemas.microsoft.com/office/drawing/2014/main" id="{88E60537-1B1C-4E4E-BDE1-236FF274B9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1" name="Text Box 7">
          <a:extLst>
            <a:ext uri="{FF2B5EF4-FFF2-40B4-BE49-F238E27FC236}">
              <a16:creationId xmlns:a16="http://schemas.microsoft.com/office/drawing/2014/main" id="{40F6E270-F7F4-448D-BBBB-6D8227897A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2" name="Text Box 7">
          <a:extLst>
            <a:ext uri="{FF2B5EF4-FFF2-40B4-BE49-F238E27FC236}">
              <a16:creationId xmlns:a16="http://schemas.microsoft.com/office/drawing/2014/main" id="{67B3276E-A877-41E0-9E8B-6EA0C178D5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3" name="Text Box 7">
          <a:extLst>
            <a:ext uri="{FF2B5EF4-FFF2-40B4-BE49-F238E27FC236}">
              <a16:creationId xmlns:a16="http://schemas.microsoft.com/office/drawing/2014/main" id="{542CCEA2-87C8-4B43-9B29-BB5131A4EC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4" name="Text Box 7">
          <a:extLst>
            <a:ext uri="{FF2B5EF4-FFF2-40B4-BE49-F238E27FC236}">
              <a16:creationId xmlns:a16="http://schemas.microsoft.com/office/drawing/2014/main" id="{6046B8E7-F9FC-4F37-860F-31C643CAE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5" name="Text Box 7">
          <a:extLst>
            <a:ext uri="{FF2B5EF4-FFF2-40B4-BE49-F238E27FC236}">
              <a16:creationId xmlns:a16="http://schemas.microsoft.com/office/drawing/2014/main" id="{1DD6195F-47A3-4413-91EE-14DA09A956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6" name="Text Box 7">
          <a:extLst>
            <a:ext uri="{FF2B5EF4-FFF2-40B4-BE49-F238E27FC236}">
              <a16:creationId xmlns:a16="http://schemas.microsoft.com/office/drawing/2014/main" id="{505975D6-B453-4EE7-9B8E-9CBF6DA5BD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7" name="Text Box 7">
          <a:extLst>
            <a:ext uri="{FF2B5EF4-FFF2-40B4-BE49-F238E27FC236}">
              <a16:creationId xmlns:a16="http://schemas.microsoft.com/office/drawing/2014/main" id="{BC2801B2-9B1B-4825-B4A7-507EA7D42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8" name="Text Box 7">
          <a:extLst>
            <a:ext uri="{FF2B5EF4-FFF2-40B4-BE49-F238E27FC236}">
              <a16:creationId xmlns:a16="http://schemas.microsoft.com/office/drawing/2014/main" id="{EF67355D-C495-4B46-A1F7-F4E07FE1BC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09" name="Text Box 7">
          <a:extLst>
            <a:ext uri="{FF2B5EF4-FFF2-40B4-BE49-F238E27FC236}">
              <a16:creationId xmlns:a16="http://schemas.microsoft.com/office/drawing/2014/main" id="{C91D964E-DB1E-4540-8A9A-6DC322E6FC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0" name="Text Box 7">
          <a:extLst>
            <a:ext uri="{FF2B5EF4-FFF2-40B4-BE49-F238E27FC236}">
              <a16:creationId xmlns:a16="http://schemas.microsoft.com/office/drawing/2014/main" id="{36C99121-00AA-4E9F-B689-5AED65132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1" name="Text Box 7">
          <a:extLst>
            <a:ext uri="{FF2B5EF4-FFF2-40B4-BE49-F238E27FC236}">
              <a16:creationId xmlns:a16="http://schemas.microsoft.com/office/drawing/2014/main" id="{0EB1D82F-915E-4420-BF6B-6CCF18E988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2" name="Text Box 7">
          <a:extLst>
            <a:ext uri="{FF2B5EF4-FFF2-40B4-BE49-F238E27FC236}">
              <a16:creationId xmlns:a16="http://schemas.microsoft.com/office/drawing/2014/main" id="{149F27E1-A3BA-4482-BC07-09F6EF56B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3" name="Text Box 7">
          <a:extLst>
            <a:ext uri="{FF2B5EF4-FFF2-40B4-BE49-F238E27FC236}">
              <a16:creationId xmlns:a16="http://schemas.microsoft.com/office/drawing/2014/main" id="{85E38893-36C5-4015-92B9-F3911AE78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4" name="Text Box 7">
          <a:extLst>
            <a:ext uri="{FF2B5EF4-FFF2-40B4-BE49-F238E27FC236}">
              <a16:creationId xmlns:a16="http://schemas.microsoft.com/office/drawing/2014/main" id="{4A2E0D3D-AAF6-495D-BC86-84F9AA1F7C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5" name="Text Box 7">
          <a:extLst>
            <a:ext uri="{FF2B5EF4-FFF2-40B4-BE49-F238E27FC236}">
              <a16:creationId xmlns:a16="http://schemas.microsoft.com/office/drawing/2014/main" id="{6DBE01A4-634A-4399-9A8F-77E414E8F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6" name="Text Box 7">
          <a:extLst>
            <a:ext uri="{FF2B5EF4-FFF2-40B4-BE49-F238E27FC236}">
              <a16:creationId xmlns:a16="http://schemas.microsoft.com/office/drawing/2014/main" id="{37621399-9430-4F12-BD98-BDBBFD3200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7" name="Text Box 7">
          <a:extLst>
            <a:ext uri="{FF2B5EF4-FFF2-40B4-BE49-F238E27FC236}">
              <a16:creationId xmlns:a16="http://schemas.microsoft.com/office/drawing/2014/main" id="{57CA22BE-2D12-4236-B8F4-6B66D458E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8" name="Text Box 7">
          <a:extLst>
            <a:ext uri="{FF2B5EF4-FFF2-40B4-BE49-F238E27FC236}">
              <a16:creationId xmlns:a16="http://schemas.microsoft.com/office/drawing/2014/main" id="{6007EDA8-9CF8-44DB-BDED-BAB252A06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19" name="Text Box 7">
          <a:extLst>
            <a:ext uri="{FF2B5EF4-FFF2-40B4-BE49-F238E27FC236}">
              <a16:creationId xmlns:a16="http://schemas.microsoft.com/office/drawing/2014/main" id="{1A85398A-95EE-424B-A437-3F1E7F79F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0" name="Text Box 7">
          <a:extLst>
            <a:ext uri="{FF2B5EF4-FFF2-40B4-BE49-F238E27FC236}">
              <a16:creationId xmlns:a16="http://schemas.microsoft.com/office/drawing/2014/main" id="{14916300-84D0-4F9C-98AA-27B2904FE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1" name="Text Box 7">
          <a:extLst>
            <a:ext uri="{FF2B5EF4-FFF2-40B4-BE49-F238E27FC236}">
              <a16:creationId xmlns:a16="http://schemas.microsoft.com/office/drawing/2014/main" id="{3DC36A02-BFA7-401D-9752-4025E0033F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2" name="Text Box 7">
          <a:extLst>
            <a:ext uri="{FF2B5EF4-FFF2-40B4-BE49-F238E27FC236}">
              <a16:creationId xmlns:a16="http://schemas.microsoft.com/office/drawing/2014/main" id="{985CA2F7-27DD-442D-9EB1-4A03E6351D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3" name="Text Box 7">
          <a:extLst>
            <a:ext uri="{FF2B5EF4-FFF2-40B4-BE49-F238E27FC236}">
              <a16:creationId xmlns:a16="http://schemas.microsoft.com/office/drawing/2014/main" id="{71A26CCE-D10C-46A1-B1D1-B4BE9C6C76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4" name="Text Box 7">
          <a:extLst>
            <a:ext uri="{FF2B5EF4-FFF2-40B4-BE49-F238E27FC236}">
              <a16:creationId xmlns:a16="http://schemas.microsoft.com/office/drawing/2014/main" id="{C7E850B1-EF03-4F8D-9132-B865E408F7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5" name="Text Box 7">
          <a:extLst>
            <a:ext uri="{FF2B5EF4-FFF2-40B4-BE49-F238E27FC236}">
              <a16:creationId xmlns:a16="http://schemas.microsoft.com/office/drawing/2014/main" id="{7B6DFEDD-3AAA-4DCD-9E6A-2C26D93F7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6" name="Text Box 7">
          <a:extLst>
            <a:ext uri="{FF2B5EF4-FFF2-40B4-BE49-F238E27FC236}">
              <a16:creationId xmlns:a16="http://schemas.microsoft.com/office/drawing/2014/main" id="{BB509CD7-37AC-4E30-8BD0-4A3D287B60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7" name="Text Box 7">
          <a:extLst>
            <a:ext uri="{FF2B5EF4-FFF2-40B4-BE49-F238E27FC236}">
              <a16:creationId xmlns:a16="http://schemas.microsoft.com/office/drawing/2014/main" id="{F1A83232-05D5-4638-A306-54DBC9640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8" name="Text Box 7">
          <a:extLst>
            <a:ext uri="{FF2B5EF4-FFF2-40B4-BE49-F238E27FC236}">
              <a16:creationId xmlns:a16="http://schemas.microsoft.com/office/drawing/2014/main" id="{C71D81FE-0F35-4AD4-9F4E-CEE31675D4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29" name="Text Box 7">
          <a:extLst>
            <a:ext uri="{FF2B5EF4-FFF2-40B4-BE49-F238E27FC236}">
              <a16:creationId xmlns:a16="http://schemas.microsoft.com/office/drawing/2014/main" id="{D827EA95-E39A-41CA-8BA5-669C2C93F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0" name="Text Box 7">
          <a:extLst>
            <a:ext uri="{FF2B5EF4-FFF2-40B4-BE49-F238E27FC236}">
              <a16:creationId xmlns:a16="http://schemas.microsoft.com/office/drawing/2014/main" id="{7990DC13-A313-416F-B513-AF7C84FDB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1" name="Text Box 7">
          <a:extLst>
            <a:ext uri="{FF2B5EF4-FFF2-40B4-BE49-F238E27FC236}">
              <a16:creationId xmlns:a16="http://schemas.microsoft.com/office/drawing/2014/main" id="{10AD6505-4845-4F54-866D-2319788CD2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2" name="Text Box 7">
          <a:extLst>
            <a:ext uri="{FF2B5EF4-FFF2-40B4-BE49-F238E27FC236}">
              <a16:creationId xmlns:a16="http://schemas.microsoft.com/office/drawing/2014/main" id="{A348CB2B-2F5B-4384-8028-F095FCF605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3" name="Text Box 7">
          <a:extLst>
            <a:ext uri="{FF2B5EF4-FFF2-40B4-BE49-F238E27FC236}">
              <a16:creationId xmlns:a16="http://schemas.microsoft.com/office/drawing/2014/main" id="{CB59ADCA-ECA5-4F3C-B04A-782BD0D89B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4" name="Text Box 7">
          <a:extLst>
            <a:ext uri="{FF2B5EF4-FFF2-40B4-BE49-F238E27FC236}">
              <a16:creationId xmlns:a16="http://schemas.microsoft.com/office/drawing/2014/main" id="{3717B802-0048-413B-B96A-AF82123B3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5" name="Text Box 7">
          <a:extLst>
            <a:ext uri="{FF2B5EF4-FFF2-40B4-BE49-F238E27FC236}">
              <a16:creationId xmlns:a16="http://schemas.microsoft.com/office/drawing/2014/main" id="{4E483F51-9B34-4731-8FCC-0BD3C83E48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6" name="Text Box 7">
          <a:extLst>
            <a:ext uri="{FF2B5EF4-FFF2-40B4-BE49-F238E27FC236}">
              <a16:creationId xmlns:a16="http://schemas.microsoft.com/office/drawing/2014/main" id="{2F5F0B4D-228E-41C3-98F2-AED80E0512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7" name="Text Box 7">
          <a:extLst>
            <a:ext uri="{FF2B5EF4-FFF2-40B4-BE49-F238E27FC236}">
              <a16:creationId xmlns:a16="http://schemas.microsoft.com/office/drawing/2014/main" id="{602ACE1E-918D-439C-962B-FBBAF7D019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8" name="Text Box 7">
          <a:extLst>
            <a:ext uri="{FF2B5EF4-FFF2-40B4-BE49-F238E27FC236}">
              <a16:creationId xmlns:a16="http://schemas.microsoft.com/office/drawing/2014/main" id="{F1ADDE68-A148-4009-BEF1-3ABB4AFEBA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39" name="Text Box 7">
          <a:extLst>
            <a:ext uri="{FF2B5EF4-FFF2-40B4-BE49-F238E27FC236}">
              <a16:creationId xmlns:a16="http://schemas.microsoft.com/office/drawing/2014/main" id="{1569F368-06F8-4E4E-B054-86BA19C304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0" name="Text Box 7">
          <a:extLst>
            <a:ext uri="{FF2B5EF4-FFF2-40B4-BE49-F238E27FC236}">
              <a16:creationId xmlns:a16="http://schemas.microsoft.com/office/drawing/2014/main" id="{20465E19-8C35-4244-B815-91E97236B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1" name="Text Box 7">
          <a:extLst>
            <a:ext uri="{FF2B5EF4-FFF2-40B4-BE49-F238E27FC236}">
              <a16:creationId xmlns:a16="http://schemas.microsoft.com/office/drawing/2014/main" id="{9128AA39-ADAE-4715-ABE5-5C24BCCA9A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2" name="Text Box 7">
          <a:extLst>
            <a:ext uri="{FF2B5EF4-FFF2-40B4-BE49-F238E27FC236}">
              <a16:creationId xmlns:a16="http://schemas.microsoft.com/office/drawing/2014/main" id="{24C29C4E-50ED-415F-8CC2-A5034546D7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3" name="Text Box 7">
          <a:extLst>
            <a:ext uri="{FF2B5EF4-FFF2-40B4-BE49-F238E27FC236}">
              <a16:creationId xmlns:a16="http://schemas.microsoft.com/office/drawing/2014/main" id="{95063E30-6157-463C-9EE4-88E681DB4E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4" name="Text Box 7">
          <a:extLst>
            <a:ext uri="{FF2B5EF4-FFF2-40B4-BE49-F238E27FC236}">
              <a16:creationId xmlns:a16="http://schemas.microsoft.com/office/drawing/2014/main" id="{CC6D42E2-1E17-4801-9E28-00EEC7D8B3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5" name="Text Box 7">
          <a:extLst>
            <a:ext uri="{FF2B5EF4-FFF2-40B4-BE49-F238E27FC236}">
              <a16:creationId xmlns:a16="http://schemas.microsoft.com/office/drawing/2014/main" id="{FF7EC0FC-0C44-4FCE-9EFC-82CFFCB19A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6" name="Text Box 7">
          <a:extLst>
            <a:ext uri="{FF2B5EF4-FFF2-40B4-BE49-F238E27FC236}">
              <a16:creationId xmlns:a16="http://schemas.microsoft.com/office/drawing/2014/main" id="{94889965-531E-4F04-9AE2-1F38E52C61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7" name="Text Box 7">
          <a:extLst>
            <a:ext uri="{FF2B5EF4-FFF2-40B4-BE49-F238E27FC236}">
              <a16:creationId xmlns:a16="http://schemas.microsoft.com/office/drawing/2014/main" id="{550E4E49-E5EC-4F6F-95EB-D50BF112CB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8" name="Text Box 7">
          <a:extLst>
            <a:ext uri="{FF2B5EF4-FFF2-40B4-BE49-F238E27FC236}">
              <a16:creationId xmlns:a16="http://schemas.microsoft.com/office/drawing/2014/main" id="{B5528FD1-3D6D-4C63-93DB-614106925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49" name="Text Box 7">
          <a:extLst>
            <a:ext uri="{FF2B5EF4-FFF2-40B4-BE49-F238E27FC236}">
              <a16:creationId xmlns:a16="http://schemas.microsoft.com/office/drawing/2014/main" id="{4FEEEC76-887B-4716-9565-FF4D327B9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0" name="Text Box 7">
          <a:extLst>
            <a:ext uri="{FF2B5EF4-FFF2-40B4-BE49-F238E27FC236}">
              <a16:creationId xmlns:a16="http://schemas.microsoft.com/office/drawing/2014/main" id="{F3CDFDE7-66C1-483C-A380-44B8EEFEC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1" name="Text Box 7">
          <a:extLst>
            <a:ext uri="{FF2B5EF4-FFF2-40B4-BE49-F238E27FC236}">
              <a16:creationId xmlns:a16="http://schemas.microsoft.com/office/drawing/2014/main" id="{7387BC5A-E589-4CBA-8F6F-61DDBE3FC0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2" name="Text Box 7">
          <a:extLst>
            <a:ext uri="{FF2B5EF4-FFF2-40B4-BE49-F238E27FC236}">
              <a16:creationId xmlns:a16="http://schemas.microsoft.com/office/drawing/2014/main" id="{325A2590-FDEF-4AF4-927D-FB86D0E85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3" name="Text Box 7">
          <a:extLst>
            <a:ext uri="{FF2B5EF4-FFF2-40B4-BE49-F238E27FC236}">
              <a16:creationId xmlns:a16="http://schemas.microsoft.com/office/drawing/2014/main" id="{FCCDB87A-A2A2-40E5-99D8-6C3FDBDE68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4" name="Text Box 7">
          <a:extLst>
            <a:ext uri="{FF2B5EF4-FFF2-40B4-BE49-F238E27FC236}">
              <a16:creationId xmlns:a16="http://schemas.microsoft.com/office/drawing/2014/main" id="{D2029C97-668D-4860-90AC-BC48AC6A2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5" name="Text Box 7">
          <a:extLst>
            <a:ext uri="{FF2B5EF4-FFF2-40B4-BE49-F238E27FC236}">
              <a16:creationId xmlns:a16="http://schemas.microsoft.com/office/drawing/2014/main" id="{BB20C664-5812-4F07-AE61-71657559C7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6" name="Text Box 7">
          <a:extLst>
            <a:ext uri="{FF2B5EF4-FFF2-40B4-BE49-F238E27FC236}">
              <a16:creationId xmlns:a16="http://schemas.microsoft.com/office/drawing/2014/main" id="{C7E6E793-253E-406B-88FE-DC41E21D8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7" name="Text Box 7">
          <a:extLst>
            <a:ext uri="{FF2B5EF4-FFF2-40B4-BE49-F238E27FC236}">
              <a16:creationId xmlns:a16="http://schemas.microsoft.com/office/drawing/2014/main" id="{43647C22-7D30-4FA2-8C6F-8CBC5C10B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8" name="Text Box 7">
          <a:extLst>
            <a:ext uri="{FF2B5EF4-FFF2-40B4-BE49-F238E27FC236}">
              <a16:creationId xmlns:a16="http://schemas.microsoft.com/office/drawing/2014/main" id="{581645EA-12F8-4F8C-BEAD-BAFA9E5E5A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59" name="Text Box 7">
          <a:extLst>
            <a:ext uri="{FF2B5EF4-FFF2-40B4-BE49-F238E27FC236}">
              <a16:creationId xmlns:a16="http://schemas.microsoft.com/office/drawing/2014/main" id="{7E605319-6928-4196-B62F-D3DB71086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0" name="Text Box 7">
          <a:extLst>
            <a:ext uri="{FF2B5EF4-FFF2-40B4-BE49-F238E27FC236}">
              <a16:creationId xmlns:a16="http://schemas.microsoft.com/office/drawing/2014/main" id="{9DD0EDCC-ADB9-425A-B695-2ED72BEB9B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1" name="Text Box 7">
          <a:extLst>
            <a:ext uri="{FF2B5EF4-FFF2-40B4-BE49-F238E27FC236}">
              <a16:creationId xmlns:a16="http://schemas.microsoft.com/office/drawing/2014/main" id="{0F43A7EA-85C3-445B-8482-FA09D0C3B7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2" name="Text Box 7">
          <a:extLst>
            <a:ext uri="{FF2B5EF4-FFF2-40B4-BE49-F238E27FC236}">
              <a16:creationId xmlns:a16="http://schemas.microsoft.com/office/drawing/2014/main" id="{99EBDD51-61A8-47B8-854B-5C7F218C6C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3" name="Text Box 7">
          <a:extLst>
            <a:ext uri="{FF2B5EF4-FFF2-40B4-BE49-F238E27FC236}">
              <a16:creationId xmlns:a16="http://schemas.microsoft.com/office/drawing/2014/main" id="{7BCDC41D-39C4-488D-889D-97466D5BB2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4" name="Text Box 7">
          <a:extLst>
            <a:ext uri="{FF2B5EF4-FFF2-40B4-BE49-F238E27FC236}">
              <a16:creationId xmlns:a16="http://schemas.microsoft.com/office/drawing/2014/main" id="{4FFAE541-A02F-43E7-94BA-DF5FD46629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5" name="Text Box 7">
          <a:extLst>
            <a:ext uri="{FF2B5EF4-FFF2-40B4-BE49-F238E27FC236}">
              <a16:creationId xmlns:a16="http://schemas.microsoft.com/office/drawing/2014/main" id="{7F95585E-8BEC-4B6E-9055-BBDC5D699F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6" name="Text Box 7">
          <a:extLst>
            <a:ext uri="{FF2B5EF4-FFF2-40B4-BE49-F238E27FC236}">
              <a16:creationId xmlns:a16="http://schemas.microsoft.com/office/drawing/2014/main" id="{75EAFFB6-7B22-449C-8DF4-F9A337EE0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7" name="Text Box 7">
          <a:extLst>
            <a:ext uri="{FF2B5EF4-FFF2-40B4-BE49-F238E27FC236}">
              <a16:creationId xmlns:a16="http://schemas.microsoft.com/office/drawing/2014/main" id="{FD73DBD0-B34E-43B2-B909-EED0C8C598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8" name="Text Box 7">
          <a:extLst>
            <a:ext uri="{FF2B5EF4-FFF2-40B4-BE49-F238E27FC236}">
              <a16:creationId xmlns:a16="http://schemas.microsoft.com/office/drawing/2014/main" id="{E2D978C9-A6AF-40D9-AAAB-9091544FD6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69" name="Text Box 7">
          <a:extLst>
            <a:ext uri="{FF2B5EF4-FFF2-40B4-BE49-F238E27FC236}">
              <a16:creationId xmlns:a16="http://schemas.microsoft.com/office/drawing/2014/main" id="{26235497-DF36-4CA2-9F0C-7969973CFD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0" name="Text Box 7">
          <a:extLst>
            <a:ext uri="{FF2B5EF4-FFF2-40B4-BE49-F238E27FC236}">
              <a16:creationId xmlns:a16="http://schemas.microsoft.com/office/drawing/2014/main" id="{30E19B0E-F17D-4F0E-9A9E-3C81976517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1" name="Text Box 7">
          <a:extLst>
            <a:ext uri="{FF2B5EF4-FFF2-40B4-BE49-F238E27FC236}">
              <a16:creationId xmlns:a16="http://schemas.microsoft.com/office/drawing/2014/main" id="{D91AFD84-3725-4D17-9E7D-DA2EB3D3CF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2" name="Text Box 7">
          <a:extLst>
            <a:ext uri="{FF2B5EF4-FFF2-40B4-BE49-F238E27FC236}">
              <a16:creationId xmlns:a16="http://schemas.microsoft.com/office/drawing/2014/main" id="{3AC78645-5582-49F3-95B1-0A39D9A871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3" name="Text Box 7">
          <a:extLst>
            <a:ext uri="{FF2B5EF4-FFF2-40B4-BE49-F238E27FC236}">
              <a16:creationId xmlns:a16="http://schemas.microsoft.com/office/drawing/2014/main" id="{7739E16E-CDDC-4355-B53C-CDB2268AB4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4" name="Text Box 7">
          <a:extLst>
            <a:ext uri="{FF2B5EF4-FFF2-40B4-BE49-F238E27FC236}">
              <a16:creationId xmlns:a16="http://schemas.microsoft.com/office/drawing/2014/main" id="{62B84764-4A3C-4DCE-9C65-C30E7EB7AE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5" name="Text Box 7">
          <a:extLst>
            <a:ext uri="{FF2B5EF4-FFF2-40B4-BE49-F238E27FC236}">
              <a16:creationId xmlns:a16="http://schemas.microsoft.com/office/drawing/2014/main" id="{8D37C30A-6273-4637-BDFB-C56637174E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6" name="Text Box 7">
          <a:extLst>
            <a:ext uri="{FF2B5EF4-FFF2-40B4-BE49-F238E27FC236}">
              <a16:creationId xmlns:a16="http://schemas.microsoft.com/office/drawing/2014/main" id="{3FD705D8-D200-4206-B4F2-DB509F9501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7" name="Text Box 7">
          <a:extLst>
            <a:ext uri="{FF2B5EF4-FFF2-40B4-BE49-F238E27FC236}">
              <a16:creationId xmlns:a16="http://schemas.microsoft.com/office/drawing/2014/main" id="{F9B47267-79F2-4A8B-923C-CD128006EE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8" name="Text Box 7">
          <a:extLst>
            <a:ext uri="{FF2B5EF4-FFF2-40B4-BE49-F238E27FC236}">
              <a16:creationId xmlns:a16="http://schemas.microsoft.com/office/drawing/2014/main" id="{C51A4D1F-5B69-4D5B-8C38-861905361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79" name="Text Box 7">
          <a:extLst>
            <a:ext uri="{FF2B5EF4-FFF2-40B4-BE49-F238E27FC236}">
              <a16:creationId xmlns:a16="http://schemas.microsoft.com/office/drawing/2014/main" id="{B0EC8BD3-B881-4E59-949F-93FB1C41E9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0" name="Text Box 7">
          <a:extLst>
            <a:ext uri="{FF2B5EF4-FFF2-40B4-BE49-F238E27FC236}">
              <a16:creationId xmlns:a16="http://schemas.microsoft.com/office/drawing/2014/main" id="{F558B16F-A8C2-408B-B6D6-9C8C04242B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1" name="Text Box 7">
          <a:extLst>
            <a:ext uri="{FF2B5EF4-FFF2-40B4-BE49-F238E27FC236}">
              <a16:creationId xmlns:a16="http://schemas.microsoft.com/office/drawing/2014/main" id="{C509A76F-3097-4FAF-AE7D-5AD2ECD867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2" name="Text Box 7">
          <a:extLst>
            <a:ext uri="{FF2B5EF4-FFF2-40B4-BE49-F238E27FC236}">
              <a16:creationId xmlns:a16="http://schemas.microsoft.com/office/drawing/2014/main" id="{37B96A35-AE7A-41BB-93C9-601F3AC0D7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3" name="Text Box 7">
          <a:extLst>
            <a:ext uri="{FF2B5EF4-FFF2-40B4-BE49-F238E27FC236}">
              <a16:creationId xmlns:a16="http://schemas.microsoft.com/office/drawing/2014/main" id="{233CDC40-F393-4CAA-8935-19F16DBFE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4" name="Text Box 7">
          <a:extLst>
            <a:ext uri="{FF2B5EF4-FFF2-40B4-BE49-F238E27FC236}">
              <a16:creationId xmlns:a16="http://schemas.microsoft.com/office/drawing/2014/main" id="{BA9A5023-9117-49B0-A665-8C668A88A3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5" name="Text Box 7">
          <a:extLst>
            <a:ext uri="{FF2B5EF4-FFF2-40B4-BE49-F238E27FC236}">
              <a16:creationId xmlns:a16="http://schemas.microsoft.com/office/drawing/2014/main" id="{96C634C7-0FCC-4908-9BCD-7668036F62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6" name="Text Box 7">
          <a:extLst>
            <a:ext uri="{FF2B5EF4-FFF2-40B4-BE49-F238E27FC236}">
              <a16:creationId xmlns:a16="http://schemas.microsoft.com/office/drawing/2014/main" id="{52E19465-0CFC-46A9-80D3-30D68515F4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7" name="Text Box 7">
          <a:extLst>
            <a:ext uri="{FF2B5EF4-FFF2-40B4-BE49-F238E27FC236}">
              <a16:creationId xmlns:a16="http://schemas.microsoft.com/office/drawing/2014/main" id="{52B2FD53-BC72-43B5-9F6C-EF8DBED9A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8" name="Text Box 7">
          <a:extLst>
            <a:ext uri="{FF2B5EF4-FFF2-40B4-BE49-F238E27FC236}">
              <a16:creationId xmlns:a16="http://schemas.microsoft.com/office/drawing/2014/main" id="{4DC05DC4-234C-4F50-A7DF-935F0F6772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89" name="Text Box 7">
          <a:extLst>
            <a:ext uri="{FF2B5EF4-FFF2-40B4-BE49-F238E27FC236}">
              <a16:creationId xmlns:a16="http://schemas.microsoft.com/office/drawing/2014/main" id="{2AF55485-0A57-47B3-8925-6A183899C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0" name="Text Box 7">
          <a:extLst>
            <a:ext uri="{FF2B5EF4-FFF2-40B4-BE49-F238E27FC236}">
              <a16:creationId xmlns:a16="http://schemas.microsoft.com/office/drawing/2014/main" id="{0EB98752-7ED5-493B-95A4-357F9BFC1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1" name="Text Box 7">
          <a:extLst>
            <a:ext uri="{FF2B5EF4-FFF2-40B4-BE49-F238E27FC236}">
              <a16:creationId xmlns:a16="http://schemas.microsoft.com/office/drawing/2014/main" id="{CBF99EBF-1C91-4093-8160-30211CC9D8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2" name="Text Box 7">
          <a:extLst>
            <a:ext uri="{FF2B5EF4-FFF2-40B4-BE49-F238E27FC236}">
              <a16:creationId xmlns:a16="http://schemas.microsoft.com/office/drawing/2014/main" id="{8B3E9387-5F92-42D6-B9A4-722C42E9C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3" name="Text Box 7">
          <a:extLst>
            <a:ext uri="{FF2B5EF4-FFF2-40B4-BE49-F238E27FC236}">
              <a16:creationId xmlns:a16="http://schemas.microsoft.com/office/drawing/2014/main" id="{AE2A62E3-4236-44F3-AD60-4B1986E47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4" name="Text Box 7">
          <a:extLst>
            <a:ext uri="{FF2B5EF4-FFF2-40B4-BE49-F238E27FC236}">
              <a16:creationId xmlns:a16="http://schemas.microsoft.com/office/drawing/2014/main" id="{7C502E45-CB0E-4E72-93BE-83E77B91DC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5" name="Text Box 7">
          <a:extLst>
            <a:ext uri="{FF2B5EF4-FFF2-40B4-BE49-F238E27FC236}">
              <a16:creationId xmlns:a16="http://schemas.microsoft.com/office/drawing/2014/main" id="{0A4EEEFB-A267-49AC-8B55-959DAF3D7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6" name="Text Box 7">
          <a:extLst>
            <a:ext uri="{FF2B5EF4-FFF2-40B4-BE49-F238E27FC236}">
              <a16:creationId xmlns:a16="http://schemas.microsoft.com/office/drawing/2014/main" id="{1892CEB7-E2DB-449B-B49A-06DB751EA4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7" name="Text Box 7">
          <a:extLst>
            <a:ext uri="{FF2B5EF4-FFF2-40B4-BE49-F238E27FC236}">
              <a16:creationId xmlns:a16="http://schemas.microsoft.com/office/drawing/2014/main" id="{4CFE3BD6-4FDE-41BF-9496-A329E39A8D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8" name="Text Box 7">
          <a:extLst>
            <a:ext uri="{FF2B5EF4-FFF2-40B4-BE49-F238E27FC236}">
              <a16:creationId xmlns:a16="http://schemas.microsoft.com/office/drawing/2014/main" id="{0CC3DA35-8A7B-4147-8D26-34F7124457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499" name="Text Box 7">
          <a:extLst>
            <a:ext uri="{FF2B5EF4-FFF2-40B4-BE49-F238E27FC236}">
              <a16:creationId xmlns:a16="http://schemas.microsoft.com/office/drawing/2014/main" id="{E6D20AF5-3D33-4B9D-9C92-C9E8A6493C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0" name="Text Box 7">
          <a:extLst>
            <a:ext uri="{FF2B5EF4-FFF2-40B4-BE49-F238E27FC236}">
              <a16:creationId xmlns:a16="http://schemas.microsoft.com/office/drawing/2014/main" id="{5F32E3AA-3830-41FF-8E61-1F662C1A22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1" name="Text Box 7">
          <a:extLst>
            <a:ext uri="{FF2B5EF4-FFF2-40B4-BE49-F238E27FC236}">
              <a16:creationId xmlns:a16="http://schemas.microsoft.com/office/drawing/2014/main" id="{0AF40402-EE6A-475C-BE03-33917D6D76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2" name="Text Box 7">
          <a:extLst>
            <a:ext uri="{FF2B5EF4-FFF2-40B4-BE49-F238E27FC236}">
              <a16:creationId xmlns:a16="http://schemas.microsoft.com/office/drawing/2014/main" id="{0131B281-973B-49CD-9307-932CE24314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3" name="Text Box 7">
          <a:extLst>
            <a:ext uri="{FF2B5EF4-FFF2-40B4-BE49-F238E27FC236}">
              <a16:creationId xmlns:a16="http://schemas.microsoft.com/office/drawing/2014/main" id="{D97AF0B7-5DFA-488C-BF93-630D3B6B24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4" name="Text Box 7">
          <a:extLst>
            <a:ext uri="{FF2B5EF4-FFF2-40B4-BE49-F238E27FC236}">
              <a16:creationId xmlns:a16="http://schemas.microsoft.com/office/drawing/2014/main" id="{C945E38F-F1A6-46F2-A814-801244B963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5" name="Text Box 7">
          <a:extLst>
            <a:ext uri="{FF2B5EF4-FFF2-40B4-BE49-F238E27FC236}">
              <a16:creationId xmlns:a16="http://schemas.microsoft.com/office/drawing/2014/main" id="{4ED0A96A-5BE4-4A43-B1AA-9AB2D9077F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6" name="Text Box 7">
          <a:extLst>
            <a:ext uri="{FF2B5EF4-FFF2-40B4-BE49-F238E27FC236}">
              <a16:creationId xmlns:a16="http://schemas.microsoft.com/office/drawing/2014/main" id="{2B5FC33F-F125-46E4-951E-45AFEE89C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7" name="Text Box 7">
          <a:extLst>
            <a:ext uri="{FF2B5EF4-FFF2-40B4-BE49-F238E27FC236}">
              <a16:creationId xmlns:a16="http://schemas.microsoft.com/office/drawing/2014/main" id="{AF463E57-1820-40FA-80E5-F1EB4C9023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8" name="Text Box 7">
          <a:extLst>
            <a:ext uri="{FF2B5EF4-FFF2-40B4-BE49-F238E27FC236}">
              <a16:creationId xmlns:a16="http://schemas.microsoft.com/office/drawing/2014/main" id="{D796C34A-0D2E-4F35-A791-EA749C17A8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09" name="Text Box 7">
          <a:extLst>
            <a:ext uri="{FF2B5EF4-FFF2-40B4-BE49-F238E27FC236}">
              <a16:creationId xmlns:a16="http://schemas.microsoft.com/office/drawing/2014/main" id="{2840BBAC-0577-43B4-B211-DE94A10D98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0" name="Text Box 7">
          <a:extLst>
            <a:ext uri="{FF2B5EF4-FFF2-40B4-BE49-F238E27FC236}">
              <a16:creationId xmlns:a16="http://schemas.microsoft.com/office/drawing/2014/main" id="{74D36597-3FFD-42DE-AD23-0107A49672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1" name="Text Box 7">
          <a:extLst>
            <a:ext uri="{FF2B5EF4-FFF2-40B4-BE49-F238E27FC236}">
              <a16:creationId xmlns:a16="http://schemas.microsoft.com/office/drawing/2014/main" id="{547EC37B-5BB1-470D-8C77-F49296C55F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2" name="Text Box 7">
          <a:extLst>
            <a:ext uri="{FF2B5EF4-FFF2-40B4-BE49-F238E27FC236}">
              <a16:creationId xmlns:a16="http://schemas.microsoft.com/office/drawing/2014/main" id="{7FEB7035-A99E-46B0-B1FB-E5D1EC516C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3" name="Text Box 7">
          <a:extLst>
            <a:ext uri="{FF2B5EF4-FFF2-40B4-BE49-F238E27FC236}">
              <a16:creationId xmlns:a16="http://schemas.microsoft.com/office/drawing/2014/main" id="{1DDD8BF4-C2B1-4CAB-B610-C4C4C157EE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4" name="Text Box 7">
          <a:extLst>
            <a:ext uri="{FF2B5EF4-FFF2-40B4-BE49-F238E27FC236}">
              <a16:creationId xmlns:a16="http://schemas.microsoft.com/office/drawing/2014/main" id="{C849D4B8-543E-4980-B898-F0FECFA8E2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5" name="Text Box 7">
          <a:extLst>
            <a:ext uri="{FF2B5EF4-FFF2-40B4-BE49-F238E27FC236}">
              <a16:creationId xmlns:a16="http://schemas.microsoft.com/office/drawing/2014/main" id="{2308A27C-3545-40E1-BD61-A5B3E008AA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6" name="Text Box 7">
          <a:extLst>
            <a:ext uri="{FF2B5EF4-FFF2-40B4-BE49-F238E27FC236}">
              <a16:creationId xmlns:a16="http://schemas.microsoft.com/office/drawing/2014/main" id="{E16824FC-ADBB-449A-8F39-19061E6CE9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7" name="Text Box 7">
          <a:extLst>
            <a:ext uri="{FF2B5EF4-FFF2-40B4-BE49-F238E27FC236}">
              <a16:creationId xmlns:a16="http://schemas.microsoft.com/office/drawing/2014/main" id="{BE294E2B-28A9-446F-A43D-18F5AE3B9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8" name="Text Box 7">
          <a:extLst>
            <a:ext uri="{FF2B5EF4-FFF2-40B4-BE49-F238E27FC236}">
              <a16:creationId xmlns:a16="http://schemas.microsoft.com/office/drawing/2014/main" id="{25AE7CD4-27C9-4327-988A-25CCEB63E0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19" name="Text Box 7">
          <a:extLst>
            <a:ext uri="{FF2B5EF4-FFF2-40B4-BE49-F238E27FC236}">
              <a16:creationId xmlns:a16="http://schemas.microsoft.com/office/drawing/2014/main" id="{3EC9F27B-C86F-4838-992D-9FA02D7B69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0" name="Text Box 7">
          <a:extLst>
            <a:ext uri="{FF2B5EF4-FFF2-40B4-BE49-F238E27FC236}">
              <a16:creationId xmlns:a16="http://schemas.microsoft.com/office/drawing/2014/main" id="{1B97F758-71EB-4BAC-BE38-3827FA3906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1" name="Text Box 7">
          <a:extLst>
            <a:ext uri="{FF2B5EF4-FFF2-40B4-BE49-F238E27FC236}">
              <a16:creationId xmlns:a16="http://schemas.microsoft.com/office/drawing/2014/main" id="{2606F64E-0FCD-4E10-B1E1-CD06344DB4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2" name="Text Box 7">
          <a:extLst>
            <a:ext uri="{FF2B5EF4-FFF2-40B4-BE49-F238E27FC236}">
              <a16:creationId xmlns:a16="http://schemas.microsoft.com/office/drawing/2014/main" id="{F2859C63-6CCE-4694-9408-BE4AF6B08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3" name="Text Box 7">
          <a:extLst>
            <a:ext uri="{FF2B5EF4-FFF2-40B4-BE49-F238E27FC236}">
              <a16:creationId xmlns:a16="http://schemas.microsoft.com/office/drawing/2014/main" id="{154F1CB5-1635-4150-BF29-ABADA5FE42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4" name="Text Box 7">
          <a:extLst>
            <a:ext uri="{FF2B5EF4-FFF2-40B4-BE49-F238E27FC236}">
              <a16:creationId xmlns:a16="http://schemas.microsoft.com/office/drawing/2014/main" id="{D036E607-CBD5-4C10-96E1-3A11971FB2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5" name="Text Box 7">
          <a:extLst>
            <a:ext uri="{FF2B5EF4-FFF2-40B4-BE49-F238E27FC236}">
              <a16:creationId xmlns:a16="http://schemas.microsoft.com/office/drawing/2014/main" id="{8FBD31F8-453B-4055-A658-280DD5888F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6" name="Text Box 7">
          <a:extLst>
            <a:ext uri="{FF2B5EF4-FFF2-40B4-BE49-F238E27FC236}">
              <a16:creationId xmlns:a16="http://schemas.microsoft.com/office/drawing/2014/main" id="{467AFDE9-9FE0-4627-A87F-FC464952AC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7" name="Text Box 7">
          <a:extLst>
            <a:ext uri="{FF2B5EF4-FFF2-40B4-BE49-F238E27FC236}">
              <a16:creationId xmlns:a16="http://schemas.microsoft.com/office/drawing/2014/main" id="{CDE14441-018E-495C-B419-DAC09B7677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8" name="Text Box 7">
          <a:extLst>
            <a:ext uri="{FF2B5EF4-FFF2-40B4-BE49-F238E27FC236}">
              <a16:creationId xmlns:a16="http://schemas.microsoft.com/office/drawing/2014/main" id="{3508C305-AE6B-4D11-B44C-640364473C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29" name="Text Box 7">
          <a:extLst>
            <a:ext uri="{FF2B5EF4-FFF2-40B4-BE49-F238E27FC236}">
              <a16:creationId xmlns:a16="http://schemas.microsoft.com/office/drawing/2014/main" id="{3E0248FC-A827-4B31-8AB7-FED5D4B055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0" name="Text Box 7">
          <a:extLst>
            <a:ext uri="{FF2B5EF4-FFF2-40B4-BE49-F238E27FC236}">
              <a16:creationId xmlns:a16="http://schemas.microsoft.com/office/drawing/2014/main" id="{4B8C885F-9494-4BB2-8DA0-F4F692BE89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1" name="Text Box 7">
          <a:extLst>
            <a:ext uri="{FF2B5EF4-FFF2-40B4-BE49-F238E27FC236}">
              <a16:creationId xmlns:a16="http://schemas.microsoft.com/office/drawing/2014/main" id="{D00F391E-0882-4C6A-AF18-48FF08D517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2" name="Text Box 7">
          <a:extLst>
            <a:ext uri="{FF2B5EF4-FFF2-40B4-BE49-F238E27FC236}">
              <a16:creationId xmlns:a16="http://schemas.microsoft.com/office/drawing/2014/main" id="{E5493584-CAEC-434C-8610-4F48E62CE5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3" name="Text Box 7">
          <a:extLst>
            <a:ext uri="{FF2B5EF4-FFF2-40B4-BE49-F238E27FC236}">
              <a16:creationId xmlns:a16="http://schemas.microsoft.com/office/drawing/2014/main" id="{51927843-A144-425E-98F8-08F7698D3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4" name="Text Box 7">
          <a:extLst>
            <a:ext uri="{FF2B5EF4-FFF2-40B4-BE49-F238E27FC236}">
              <a16:creationId xmlns:a16="http://schemas.microsoft.com/office/drawing/2014/main" id="{E0673B70-00C8-4329-B39A-13D97D90EB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5" name="Text Box 7">
          <a:extLst>
            <a:ext uri="{FF2B5EF4-FFF2-40B4-BE49-F238E27FC236}">
              <a16:creationId xmlns:a16="http://schemas.microsoft.com/office/drawing/2014/main" id="{700DD88D-A44C-44D5-91AE-24B7E0ABEF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6" name="Text Box 7">
          <a:extLst>
            <a:ext uri="{FF2B5EF4-FFF2-40B4-BE49-F238E27FC236}">
              <a16:creationId xmlns:a16="http://schemas.microsoft.com/office/drawing/2014/main" id="{A08FF083-8D5F-491E-8EDA-C1DF38A293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7" name="Text Box 7">
          <a:extLst>
            <a:ext uri="{FF2B5EF4-FFF2-40B4-BE49-F238E27FC236}">
              <a16:creationId xmlns:a16="http://schemas.microsoft.com/office/drawing/2014/main" id="{37B35DE4-727D-45CE-8D83-9CD6104D8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538" name="Text Box 7">
          <a:extLst>
            <a:ext uri="{FF2B5EF4-FFF2-40B4-BE49-F238E27FC236}">
              <a16:creationId xmlns:a16="http://schemas.microsoft.com/office/drawing/2014/main" id="{47A7A45A-C8C1-4669-8F47-39A05A07384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39" name="Text Box 7">
          <a:extLst>
            <a:ext uri="{FF2B5EF4-FFF2-40B4-BE49-F238E27FC236}">
              <a16:creationId xmlns:a16="http://schemas.microsoft.com/office/drawing/2014/main" id="{D32EF146-E12F-4F1A-986F-9E0B66EA29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0" name="Text Box 7">
          <a:extLst>
            <a:ext uri="{FF2B5EF4-FFF2-40B4-BE49-F238E27FC236}">
              <a16:creationId xmlns:a16="http://schemas.microsoft.com/office/drawing/2014/main" id="{806E177C-11E3-4405-BF3E-4B2C34FD09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1" name="Text Box 7">
          <a:extLst>
            <a:ext uri="{FF2B5EF4-FFF2-40B4-BE49-F238E27FC236}">
              <a16:creationId xmlns:a16="http://schemas.microsoft.com/office/drawing/2014/main" id="{CE1B04C3-56AD-4FB8-AE0B-6E2296E20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2" name="Text Box 7">
          <a:extLst>
            <a:ext uri="{FF2B5EF4-FFF2-40B4-BE49-F238E27FC236}">
              <a16:creationId xmlns:a16="http://schemas.microsoft.com/office/drawing/2014/main" id="{5D88E78A-5350-4B91-8E51-5A239BDC18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3" name="Text Box 7">
          <a:extLst>
            <a:ext uri="{FF2B5EF4-FFF2-40B4-BE49-F238E27FC236}">
              <a16:creationId xmlns:a16="http://schemas.microsoft.com/office/drawing/2014/main" id="{D626BFD1-1221-405A-8713-281D4840D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4" name="Text Box 7">
          <a:extLst>
            <a:ext uri="{FF2B5EF4-FFF2-40B4-BE49-F238E27FC236}">
              <a16:creationId xmlns:a16="http://schemas.microsoft.com/office/drawing/2014/main" id="{64E9EC56-E454-4A72-9934-5FEED7FD05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5" name="Text Box 7">
          <a:extLst>
            <a:ext uri="{FF2B5EF4-FFF2-40B4-BE49-F238E27FC236}">
              <a16:creationId xmlns:a16="http://schemas.microsoft.com/office/drawing/2014/main" id="{D3E548B0-7A5B-443E-8C2B-72144764AD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6" name="Text Box 7">
          <a:extLst>
            <a:ext uri="{FF2B5EF4-FFF2-40B4-BE49-F238E27FC236}">
              <a16:creationId xmlns:a16="http://schemas.microsoft.com/office/drawing/2014/main" id="{65E9A2DC-E62A-4E3E-A1D0-41A433513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7" name="Text Box 7">
          <a:extLst>
            <a:ext uri="{FF2B5EF4-FFF2-40B4-BE49-F238E27FC236}">
              <a16:creationId xmlns:a16="http://schemas.microsoft.com/office/drawing/2014/main" id="{9FAC9BE4-DA3B-4E36-9A21-1908711925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8" name="Text Box 7">
          <a:extLst>
            <a:ext uri="{FF2B5EF4-FFF2-40B4-BE49-F238E27FC236}">
              <a16:creationId xmlns:a16="http://schemas.microsoft.com/office/drawing/2014/main" id="{ECDABC82-AE0D-43C2-BAD6-74196DFAD8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49" name="Text Box 7">
          <a:extLst>
            <a:ext uri="{FF2B5EF4-FFF2-40B4-BE49-F238E27FC236}">
              <a16:creationId xmlns:a16="http://schemas.microsoft.com/office/drawing/2014/main" id="{E3317B60-CCBD-4B8B-99E2-E19F482384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0" name="Text Box 7">
          <a:extLst>
            <a:ext uri="{FF2B5EF4-FFF2-40B4-BE49-F238E27FC236}">
              <a16:creationId xmlns:a16="http://schemas.microsoft.com/office/drawing/2014/main" id="{7763580F-349E-40BF-A310-417FE572B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1" name="Text Box 7">
          <a:extLst>
            <a:ext uri="{FF2B5EF4-FFF2-40B4-BE49-F238E27FC236}">
              <a16:creationId xmlns:a16="http://schemas.microsoft.com/office/drawing/2014/main" id="{35BE4416-A71F-4219-B520-BA9EC3404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2" name="Text Box 7">
          <a:extLst>
            <a:ext uri="{FF2B5EF4-FFF2-40B4-BE49-F238E27FC236}">
              <a16:creationId xmlns:a16="http://schemas.microsoft.com/office/drawing/2014/main" id="{E39DE2F6-EFE9-446F-9AD9-C57A6B39D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3" name="Text Box 7">
          <a:extLst>
            <a:ext uri="{FF2B5EF4-FFF2-40B4-BE49-F238E27FC236}">
              <a16:creationId xmlns:a16="http://schemas.microsoft.com/office/drawing/2014/main" id="{0F3FD068-FCA1-4F80-AE5A-7F929CAE59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4" name="Text Box 7">
          <a:extLst>
            <a:ext uri="{FF2B5EF4-FFF2-40B4-BE49-F238E27FC236}">
              <a16:creationId xmlns:a16="http://schemas.microsoft.com/office/drawing/2014/main" id="{999E9047-899D-4E5A-AB27-D52BD8EC8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5" name="Text Box 7">
          <a:extLst>
            <a:ext uri="{FF2B5EF4-FFF2-40B4-BE49-F238E27FC236}">
              <a16:creationId xmlns:a16="http://schemas.microsoft.com/office/drawing/2014/main" id="{4A41A2ED-2D6D-4AA6-B3E3-D06BF84A2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6" name="Text Box 7">
          <a:extLst>
            <a:ext uri="{FF2B5EF4-FFF2-40B4-BE49-F238E27FC236}">
              <a16:creationId xmlns:a16="http://schemas.microsoft.com/office/drawing/2014/main" id="{3F1CB91B-892D-4BC5-A58E-C834BC277B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7" name="Text Box 7">
          <a:extLst>
            <a:ext uri="{FF2B5EF4-FFF2-40B4-BE49-F238E27FC236}">
              <a16:creationId xmlns:a16="http://schemas.microsoft.com/office/drawing/2014/main" id="{869D9837-5A9B-4F01-AA96-B0AE6B02D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8" name="Text Box 7">
          <a:extLst>
            <a:ext uri="{FF2B5EF4-FFF2-40B4-BE49-F238E27FC236}">
              <a16:creationId xmlns:a16="http://schemas.microsoft.com/office/drawing/2014/main" id="{282C01AE-5A96-4205-A01E-3AFF13E468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59" name="Text Box 7">
          <a:extLst>
            <a:ext uri="{FF2B5EF4-FFF2-40B4-BE49-F238E27FC236}">
              <a16:creationId xmlns:a16="http://schemas.microsoft.com/office/drawing/2014/main" id="{FCFB1E37-4AD8-42F7-9F55-21CA5CB6F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0" name="Text Box 7">
          <a:extLst>
            <a:ext uri="{FF2B5EF4-FFF2-40B4-BE49-F238E27FC236}">
              <a16:creationId xmlns:a16="http://schemas.microsoft.com/office/drawing/2014/main" id="{374E6732-4340-4B36-8F5B-E9FBC0B256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1" name="Text Box 7">
          <a:extLst>
            <a:ext uri="{FF2B5EF4-FFF2-40B4-BE49-F238E27FC236}">
              <a16:creationId xmlns:a16="http://schemas.microsoft.com/office/drawing/2014/main" id="{932D788F-287F-4718-8147-907B83442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2" name="Text Box 7">
          <a:extLst>
            <a:ext uri="{FF2B5EF4-FFF2-40B4-BE49-F238E27FC236}">
              <a16:creationId xmlns:a16="http://schemas.microsoft.com/office/drawing/2014/main" id="{F674B12E-8432-4CC8-A211-545A3FD5C7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3" name="Text Box 7">
          <a:extLst>
            <a:ext uri="{FF2B5EF4-FFF2-40B4-BE49-F238E27FC236}">
              <a16:creationId xmlns:a16="http://schemas.microsoft.com/office/drawing/2014/main" id="{38C7EA21-D612-474B-B529-7635AD55A8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4" name="Text Box 7">
          <a:extLst>
            <a:ext uri="{FF2B5EF4-FFF2-40B4-BE49-F238E27FC236}">
              <a16:creationId xmlns:a16="http://schemas.microsoft.com/office/drawing/2014/main" id="{ED76D57D-ED47-4999-8EC5-2E99D376AB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5" name="Text Box 7">
          <a:extLst>
            <a:ext uri="{FF2B5EF4-FFF2-40B4-BE49-F238E27FC236}">
              <a16:creationId xmlns:a16="http://schemas.microsoft.com/office/drawing/2014/main" id="{41632BB2-D070-4168-BF1B-84991368EB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6" name="Text Box 7">
          <a:extLst>
            <a:ext uri="{FF2B5EF4-FFF2-40B4-BE49-F238E27FC236}">
              <a16:creationId xmlns:a16="http://schemas.microsoft.com/office/drawing/2014/main" id="{7893F1F4-6E5F-4EF3-9125-4AA1454D83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7" name="Text Box 7">
          <a:extLst>
            <a:ext uri="{FF2B5EF4-FFF2-40B4-BE49-F238E27FC236}">
              <a16:creationId xmlns:a16="http://schemas.microsoft.com/office/drawing/2014/main" id="{A6523D99-46AC-4551-9BB8-28B7FAEAE1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8" name="Text Box 7">
          <a:extLst>
            <a:ext uri="{FF2B5EF4-FFF2-40B4-BE49-F238E27FC236}">
              <a16:creationId xmlns:a16="http://schemas.microsoft.com/office/drawing/2014/main" id="{6B6E306D-2737-4D6D-BDF0-F5FB316DC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69" name="Text Box 7">
          <a:extLst>
            <a:ext uri="{FF2B5EF4-FFF2-40B4-BE49-F238E27FC236}">
              <a16:creationId xmlns:a16="http://schemas.microsoft.com/office/drawing/2014/main" id="{8A41F80A-AAC5-4056-8222-B3651F66D9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0" name="Text Box 7">
          <a:extLst>
            <a:ext uri="{FF2B5EF4-FFF2-40B4-BE49-F238E27FC236}">
              <a16:creationId xmlns:a16="http://schemas.microsoft.com/office/drawing/2014/main" id="{980295A5-6C04-4010-B2CA-FA1C2190A8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1" name="Text Box 7">
          <a:extLst>
            <a:ext uri="{FF2B5EF4-FFF2-40B4-BE49-F238E27FC236}">
              <a16:creationId xmlns:a16="http://schemas.microsoft.com/office/drawing/2014/main" id="{B5CA096A-FE98-4F48-9254-89FE2D9E4B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2" name="Text Box 7">
          <a:extLst>
            <a:ext uri="{FF2B5EF4-FFF2-40B4-BE49-F238E27FC236}">
              <a16:creationId xmlns:a16="http://schemas.microsoft.com/office/drawing/2014/main" id="{F00BAED1-D58B-46ED-B64A-6E8122F07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3" name="Text Box 7">
          <a:extLst>
            <a:ext uri="{FF2B5EF4-FFF2-40B4-BE49-F238E27FC236}">
              <a16:creationId xmlns:a16="http://schemas.microsoft.com/office/drawing/2014/main" id="{51419587-3278-4D00-B301-6956184D58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4" name="Text Box 7">
          <a:extLst>
            <a:ext uri="{FF2B5EF4-FFF2-40B4-BE49-F238E27FC236}">
              <a16:creationId xmlns:a16="http://schemas.microsoft.com/office/drawing/2014/main" id="{74B89716-C69D-4782-AFFC-F1DEA6D9AA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5" name="Text Box 7">
          <a:extLst>
            <a:ext uri="{FF2B5EF4-FFF2-40B4-BE49-F238E27FC236}">
              <a16:creationId xmlns:a16="http://schemas.microsoft.com/office/drawing/2014/main" id="{4A5D8CE3-86B9-467F-BE99-A88041266B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6" name="Text Box 7">
          <a:extLst>
            <a:ext uri="{FF2B5EF4-FFF2-40B4-BE49-F238E27FC236}">
              <a16:creationId xmlns:a16="http://schemas.microsoft.com/office/drawing/2014/main" id="{51AE51BE-D43E-492C-9B0C-F45E68C42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7" name="Text Box 7">
          <a:extLst>
            <a:ext uri="{FF2B5EF4-FFF2-40B4-BE49-F238E27FC236}">
              <a16:creationId xmlns:a16="http://schemas.microsoft.com/office/drawing/2014/main" id="{D0C5AEF7-B388-42DB-B329-F8F1B9714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8" name="Text Box 7">
          <a:extLst>
            <a:ext uri="{FF2B5EF4-FFF2-40B4-BE49-F238E27FC236}">
              <a16:creationId xmlns:a16="http://schemas.microsoft.com/office/drawing/2014/main" id="{7AC75F68-928D-447C-A394-95E5BA7AC3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79" name="Text Box 7">
          <a:extLst>
            <a:ext uri="{FF2B5EF4-FFF2-40B4-BE49-F238E27FC236}">
              <a16:creationId xmlns:a16="http://schemas.microsoft.com/office/drawing/2014/main" id="{F5444551-3AAC-42BE-B312-6F38334DD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0" name="Text Box 7">
          <a:extLst>
            <a:ext uri="{FF2B5EF4-FFF2-40B4-BE49-F238E27FC236}">
              <a16:creationId xmlns:a16="http://schemas.microsoft.com/office/drawing/2014/main" id="{11EFAA04-FB65-4F80-A1D4-7D7D30000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1" name="Text Box 7">
          <a:extLst>
            <a:ext uri="{FF2B5EF4-FFF2-40B4-BE49-F238E27FC236}">
              <a16:creationId xmlns:a16="http://schemas.microsoft.com/office/drawing/2014/main" id="{E4A5BE3C-B407-4E73-8B60-639DDE44EC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2" name="Text Box 7">
          <a:extLst>
            <a:ext uri="{FF2B5EF4-FFF2-40B4-BE49-F238E27FC236}">
              <a16:creationId xmlns:a16="http://schemas.microsoft.com/office/drawing/2014/main" id="{18355198-E5EA-419E-9A4D-A08A3593E3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3" name="Text Box 7">
          <a:extLst>
            <a:ext uri="{FF2B5EF4-FFF2-40B4-BE49-F238E27FC236}">
              <a16:creationId xmlns:a16="http://schemas.microsoft.com/office/drawing/2014/main" id="{EC388AC8-0E21-4855-A248-A9EB5DD5FF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4" name="Text Box 7">
          <a:extLst>
            <a:ext uri="{FF2B5EF4-FFF2-40B4-BE49-F238E27FC236}">
              <a16:creationId xmlns:a16="http://schemas.microsoft.com/office/drawing/2014/main" id="{B26A90B9-1D7A-4AE7-9DC1-2EF58F1B96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5" name="Text Box 7">
          <a:extLst>
            <a:ext uri="{FF2B5EF4-FFF2-40B4-BE49-F238E27FC236}">
              <a16:creationId xmlns:a16="http://schemas.microsoft.com/office/drawing/2014/main" id="{39DE5AAD-8DBE-4F08-B6C6-D9FB1C226B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6" name="Text Box 7">
          <a:extLst>
            <a:ext uri="{FF2B5EF4-FFF2-40B4-BE49-F238E27FC236}">
              <a16:creationId xmlns:a16="http://schemas.microsoft.com/office/drawing/2014/main" id="{4E28D4B2-A98A-433B-AD65-486A1AEB8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7" name="Text Box 7">
          <a:extLst>
            <a:ext uri="{FF2B5EF4-FFF2-40B4-BE49-F238E27FC236}">
              <a16:creationId xmlns:a16="http://schemas.microsoft.com/office/drawing/2014/main" id="{0660B642-EFD1-4277-9F29-27132DDFAE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8" name="Text Box 7">
          <a:extLst>
            <a:ext uri="{FF2B5EF4-FFF2-40B4-BE49-F238E27FC236}">
              <a16:creationId xmlns:a16="http://schemas.microsoft.com/office/drawing/2014/main" id="{7973979F-B23F-4526-8C2E-67318E5059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89" name="Text Box 7">
          <a:extLst>
            <a:ext uri="{FF2B5EF4-FFF2-40B4-BE49-F238E27FC236}">
              <a16:creationId xmlns:a16="http://schemas.microsoft.com/office/drawing/2014/main" id="{62963418-A680-434D-A730-29807F26F0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0" name="Text Box 7">
          <a:extLst>
            <a:ext uri="{FF2B5EF4-FFF2-40B4-BE49-F238E27FC236}">
              <a16:creationId xmlns:a16="http://schemas.microsoft.com/office/drawing/2014/main" id="{5FA71063-BD94-495A-8205-E655B4E272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1" name="Text Box 7">
          <a:extLst>
            <a:ext uri="{FF2B5EF4-FFF2-40B4-BE49-F238E27FC236}">
              <a16:creationId xmlns:a16="http://schemas.microsoft.com/office/drawing/2014/main" id="{A622F27F-EF59-484B-AF61-EB28B47032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2" name="Text Box 7">
          <a:extLst>
            <a:ext uri="{FF2B5EF4-FFF2-40B4-BE49-F238E27FC236}">
              <a16:creationId xmlns:a16="http://schemas.microsoft.com/office/drawing/2014/main" id="{C6B1115D-4A3F-428A-AFE4-911FBCA999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3" name="Text Box 7">
          <a:extLst>
            <a:ext uri="{FF2B5EF4-FFF2-40B4-BE49-F238E27FC236}">
              <a16:creationId xmlns:a16="http://schemas.microsoft.com/office/drawing/2014/main" id="{B9CE4D5B-2086-4C25-8501-A6AE4CF0AA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4" name="Text Box 7">
          <a:extLst>
            <a:ext uri="{FF2B5EF4-FFF2-40B4-BE49-F238E27FC236}">
              <a16:creationId xmlns:a16="http://schemas.microsoft.com/office/drawing/2014/main" id="{239C2C3B-F19A-49F5-BB9C-BA7A1DBF55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5" name="Text Box 7">
          <a:extLst>
            <a:ext uri="{FF2B5EF4-FFF2-40B4-BE49-F238E27FC236}">
              <a16:creationId xmlns:a16="http://schemas.microsoft.com/office/drawing/2014/main" id="{6F990283-94D3-4D74-A4CD-FA8E85900D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6" name="Text Box 7">
          <a:extLst>
            <a:ext uri="{FF2B5EF4-FFF2-40B4-BE49-F238E27FC236}">
              <a16:creationId xmlns:a16="http://schemas.microsoft.com/office/drawing/2014/main" id="{FB169716-4068-46CD-B230-CF9E5F10D4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7" name="Text Box 7">
          <a:extLst>
            <a:ext uri="{FF2B5EF4-FFF2-40B4-BE49-F238E27FC236}">
              <a16:creationId xmlns:a16="http://schemas.microsoft.com/office/drawing/2014/main" id="{3AD09008-64C1-43BF-AA8A-BADDCE0172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8" name="Text Box 7">
          <a:extLst>
            <a:ext uri="{FF2B5EF4-FFF2-40B4-BE49-F238E27FC236}">
              <a16:creationId xmlns:a16="http://schemas.microsoft.com/office/drawing/2014/main" id="{82A3D045-7C09-48DB-8DFB-783F944BB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599" name="Text Box 7">
          <a:extLst>
            <a:ext uri="{FF2B5EF4-FFF2-40B4-BE49-F238E27FC236}">
              <a16:creationId xmlns:a16="http://schemas.microsoft.com/office/drawing/2014/main" id="{4C71DAF5-1465-406B-B0FA-A4E4C306D6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0" name="Text Box 7">
          <a:extLst>
            <a:ext uri="{FF2B5EF4-FFF2-40B4-BE49-F238E27FC236}">
              <a16:creationId xmlns:a16="http://schemas.microsoft.com/office/drawing/2014/main" id="{58D24F4C-E1EE-444E-9285-272230495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1" name="Text Box 7">
          <a:extLst>
            <a:ext uri="{FF2B5EF4-FFF2-40B4-BE49-F238E27FC236}">
              <a16:creationId xmlns:a16="http://schemas.microsoft.com/office/drawing/2014/main" id="{42085DF6-6CF1-4E3E-BDF9-ECCA366A19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2" name="Text Box 7">
          <a:extLst>
            <a:ext uri="{FF2B5EF4-FFF2-40B4-BE49-F238E27FC236}">
              <a16:creationId xmlns:a16="http://schemas.microsoft.com/office/drawing/2014/main" id="{D672DDE7-F432-49C6-9DEF-662CAB8E6C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3" name="Text Box 7">
          <a:extLst>
            <a:ext uri="{FF2B5EF4-FFF2-40B4-BE49-F238E27FC236}">
              <a16:creationId xmlns:a16="http://schemas.microsoft.com/office/drawing/2014/main" id="{CA75BCCB-2187-45B8-9748-1E515E3AC9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4" name="Text Box 7">
          <a:extLst>
            <a:ext uri="{FF2B5EF4-FFF2-40B4-BE49-F238E27FC236}">
              <a16:creationId xmlns:a16="http://schemas.microsoft.com/office/drawing/2014/main" id="{056CE8F8-5393-478E-9278-03F6CDF2D5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5" name="Text Box 7">
          <a:extLst>
            <a:ext uri="{FF2B5EF4-FFF2-40B4-BE49-F238E27FC236}">
              <a16:creationId xmlns:a16="http://schemas.microsoft.com/office/drawing/2014/main" id="{CAD53EDC-6CEB-4196-811F-5579BD3862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6" name="Text Box 7">
          <a:extLst>
            <a:ext uri="{FF2B5EF4-FFF2-40B4-BE49-F238E27FC236}">
              <a16:creationId xmlns:a16="http://schemas.microsoft.com/office/drawing/2014/main" id="{242FD608-88AC-47F3-9487-8A6E4E3D7A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7" name="Text Box 7">
          <a:extLst>
            <a:ext uri="{FF2B5EF4-FFF2-40B4-BE49-F238E27FC236}">
              <a16:creationId xmlns:a16="http://schemas.microsoft.com/office/drawing/2014/main" id="{EA41F2A6-F880-4692-9992-7BFBD20486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8" name="Text Box 7">
          <a:extLst>
            <a:ext uri="{FF2B5EF4-FFF2-40B4-BE49-F238E27FC236}">
              <a16:creationId xmlns:a16="http://schemas.microsoft.com/office/drawing/2014/main" id="{6C98F292-CE14-4A51-BB77-C9643A8F79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09" name="Text Box 7">
          <a:extLst>
            <a:ext uri="{FF2B5EF4-FFF2-40B4-BE49-F238E27FC236}">
              <a16:creationId xmlns:a16="http://schemas.microsoft.com/office/drawing/2014/main" id="{4E8C49FB-B483-4481-9192-7F8829352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0" name="Text Box 7">
          <a:extLst>
            <a:ext uri="{FF2B5EF4-FFF2-40B4-BE49-F238E27FC236}">
              <a16:creationId xmlns:a16="http://schemas.microsoft.com/office/drawing/2014/main" id="{099DC68A-9DA5-4CD4-9FAC-99BBAA6634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1" name="Text Box 7">
          <a:extLst>
            <a:ext uri="{FF2B5EF4-FFF2-40B4-BE49-F238E27FC236}">
              <a16:creationId xmlns:a16="http://schemas.microsoft.com/office/drawing/2014/main" id="{6C6E9232-4A37-4AAF-BDC4-37E5224CE1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2" name="Text Box 7">
          <a:extLst>
            <a:ext uri="{FF2B5EF4-FFF2-40B4-BE49-F238E27FC236}">
              <a16:creationId xmlns:a16="http://schemas.microsoft.com/office/drawing/2014/main" id="{C2089CB6-831D-44F1-9161-3E0C9E646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3" name="Text Box 7">
          <a:extLst>
            <a:ext uri="{FF2B5EF4-FFF2-40B4-BE49-F238E27FC236}">
              <a16:creationId xmlns:a16="http://schemas.microsoft.com/office/drawing/2014/main" id="{A9E8FC6E-0D95-4502-8B2A-DE837CFDF9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4" name="Text Box 7">
          <a:extLst>
            <a:ext uri="{FF2B5EF4-FFF2-40B4-BE49-F238E27FC236}">
              <a16:creationId xmlns:a16="http://schemas.microsoft.com/office/drawing/2014/main" id="{01626998-5500-4F49-B34A-AC40D3071D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5" name="Text Box 7">
          <a:extLst>
            <a:ext uri="{FF2B5EF4-FFF2-40B4-BE49-F238E27FC236}">
              <a16:creationId xmlns:a16="http://schemas.microsoft.com/office/drawing/2014/main" id="{FF25AF34-2CF0-4F47-B22E-F3FCD666F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6" name="Text Box 7">
          <a:extLst>
            <a:ext uri="{FF2B5EF4-FFF2-40B4-BE49-F238E27FC236}">
              <a16:creationId xmlns:a16="http://schemas.microsoft.com/office/drawing/2014/main" id="{FAADA4AE-3D89-455D-82F9-2766830977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7" name="Text Box 7">
          <a:extLst>
            <a:ext uri="{FF2B5EF4-FFF2-40B4-BE49-F238E27FC236}">
              <a16:creationId xmlns:a16="http://schemas.microsoft.com/office/drawing/2014/main" id="{307D6672-A568-4E03-B69B-237639139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8" name="Text Box 7">
          <a:extLst>
            <a:ext uri="{FF2B5EF4-FFF2-40B4-BE49-F238E27FC236}">
              <a16:creationId xmlns:a16="http://schemas.microsoft.com/office/drawing/2014/main" id="{C4EB781D-AB7D-4FFA-9C89-16D8B863A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19" name="Text Box 7">
          <a:extLst>
            <a:ext uri="{FF2B5EF4-FFF2-40B4-BE49-F238E27FC236}">
              <a16:creationId xmlns:a16="http://schemas.microsoft.com/office/drawing/2014/main" id="{92B950EF-1449-4B90-84C0-52805A2AAC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0" name="Text Box 7">
          <a:extLst>
            <a:ext uri="{FF2B5EF4-FFF2-40B4-BE49-F238E27FC236}">
              <a16:creationId xmlns:a16="http://schemas.microsoft.com/office/drawing/2014/main" id="{AD46449C-E46E-499F-A1FC-111AAAEB85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1" name="Text Box 7">
          <a:extLst>
            <a:ext uri="{FF2B5EF4-FFF2-40B4-BE49-F238E27FC236}">
              <a16:creationId xmlns:a16="http://schemas.microsoft.com/office/drawing/2014/main" id="{7BB573D8-305F-4D82-92B3-8056A52A1D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2" name="Text Box 7">
          <a:extLst>
            <a:ext uri="{FF2B5EF4-FFF2-40B4-BE49-F238E27FC236}">
              <a16:creationId xmlns:a16="http://schemas.microsoft.com/office/drawing/2014/main" id="{BB70C1B6-0186-4A7D-9A68-4972CAC389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3" name="Text Box 7">
          <a:extLst>
            <a:ext uri="{FF2B5EF4-FFF2-40B4-BE49-F238E27FC236}">
              <a16:creationId xmlns:a16="http://schemas.microsoft.com/office/drawing/2014/main" id="{9BF5E2AC-2109-4701-8D74-858BAFC360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4" name="Text Box 7">
          <a:extLst>
            <a:ext uri="{FF2B5EF4-FFF2-40B4-BE49-F238E27FC236}">
              <a16:creationId xmlns:a16="http://schemas.microsoft.com/office/drawing/2014/main" id="{DBCCEF11-8A78-4E0E-B042-0BBC208ED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5" name="Text Box 7">
          <a:extLst>
            <a:ext uri="{FF2B5EF4-FFF2-40B4-BE49-F238E27FC236}">
              <a16:creationId xmlns:a16="http://schemas.microsoft.com/office/drawing/2014/main" id="{50B9961B-0C5D-4AE5-98BA-D0BD36239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6" name="Text Box 7">
          <a:extLst>
            <a:ext uri="{FF2B5EF4-FFF2-40B4-BE49-F238E27FC236}">
              <a16:creationId xmlns:a16="http://schemas.microsoft.com/office/drawing/2014/main" id="{2B8BB100-3BEE-447B-B0B6-A41B7A98F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7" name="Text Box 7">
          <a:extLst>
            <a:ext uri="{FF2B5EF4-FFF2-40B4-BE49-F238E27FC236}">
              <a16:creationId xmlns:a16="http://schemas.microsoft.com/office/drawing/2014/main" id="{0B79FDA6-9064-47FD-9B03-55D808D98D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8" name="Text Box 7">
          <a:extLst>
            <a:ext uri="{FF2B5EF4-FFF2-40B4-BE49-F238E27FC236}">
              <a16:creationId xmlns:a16="http://schemas.microsoft.com/office/drawing/2014/main" id="{D0A5221C-78B2-4F15-842E-8D225AF9C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29" name="Text Box 7">
          <a:extLst>
            <a:ext uri="{FF2B5EF4-FFF2-40B4-BE49-F238E27FC236}">
              <a16:creationId xmlns:a16="http://schemas.microsoft.com/office/drawing/2014/main" id="{63AFEA36-E2DD-4D52-9C7F-FD39CA2A4D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0" name="Text Box 7">
          <a:extLst>
            <a:ext uri="{FF2B5EF4-FFF2-40B4-BE49-F238E27FC236}">
              <a16:creationId xmlns:a16="http://schemas.microsoft.com/office/drawing/2014/main" id="{9955B71A-207E-4BFF-8BD7-32AFC56D6E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1" name="Text Box 7">
          <a:extLst>
            <a:ext uri="{FF2B5EF4-FFF2-40B4-BE49-F238E27FC236}">
              <a16:creationId xmlns:a16="http://schemas.microsoft.com/office/drawing/2014/main" id="{1A5724F4-8E95-49AC-BB74-D2B706CBEC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2" name="Text Box 7">
          <a:extLst>
            <a:ext uri="{FF2B5EF4-FFF2-40B4-BE49-F238E27FC236}">
              <a16:creationId xmlns:a16="http://schemas.microsoft.com/office/drawing/2014/main" id="{9BBEF84D-46B2-44D5-A8FE-0C629DCF9E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3" name="Text Box 7">
          <a:extLst>
            <a:ext uri="{FF2B5EF4-FFF2-40B4-BE49-F238E27FC236}">
              <a16:creationId xmlns:a16="http://schemas.microsoft.com/office/drawing/2014/main" id="{5A1C86B0-1317-497E-970E-05AE14BCB9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4" name="Text Box 7">
          <a:extLst>
            <a:ext uri="{FF2B5EF4-FFF2-40B4-BE49-F238E27FC236}">
              <a16:creationId xmlns:a16="http://schemas.microsoft.com/office/drawing/2014/main" id="{807BB479-6D27-45E5-9D00-47EA33032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5" name="Text Box 7">
          <a:extLst>
            <a:ext uri="{FF2B5EF4-FFF2-40B4-BE49-F238E27FC236}">
              <a16:creationId xmlns:a16="http://schemas.microsoft.com/office/drawing/2014/main" id="{13CE2B20-96E8-4FB6-BB98-11222878F8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6" name="Text Box 7">
          <a:extLst>
            <a:ext uri="{FF2B5EF4-FFF2-40B4-BE49-F238E27FC236}">
              <a16:creationId xmlns:a16="http://schemas.microsoft.com/office/drawing/2014/main" id="{918023A2-FF63-43AE-81AC-9C5E263E5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7" name="Text Box 7">
          <a:extLst>
            <a:ext uri="{FF2B5EF4-FFF2-40B4-BE49-F238E27FC236}">
              <a16:creationId xmlns:a16="http://schemas.microsoft.com/office/drawing/2014/main" id="{4D8AD8D2-C719-46BF-90F0-87286006BA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8" name="Text Box 7">
          <a:extLst>
            <a:ext uri="{FF2B5EF4-FFF2-40B4-BE49-F238E27FC236}">
              <a16:creationId xmlns:a16="http://schemas.microsoft.com/office/drawing/2014/main" id="{01A7F184-04ED-40C7-B56C-F27F972CC1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39" name="Text Box 7">
          <a:extLst>
            <a:ext uri="{FF2B5EF4-FFF2-40B4-BE49-F238E27FC236}">
              <a16:creationId xmlns:a16="http://schemas.microsoft.com/office/drawing/2014/main" id="{41AC975F-3407-4C53-BD75-FAE3C3744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0" name="Text Box 7">
          <a:extLst>
            <a:ext uri="{FF2B5EF4-FFF2-40B4-BE49-F238E27FC236}">
              <a16:creationId xmlns:a16="http://schemas.microsoft.com/office/drawing/2014/main" id="{B1AD0CF3-D60F-4D41-BF69-D323C379E7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1" name="Text Box 7">
          <a:extLst>
            <a:ext uri="{FF2B5EF4-FFF2-40B4-BE49-F238E27FC236}">
              <a16:creationId xmlns:a16="http://schemas.microsoft.com/office/drawing/2014/main" id="{4E26878E-048A-4B68-B562-60CAE529A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2" name="Text Box 7">
          <a:extLst>
            <a:ext uri="{FF2B5EF4-FFF2-40B4-BE49-F238E27FC236}">
              <a16:creationId xmlns:a16="http://schemas.microsoft.com/office/drawing/2014/main" id="{20555022-6915-4080-A151-9AF405D9BE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3" name="Text Box 7">
          <a:extLst>
            <a:ext uri="{FF2B5EF4-FFF2-40B4-BE49-F238E27FC236}">
              <a16:creationId xmlns:a16="http://schemas.microsoft.com/office/drawing/2014/main" id="{E418257B-8155-4B83-A332-3BCE74A315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4" name="Text Box 7">
          <a:extLst>
            <a:ext uri="{FF2B5EF4-FFF2-40B4-BE49-F238E27FC236}">
              <a16:creationId xmlns:a16="http://schemas.microsoft.com/office/drawing/2014/main" id="{8C1775EE-C8AC-4B43-A809-7405F92DCA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5" name="Text Box 7">
          <a:extLst>
            <a:ext uri="{FF2B5EF4-FFF2-40B4-BE49-F238E27FC236}">
              <a16:creationId xmlns:a16="http://schemas.microsoft.com/office/drawing/2014/main" id="{DD05DD87-A9C6-4935-8392-1B8FD4481D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6" name="Text Box 7">
          <a:extLst>
            <a:ext uri="{FF2B5EF4-FFF2-40B4-BE49-F238E27FC236}">
              <a16:creationId xmlns:a16="http://schemas.microsoft.com/office/drawing/2014/main" id="{FA6AF198-372B-4893-941C-4B4F82E32C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7" name="Text Box 7">
          <a:extLst>
            <a:ext uri="{FF2B5EF4-FFF2-40B4-BE49-F238E27FC236}">
              <a16:creationId xmlns:a16="http://schemas.microsoft.com/office/drawing/2014/main" id="{A117AB20-779E-4BCB-BB9A-3BD5484BBA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8" name="Text Box 7">
          <a:extLst>
            <a:ext uri="{FF2B5EF4-FFF2-40B4-BE49-F238E27FC236}">
              <a16:creationId xmlns:a16="http://schemas.microsoft.com/office/drawing/2014/main" id="{EF9C87F9-73C2-4BC0-A2B7-7878F03B7F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49" name="Text Box 7">
          <a:extLst>
            <a:ext uri="{FF2B5EF4-FFF2-40B4-BE49-F238E27FC236}">
              <a16:creationId xmlns:a16="http://schemas.microsoft.com/office/drawing/2014/main" id="{C5C4B03C-6C90-4C44-B5FA-5C7C16A564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0" name="Text Box 7">
          <a:extLst>
            <a:ext uri="{FF2B5EF4-FFF2-40B4-BE49-F238E27FC236}">
              <a16:creationId xmlns:a16="http://schemas.microsoft.com/office/drawing/2014/main" id="{BD97F6B6-016F-4B6E-9D83-2C4A3C808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1" name="Text Box 7">
          <a:extLst>
            <a:ext uri="{FF2B5EF4-FFF2-40B4-BE49-F238E27FC236}">
              <a16:creationId xmlns:a16="http://schemas.microsoft.com/office/drawing/2014/main" id="{6FEBB04E-8F05-4D54-8998-210886693C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2" name="Text Box 7">
          <a:extLst>
            <a:ext uri="{FF2B5EF4-FFF2-40B4-BE49-F238E27FC236}">
              <a16:creationId xmlns:a16="http://schemas.microsoft.com/office/drawing/2014/main" id="{8DB24814-E247-4130-A575-C1877F2CF5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3" name="Text Box 7">
          <a:extLst>
            <a:ext uri="{FF2B5EF4-FFF2-40B4-BE49-F238E27FC236}">
              <a16:creationId xmlns:a16="http://schemas.microsoft.com/office/drawing/2014/main" id="{5E44BEAD-983E-4E94-A231-FB24C2F380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4" name="Text Box 7">
          <a:extLst>
            <a:ext uri="{FF2B5EF4-FFF2-40B4-BE49-F238E27FC236}">
              <a16:creationId xmlns:a16="http://schemas.microsoft.com/office/drawing/2014/main" id="{7CAF198D-9B3C-45B8-A316-EA785B9EC2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5" name="Text Box 7">
          <a:extLst>
            <a:ext uri="{FF2B5EF4-FFF2-40B4-BE49-F238E27FC236}">
              <a16:creationId xmlns:a16="http://schemas.microsoft.com/office/drawing/2014/main" id="{C87617DE-0326-4611-B201-07236A7B5B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6" name="Text Box 7">
          <a:extLst>
            <a:ext uri="{FF2B5EF4-FFF2-40B4-BE49-F238E27FC236}">
              <a16:creationId xmlns:a16="http://schemas.microsoft.com/office/drawing/2014/main" id="{7D702941-1C5A-4444-A42C-0A8D774346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7" name="Text Box 7">
          <a:extLst>
            <a:ext uri="{FF2B5EF4-FFF2-40B4-BE49-F238E27FC236}">
              <a16:creationId xmlns:a16="http://schemas.microsoft.com/office/drawing/2014/main" id="{C9B0750D-6DE0-414B-AA8B-ECF499B4C9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8" name="Text Box 7">
          <a:extLst>
            <a:ext uri="{FF2B5EF4-FFF2-40B4-BE49-F238E27FC236}">
              <a16:creationId xmlns:a16="http://schemas.microsoft.com/office/drawing/2014/main" id="{2FC3C095-5BC2-4166-9F68-30685B22C0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59" name="Text Box 7">
          <a:extLst>
            <a:ext uri="{FF2B5EF4-FFF2-40B4-BE49-F238E27FC236}">
              <a16:creationId xmlns:a16="http://schemas.microsoft.com/office/drawing/2014/main" id="{C4720F60-AE53-4195-AAA3-2D1229D72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0" name="Text Box 7">
          <a:extLst>
            <a:ext uri="{FF2B5EF4-FFF2-40B4-BE49-F238E27FC236}">
              <a16:creationId xmlns:a16="http://schemas.microsoft.com/office/drawing/2014/main" id="{5601AD51-AF90-4F5F-BF91-2B8BCCDBD7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1" name="Text Box 7">
          <a:extLst>
            <a:ext uri="{FF2B5EF4-FFF2-40B4-BE49-F238E27FC236}">
              <a16:creationId xmlns:a16="http://schemas.microsoft.com/office/drawing/2014/main" id="{A6CD4A99-B4FD-4DD8-991B-A7CAFF2AE7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2" name="Text Box 7">
          <a:extLst>
            <a:ext uri="{FF2B5EF4-FFF2-40B4-BE49-F238E27FC236}">
              <a16:creationId xmlns:a16="http://schemas.microsoft.com/office/drawing/2014/main" id="{2AE9E3C5-7897-4565-80B0-07C096E305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3" name="Text Box 7">
          <a:extLst>
            <a:ext uri="{FF2B5EF4-FFF2-40B4-BE49-F238E27FC236}">
              <a16:creationId xmlns:a16="http://schemas.microsoft.com/office/drawing/2014/main" id="{3F20FF60-F437-4DE0-94CE-DA262C2B47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4" name="Text Box 7">
          <a:extLst>
            <a:ext uri="{FF2B5EF4-FFF2-40B4-BE49-F238E27FC236}">
              <a16:creationId xmlns:a16="http://schemas.microsoft.com/office/drawing/2014/main" id="{293FA892-76D2-4840-A526-2F10F9B58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5" name="Text Box 7">
          <a:extLst>
            <a:ext uri="{FF2B5EF4-FFF2-40B4-BE49-F238E27FC236}">
              <a16:creationId xmlns:a16="http://schemas.microsoft.com/office/drawing/2014/main" id="{C4716C6D-8996-4450-852F-D1ABF4F490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6" name="Text Box 7">
          <a:extLst>
            <a:ext uri="{FF2B5EF4-FFF2-40B4-BE49-F238E27FC236}">
              <a16:creationId xmlns:a16="http://schemas.microsoft.com/office/drawing/2014/main" id="{56BAABAC-3513-4E8A-9F38-666F2C8BFF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7" name="Text Box 7">
          <a:extLst>
            <a:ext uri="{FF2B5EF4-FFF2-40B4-BE49-F238E27FC236}">
              <a16:creationId xmlns:a16="http://schemas.microsoft.com/office/drawing/2014/main" id="{005D5305-997E-4649-BE25-E9DB999096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8" name="Text Box 7">
          <a:extLst>
            <a:ext uri="{FF2B5EF4-FFF2-40B4-BE49-F238E27FC236}">
              <a16:creationId xmlns:a16="http://schemas.microsoft.com/office/drawing/2014/main" id="{1AECA223-ACD5-4912-95F3-F9AAE16809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69" name="Text Box 7">
          <a:extLst>
            <a:ext uri="{FF2B5EF4-FFF2-40B4-BE49-F238E27FC236}">
              <a16:creationId xmlns:a16="http://schemas.microsoft.com/office/drawing/2014/main" id="{49F3EFB8-30B5-4D04-8C25-952A0C8612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0" name="Text Box 7">
          <a:extLst>
            <a:ext uri="{FF2B5EF4-FFF2-40B4-BE49-F238E27FC236}">
              <a16:creationId xmlns:a16="http://schemas.microsoft.com/office/drawing/2014/main" id="{53F4B808-950C-42B2-915E-0EC14774F6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1" name="Text Box 7">
          <a:extLst>
            <a:ext uri="{FF2B5EF4-FFF2-40B4-BE49-F238E27FC236}">
              <a16:creationId xmlns:a16="http://schemas.microsoft.com/office/drawing/2014/main" id="{608861AA-A3D1-472D-BD4E-20F95D8D0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2" name="Text Box 7">
          <a:extLst>
            <a:ext uri="{FF2B5EF4-FFF2-40B4-BE49-F238E27FC236}">
              <a16:creationId xmlns:a16="http://schemas.microsoft.com/office/drawing/2014/main" id="{DFD81949-A3B5-4E39-AA52-63C3836EBD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3" name="Text Box 7">
          <a:extLst>
            <a:ext uri="{FF2B5EF4-FFF2-40B4-BE49-F238E27FC236}">
              <a16:creationId xmlns:a16="http://schemas.microsoft.com/office/drawing/2014/main" id="{1C766DEB-B6FD-43E5-9BA1-9B662BC21E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4" name="Text Box 7">
          <a:extLst>
            <a:ext uri="{FF2B5EF4-FFF2-40B4-BE49-F238E27FC236}">
              <a16:creationId xmlns:a16="http://schemas.microsoft.com/office/drawing/2014/main" id="{0F64D614-6DD9-4BC5-9240-39E33EA925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5" name="Text Box 7">
          <a:extLst>
            <a:ext uri="{FF2B5EF4-FFF2-40B4-BE49-F238E27FC236}">
              <a16:creationId xmlns:a16="http://schemas.microsoft.com/office/drawing/2014/main" id="{DA637536-40C5-44CC-A31A-8E7D405DFD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6" name="Text Box 7">
          <a:extLst>
            <a:ext uri="{FF2B5EF4-FFF2-40B4-BE49-F238E27FC236}">
              <a16:creationId xmlns:a16="http://schemas.microsoft.com/office/drawing/2014/main" id="{87DEBCFF-6704-4B31-9B48-2B71E88B4C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7" name="Text Box 7">
          <a:extLst>
            <a:ext uri="{FF2B5EF4-FFF2-40B4-BE49-F238E27FC236}">
              <a16:creationId xmlns:a16="http://schemas.microsoft.com/office/drawing/2014/main" id="{3CF0211E-2DD8-4727-938E-AAB46414C9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8" name="Text Box 7">
          <a:extLst>
            <a:ext uri="{FF2B5EF4-FFF2-40B4-BE49-F238E27FC236}">
              <a16:creationId xmlns:a16="http://schemas.microsoft.com/office/drawing/2014/main" id="{E79A891D-6FE6-48B6-87AD-4DA00ADE0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79" name="Text Box 7">
          <a:extLst>
            <a:ext uri="{FF2B5EF4-FFF2-40B4-BE49-F238E27FC236}">
              <a16:creationId xmlns:a16="http://schemas.microsoft.com/office/drawing/2014/main" id="{8F0832A2-6B5D-41D6-80BB-9C7C1A91E5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0" name="Text Box 7">
          <a:extLst>
            <a:ext uri="{FF2B5EF4-FFF2-40B4-BE49-F238E27FC236}">
              <a16:creationId xmlns:a16="http://schemas.microsoft.com/office/drawing/2014/main" id="{6E65454C-2BF2-4130-AD13-4DE3F86F1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1" name="Text Box 7">
          <a:extLst>
            <a:ext uri="{FF2B5EF4-FFF2-40B4-BE49-F238E27FC236}">
              <a16:creationId xmlns:a16="http://schemas.microsoft.com/office/drawing/2014/main" id="{902B6087-1D13-4D1D-A9B9-85A2CB162B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2" name="Text Box 7">
          <a:extLst>
            <a:ext uri="{FF2B5EF4-FFF2-40B4-BE49-F238E27FC236}">
              <a16:creationId xmlns:a16="http://schemas.microsoft.com/office/drawing/2014/main" id="{C5AAFF48-F6DC-4027-8D27-9FA145254F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3" name="Text Box 7">
          <a:extLst>
            <a:ext uri="{FF2B5EF4-FFF2-40B4-BE49-F238E27FC236}">
              <a16:creationId xmlns:a16="http://schemas.microsoft.com/office/drawing/2014/main" id="{2ED089EA-8E66-4E52-9D0A-3CB973A77F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4" name="Text Box 7">
          <a:extLst>
            <a:ext uri="{FF2B5EF4-FFF2-40B4-BE49-F238E27FC236}">
              <a16:creationId xmlns:a16="http://schemas.microsoft.com/office/drawing/2014/main" id="{658EBEC6-51BC-4993-A269-2F9E8180AB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5" name="Text Box 7">
          <a:extLst>
            <a:ext uri="{FF2B5EF4-FFF2-40B4-BE49-F238E27FC236}">
              <a16:creationId xmlns:a16="http://schemas.microsoft.com/office/drawing/2014/main" id="{CEBEC986-CCA8-48AA-B785-7B35A2ED1B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6" name="Text Box 7">
          <a:extLst>
            <a:ext uri="{FF2B5EF4-FFF2-40B4-BE49-F238E27FC236}">
              <a16:creationId xmlns:a16="http://schemas.microsoft.com/office/drawing/2014/main" id="{D07A02FC-9F64-429B-8D82-76E986DACE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7" name="Text Box 7">
          <a:extLst>
            <a:ext uri="{FF2B5EF4-FFF2-40B4-BE49-F238E27FC236}">
              <a16:creationId xmlns:a16="http://schemas.microsoft.com/office/drawing/2014/main" id="{C811E0EF-65E2-495C-A898-0AE8554BC1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8" name="Text Box 7">
          <a:extLst>
            <a:ext uri="{FF2B5EF4-FFF2-40B4-BE49-F238E27FC236}">
              <a16:creationId xmlns:a16="http://schemas.microsoft.com/office/drawing/2014/main" id="{B5630C6E-CFF1-491F-9848-F68A78302B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89" name="Text Box 7">
          <a:extLst>
            <a:ext uri="{FF2B5EF4-FFF2-40B4-BE49-F238E27FC236}">
              <a16:creationId xmlns:a16="http://schemas.microsoft.com/office/drawing/2014/main" id="{0F7ACD09-7117-464A-AF96-3279911F3C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0" name="Text Box 7">
          <a:extLst>
            <a:ext uri="{FF2B5EF4-FFF2-40B4-BE49-F238E27FC236}">
              <a16:creationId xmlns:a16="http://schemas.microsoft.com/office/drawing/2014/main" id="{171DB88E-10F0-4BAE-84B9-DDEA7EF4D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1" name="Text Box 7">
          <a:extLst>
            <a:ext uri="{FF2B5EF4-FFF2-40B4-BE49-F238E27FC236}">
              <a16:creationId xmlns:a16="http://schemas.microsoft.com/office/drawing/2014/main" id="{A4006BB0-9E48-4164-82FD-E6C8F82EA9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2" name="Text Box 7">
          <a:extLst>
            <a:ext uri="{FF2B5EF4-FFF2-40B4-BE49-F238E27FC236}">
              <a16:creationId xmlns:a16="http://schemas.microsoft.com/office/drawing/2014/main" id="{D0C8F3D5-8254-4309-9D06-C9BCA114D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3" name="Text Box 7">
          <a:extLst>
            <a:ext uri="{FF2B5EF4-FFF2-40B4-BE49-F238E27FC236}">
              <a16:creationId xmlns:a16="http://schemas.microsoft.com/office/drawing/2014/main" id="{7DD05679-C0CE-484A-B2D1-50FD635F2B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4" name="Text Box 7">
          <a:extLst>
            <a:ext uri="{FF2B5EF4-FFF2-40B4-BE49-F238E27FC236}">
              <a16:creationId xmlns:a16="http://schemas.microsoft.com/office/drawing/2014/main" id="{C2ED7036-CC46-4F04-96BB-B30BB912C9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5" name="Text Box 7">
          <a:extLst>
            <a:ext uri="{FF2B5EF4-FFF2-40B4-BE49-F238E27FC236}">
              <a16:creationId xmlns:a16="http://schemas.microsoft.com/office/drawing/2014/main" id="{9341E9E5-8856-4B9E-A831-F23C51B55F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6" name="Text Box 7">
          <a:extLst>
            <a:ext uri="{FF2B5EF4-FFF2-40B4-BE49-F238E27FC236}">
              <a16:creationId xmlns:a16="http://schemas.microsoft.com/office/drawing/2014/main" id="{BB88B4EA-B5DA-4B56-8F29-D8AA5AE73D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7" name="Text Box 7">
          <a:extLst>
            <a:ext uri="{FF2B5EF4-FFF2-40B4-BE49-F238E27FC236}">
              <a16:creationId xmlns:a16="http://schemas.microsoft.com/office/drawing/2014/main" id="{17D10AA6-A0A8-4F5B-9E60-E6BB2A7FE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8" name="Text Box 7">
          <a:extLst>
            <a:ext uri="{FF2B5EF4-FFF2-40B4-BE49-F238E27FC236}">
              <a16:creationId xmlns:a16="http://schemas.microsoft.com/office/drawing/2014/main" id="{0FFD0C08-AA26-4393-8D98-A61AE4F397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699" name="Text Box 7">
          <a:extLst>
            <a:ext uri="{FF2B5EF4-FFF2-40B4-BE49-F238E27FC236}">
              <a16:creationId xmlns:a16="http://schemas.microsoft.com/office/drawing/2014/main" id="{5F395B11-5E4B-493E-A3A0-04BE7E69A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0" name="Text Box 7">
          <a:extLst>
            <a:ext uri="{FF2B5EF4-FFF2-40B4-BE49-F238E27FC236}">
              <a16:creationId xmlns:a16="http://schemas.microsoft.com/office/drawing/2014/main" id="{38AF231D-3B60-4113-93E3-C59D0A81D4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1" name="Text Box 7">
          <a:extLst>
            <a:ext uri="{FF2B5EF4-FFF2-40B4-BE49-F238E27FC236}">
              <a16:creationId xmlns:a16="http://schemas.microsoft.com/office/drawing/2014/main" id="{73ED3CE1-4DDB-430F-9F53-CA03E746A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2" name="Text Box 7">
          <a:extLst>
            <a:ext uri="{FF2B5EF4-FFF2-40B4-BE49-F238E27FC236}">
              <a16:creationId xmlns:a16="http://schemas.microsoft.com/office/drawing/2014/main" id="{47AE41BD-D052-4076-9B56-EF732A55CA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3" name="Text Box 7">
          <a:extLst>
            <a:ext uri="{FF2B5EF4-FFF2-40B4-BE49-F238E27FC236}">
              <a16:creationId xmlns:a16="http://schemas.microsoft.com/office/drawing/2014/main" id="{7B384AAB-43E2-4935-B631-E5E4EA32A0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4" name="Text Box 7">
          <a:extLst>
            <a:ext uri="{FF2B5EF4-FFF2-40B4-BE49-F238E27FC236}">
              <a16:creationId xmlns:a16="http://schemas.microsoft.com/office/drawing/2014/main" id="{DC4F8350-BE17-4B41-877F-3B80BC010F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5" name="Text Box 7">
          <a:extLst>
            <a:ext uri="{FF2B5EF4-FFF2-40B4-BE49-F238E27FC236}">
              <a16:creationId xmlns:a16="http://schemas.microsoft.com/office/drawing/2014/main" id="{DAD62A2A-69C5-4A76-88C8-4A1BFF160E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6" name="Text Box 7">
          <a:extLst>
            <a:ext uri="{FF2B5EF4-FFF2-40B4-BE49-F238E27FC236}">
              <a16:creationId xmlns:a16="http://schemas.microsoft.com/office/drawing/2014/main" id="{87E8B99A-2AAF-4031-ADF8-FAC7D4CB4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7" name="Text Box 7">
          <a:extLst>
            <a:ext uri="{FF2B5EF4-FFF2-40B4-BE49-F238E27FC236}">
              <a16:creationId xmlns:a16="http://schemas.microsoft.com/office/drawing/2014/main" id="{DB0ED638-C680-4AF9-B070-A8D67B0FC9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8" name="Text Box 7">
          <a:extLst>
            <a:ext uri="{FF2B5EF4-FFF2-40B4-BE49-F238E27FC236}">
              <a16:creationId xmlns:a16="http://schemas.microsoft.com/office/drawing/2014/main" id="{8C655C6D-7703-4685-ABC4-28A048B1F2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09" name="Text Box 7">
          <a:extLst>
            <a:ext uri="{FF2B5EF4-FFF2-40B4-BE49-F238E27FC236}">
              <a16:creationId xmlns:a16="http://schemas.microsoft.com/office/drawing/2014/main" id="{74259CEC-CD92-40A2-8C21-2A7F0ACBB4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0" name="Text Box 7">
          <a:extLst>
            <a:ext uri="{FF2B5EF4-FFF2-40B4-BE49-F238E27FC236}">
              <a16:creationId xmlns:a16="http://schemas.microsoft.com/office/drawing/2014/main" id="{17C95346-3568-4945-B129-66AC2FD69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1" name="Text Box 7">
          <a:extLst>
            <a:ext uri="{FF2B5EF4-FFF2-40B4-BE49-F238E27FC236}">
              <a16:creationId xmlns:a16="http://schemas.microsoft.com/office/drawing/2014/main" id="{463024C5-AC11-4BB3-83CE-A3E00EBBB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2" name="Text Box 7">
          <a:extLst>
            <a:ext uri="{FF2B5EF4-FFF2-40B4-BE49-F238E27FC236}">
              <a16:creationId xmlns:a16="http://schemas.microsoft.com/office/drawing/2014/main" id="{D4A9860E-48C4-46E1-BA4B-321A0E4626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3" name="Text Box 7">
          <a:extLst>
            <a:ext uri="{FF2B5EF4-FFF2-40B4-BE49-F238E27FC236}">
              <a16:creationId xmlns:a16="http://schemas.microsoft.com/office/drawing/2014/main" id="{35425041-CA52-45D4-A44D-7C130EDC90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4" name="Text Box 7">
          <a:extLst>
            <a:ext uri="{FF2B5EF4-FFF2-40B4-BE49-F238E27FC236}">
              <a16:creationId xmlns:a16="http://schemas.microsoft.com/office/drawing/2014/main" id="{AD55A1DF-6982-44D3-8151-4EB9D544F8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5" name="Text Box 7">
          <a:extLst>
            <a:ext uri="{FF2B5EF4-FFF2-40B4-BE49-F238E27FC236}">
              <a16:creationId xmlns:a16="http://schemas.microsoft.com/office/drawing/2014/main" id="{87C45809-E828-4EAF-AE88-94128C8FF1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6" name="Text Box 7">
          <a:extLst>
            <a:ext uri="{FF2B5EF4-FFF2-40B4-BE49-F238E27FC236}">
              <a16:creationId xmlns:a16="http://schemas.microsoft.com/office/drawing/2014/main" id="{33C6B434-6DE4-482D-AD8A-32BF3341AF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7" name="Text Box 7">
          <a:extLst>
            <a:ext uri="{FF2B5EF4-FFF2-40B4-BE49-F238E27FC236}">
              <a16:creationId xmlns:a16="http://schemas.microsoft.com/office/drawing/2014/main" id="{EFD01BF9-8C5F-42BE-8C38-265F2B12E9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8" name="Text Box 7">
          <a:extLst>
            <a:ext uri="{FF2B5EF4-FFF2-40B4-BE49-F238E27FC236}">
              <a16:creationId xmlns:a16="http://schemas.microsoft.com/office/drawing/2014/main" id="{0A65DED5-DA14-4943-91BA-DE1BD3846C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19" name="Text Box 7">
          <a:extLst>
            <a:ext uri="{FF2B5EF4-FFF2-40B4-BE49-F238E27FC236}">
              <a16:creationId xmlns:a16="http://schemas.microsoft.com/office/drawing/2014/main" id="{C81FC316-3A1B-430B-A459-12CFBE5079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0" name="Text Box 7">
          <a:extLst>
            <a:ext uri="{FF2B5EF4-FFF2-40B4-BE49-F238E27FC236}">
              <a16:creationId xmlns:a16="http://schemas.microsoft.com/office/drawing/2014/main" id="{CFBBCCED-2B3B-4795-A2B6-5C77B0C42D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1" name="Text Box 7">
          <a:extLst>
            <a:ext uri="{FF2B5EF4-FFF2-40B4-BE49-F238E27FC236}">
              <a16:creationId xmlns:a16="http://schemas.microsoft.com/office/drawing/2014/main" id="{73E55AC7-E5ED-47EC-A02B-4C0B8CCE0C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2" name="Text Box 7">
          <a:extLst>
            <a:ext uri="{FF2B5EF4-FFF2-40B4-BE49-F238E27FC236}">
              <a16:creationId xmlns:a16="http://schemas.microsoft.com/office/drawing/2014/main" id="{3E816F4C-0F02-4AE7-BF7D-7945E3282E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3" name="Text Box 7">
          <a:extLst>
            <a:ext uri="{FF2B5EF4-FFF2-40B4-BE49-F238E27FC236}">
              <a16:creationId xmlns:a16="http://schemas.microsoft.com/office/drawing/2014/main" id="{AABF9E91-C074-40ED-AE1B-9A343E4A74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4" name="Text Box 7">
          <a:extLst>
            <a:ext uri="{FF2B5EF4-FFF2-40B4-BE49-F238E27FC236}">
              <a16:creationId xmlns:a16="http://schemas.microsoft.com/office/drawing/2014/main" id="{818ACE79-4BDC-446F-8B37-3BD6BB6937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5" name="Text Box 7">
          <a:extLst>
            <a:ext uri="{FF2B5EF4-FFF2-40B4-BE49-F238E27FC236}">
              <a16:creationId xmlns:a16="http://schemas.microsoft.com/office/drawing/2014/main" id="{695BBE24-9378-40B5-A79C-61D78E20AA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6" name="Text Box 7">
          <a:extLst>
            <a:ext uri="{FF2B5EF4-FFF2-40B4-BE49-F238E27FC236}">
              <a16:creationId xmlns:a16="http://schemas.microsoft.com/office/drawing/2014/main" id="{38075C68-3853-4456-AD1C-7C715BD2D7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7" name="Text Box 7">
          <a:extLst>
            <a:ext uri="{FF2B5EF4-FFF2-40B4-BE49-F238E27FC236}">
              <a16:creationId xmlns:a16="http://schemas.microsoft.com/office/drawing/2014/main" id="{16D587BD-6F96-42B0-BF35-D608440B12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8" name="Text Box 7">
          <a:extLst>
            <a:ext uri="{FF2B5EF4-FFF2-40B4-BE49-F238E27FC236}">
              <a16:creationId xmlns:a16="http://schemas.microsoft.com/office/drawing/2014/main" id="{158B320F-970B-4989-9071-8124D45E97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29" name="Text Box 7">
          <a:extLst>
            <a:ext uri="{FF2B5EF4-FFF2-40B4-BE49-F238E27FC236}">
              <a16:creationId xmlns:a16="http://schemas.microsoft.com/office/drawing/2014/main" id="{A63E5D15-F107-4EEF-80CD-1E5E6187FE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0" name="Text Box 7">
          <a:extLst>
            <a:ext uri="{FF2B5EF4-FFF2-40B4-BE49-F238E27FC236}">
              <a16:creationId xmlns:a16="http://schemas.microsoft.com/office/drawing/2014/main" id="{E62CAE89-725C-4C8D-A73D-0286570F4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1" name="Text Box 7">
          <a:extLst>
            <a:ext uri="{FF2B5EF4-FFF2-40B4-BE49-F238E27FC236}">
              <a16:creationId xmlns:a16="http://schemas.microsoft.com/office/drawing/2014/main" id="{CDDDEDE1-F9F3-42DE-BF1C-23D1AC5B60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2" name="Text Box 7">
          <a:extLst>
            <a:ext uri="{FF2B5EF4-FFF2-40B4-BE49-F238E27FC236}">
              <a16:creationId xmlns:a16="http://schemas.microsoft.com/office/drawing/2014/main" id="{02847A81-17AE-43AB-B701-047A446D0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3" name="Text Box 7">
          <a:extLst>
            <a:ext uri="{FF2B5EF4-FFF2-40B4-BE49-F238E27FC236}">
              <a16:creationId xmlns:a16="http://schemas.microsoft.com/office/drawing/2014/main" id="{A1277C0F-C1FC-4701-ADD8-1C4A0BB12C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4" name="Text Box 7">
          <a:extLst>
            <a:ext uri="{FF2B5EF4-FFF2-40B4-BE49-F238E27FC236}">
              <a16:creationId xmlns:a16="http://schemas.microsoft.com/office/drawing/2014/main" id="{58094983-7087-4956-B665-CE6D3ED505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5" name="Text Box 7">
          <a:extLst>
            <a:ext uri="{FF2B5EF4-FFF2-40B4-BE49-F238E27FC236}">
              <a16:creationId xmlns:a16="http://schemas.microsoft.com/office/drawing/2014/main" id="{81692E5C-90C2-4A55-825C-E4774686A0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6" name="Text Box 7">
          <a:extLst>
            <a:ext uri="{FF2B5EF4-FFF2-40B4-BE49-F238E27FC236}">
              <a16:creationId xmlns:a16="http://schemas.microsoft.com/office/drawing/2014/main" id="{5D3356F4-5972-4C40-A770-D0D9BA25F0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7" name="Text Box 7">
          <a:extLst>
            <a:ext uri="{FF2B5EF4-FFF2-40B4-BE49-F238E27FC236}">
              <a16:creationId xmlns:a16="http://schemas.microsoft.com/office/drawing/2014/main" id="{91B11DA3-6022-487B-9EB2-15C24F8E25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8" name="Text Box 7">
          <a:extLst>
            <a:ext uri="{FF2B5EF4-FFF2-40B4-BE49-F238E27FC236}">
              <a16:creationId xmlns:a16="http://schemas.microsoft.com/office/drawing/2014/main" id="{5C469BCF-81F5-4BA4-A3EB-9B98B796AD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39" name="Text Box 7">
          <a:extLst>
            <a:ext uri="{FF2B5EF4-FFF2-40B4-BE49-F238E27FC236}">
              <a16:creationId xmlns:a16="http://schemas.microsoft.com/office/drawing/2014/main" id="{21E6C7BF-59AC-4342-BB7A-98661CC5C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0" name="Text Box 7">
          <a:extLst>
            <a:ext uri="{FF2B5EF4-FFF2-40B4-BE49-F238E27FC236}">
              <a16:creationId xmlns:a16="http://schemas.microsoft.com/office/drawing/2014/main" id="{98073283-D93F-4F50-A679-DE96E072E2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1" name="Text Box 7">
          <a:extLst>
            <a:ext uri="{FF2B5EF4-FFF2-40B4-BE49-F238E27FC236}">
              <a16:creationId xmlns:a16="http://schemas.microsoft.com/office/drawing/2014/main" id="{BFCDB681-FCC3-4B16-95D3-E9ED40E1CA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2" name="Text Box 7">
          <a:extLst>
            <a:ext uri="{FF2B5EF4-FFF2-40B4-BE49-F238E27FC236}">
              <a16:creationId xmlns:a16="http://schemas.microsoft.com/office/drawing/2014/main" id="{DB30B635-8BF4-4875-8952-FC199108AB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3" name="Text Box 7">
          <a:extLst>
            <a:ext uri="{FF2B5EF4-FFF2-40B4-BE49-F238E27FC236}">
              <a16:creationId xmlns:a16="http://schemas.microsoft.com/office/drawing/2014/main" id="{96A93AC0-B2BD-422F-A5B0-BE2FC0C1EE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4" name="Text Box 7">
          <a:extLst>
            <a:ext uri="{FF2B5EF4-FFF2-40B4-BE49-F238E27FC236}">
              <a16:creationId xmlns:a16="http://schemas.microsoft.com/office/drawing/2014/main" id="{0E00F640-4FB4-421F-A814-3F00E0D834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5" name="Text Box 7">
          <a:extLst>
            <a:ext uri="{FF2B5EF4-FFF2-40B4-BE49-F238E27FC236}">
              <a16:creationId xmlns:a16="http://schemas.microsoft.com/office/drawing/2014/main" id="{E1CA7E27-E35D-47F4-82E1-BB23F997C9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6" name="Text Box 7">
          <a:extLst>
            <a:ext uri="{FF2B5EF4-FFF2-40B4-BE49-F238E27FC236}">
              <a16:creationId xmlns:a16="http://schemas.microsoft.com/office/drawing/2014/main" id="{07F5C887-53FB-435E-9453-46F5AE0286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747" name="Text Box 7">
          <a:extLst>
            <a:ext uri="{FF2B5EF4-FFF2-40B4-BE49-F238E27FC236}">
              <a16:creationId xmlns:a16="http://schemas.microsoft.com/office/drawing/2014/main" id="{F7A239F3-F79F-4F8F-AE63-7377E41A24B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8" name="Text Box 7">
          <a:extLst>
            <a:ext uri="{FF2B5EF4-FFF2-40B4-BE49-F238E27FC236}">
              <a16:creationId xmlns:a16="http://schemas.microsoft.com/office/drawing/2014/main" id="{49BEF5B1-9329-4EBC-A615-876609F2A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49" name="Text Box 7">
          <a:extLst>
            <a:ext uri="{FF2B5EF4-FFF2-40B4-BE49-F238E27FC236}">
              <a16:creationId xmlns:a16="http://schemas.microsoft.com/office/drawing/2014/main" id="{3DB14FAE-94B7-4599-9265-ACEADCF953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0" name="Text Box 7">
          <a:extLst>
            <a:ext uri="{FF2B5EF4-FFF2-40B4-BE49-F238E27FC236}">
              <a16:creationId xmlns:a16="http://schemas.microsoft.com/office/drawing/2014/main" id="{F53AA1C1-25B7-4BA7-873E-DF026D60E4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1" name="Text Box 7">
          <a:extLst>
            <a:ext uri="{FF2B5EF4-FFF2-40B4-BE49-F238E27FC236}">
              <a16:creationId xmlns:a16="http://schemas.microsoft.com/office/drawing/2014/main" id="{6DFF59AF-893D-4D98-A98E-38F1AD59D3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2" name="Text Box 7">
          <a:extLst>
            <a:ext uri="{FF2B5EF4-FFF2-40B4-BE49-F238E27FC236}">
              <a16:creationId xmlns:a16="http://schemas.microsoft.com/office/drawing/2014/main" id="{3A9286FA-D648-4171-8D6A-119BD60AB8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3" name="Text Box 7">
          <a:extLst>
            <a:ext uri="{FF2B5EF4-FFF2-40B4-BE49-F238E27FC236}">
              <a16:creationId xmlns:a16="http://schemas.microsoft.com/office/drawing/2014/main" id="{64DF1BD3-28B6-4A35-9703-B97148CD16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4" name="Text Box 7">
          <a:extLst>
            <a:ext uri="{FF2B5EF4-FFF2-40B4-BE49-F238E27FC236}">
              <a16:creationId xmlns:a16="http://schemas.microsoft.com/office/drawing/2014/main" id="{72C3C182-8E53-4A00-88D5-9B4DFDF407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5" name="Text Box 7">
          <a:extLst>
            <a:ext uri="{FF2B5EF4-FFF2-40B4-BE49-F238E27FC236}">
              <a16:creationId xmlns:a16="http://schemas.microsoft.com/office/drawing/2014/main" id="{CA85E72E-F7DE-4F5B-A14A-F9FCABAC7F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6" name="Text Box 7">
          <a:extLst>
            <a:ext uri="{FF2B5EF4-FFF2-40B4-BE49-F238E27FC236}">
              <a16:creationId xmlns:a16="http://schemas.microsoft.com/office/drawing/2014/main" id="{D3A6CCAC-136F-446E-8778-BA603F3DEA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7" name="Text Box 7">
          <a:extLst>
            <a:ext uri="{FF2B5EF4-FFF2-40B4-BE49-F238E27FC236}">
              <a16:creationId xmlns:a16="http://schemas.microsoft.com/office/drawing/2014/main" id="{7CF3B7A8-7C1B-4102-9019-D7E9BAFC2B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8" name="Text Box 7">
          <a:extLst>
            <a:ext uri="{FF2B5EF4-FFF2-40B4-BE49-F238E27FC236}">
              <a16:creationId xmlns:a16="http://schemas.microsoft.com/office/drawing/2014/main" id="{CA67D7F7-E00E-4E91-81D6-E771829BD5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59" name="Text Box 7">
          <a:extLst>
            <a:ext uri="{FF2B5EF4-FFF2-40B4-BE49-F238E27FC236}">
              <a16:creationId xmlns:a16="http://schemas.microsoft.com/office/drawing/2014/main" id="{2303BE48-34C4-4677-AE99-6E5D99EBE6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0" name="Text Box 7">
          <a:extLst>
            <a:ext uri="{FF2B5EF4-FFF2-40B4-BE49-F238E27FC236}">
              <a16:creationId xmlns:a16="http://schemas.microsoft.com/office/drawing/2014/main" id="{6D10B376-F00D-4C62-82D9-353F648908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1" name="Text Box 7">
          <a:extLst>
            <a:ext uri="{FF2B5EF4-FFF2-40B4-BE49-F238E27FC236}">
              <a16:creationId xmlns:a16="http://schemas.microsoft.com/office/drawing/2014/main" id="{81CBF9DE-645A-4DED-83E3-593E911FD7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2" name="Text Box 7">
          <a:extLst>
            <a:ext uri="{FF2B5EF4-FFF2-40B4-BE49-F238E27FC236}">
              <a16:creationId xmlns:a16="http://schemas.microsoft.com/office/drawing/2014/main" id="{D5306911-9423-41A1-AC1D-B69372606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3" name="Text Box 7">
          <a:extLst>
            <a:ext uri="{FF2B5EF4-FFF2-40B4-BE49-F238E27FC236}">
              <a16:creationId xmlns:a16="http://schemas.microsoft.com/office/drawing/2014/main" id="{6ED86D39-9156-4C63-B869-B99A3A81C4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4" name="Text Box 7">
          <a:extLst>
            <a:ext uri="{FF2B5EF4-FFF2-40B4-BE49-F238E27FC236}">
              <a16:creationId xmlns:a16="http://schemas.microsoft.com/office/drawing/2014/main" id="{68404D0F-D21A-481D-B27F-17A27EA748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5" name="Text Box 7">
          <a:extLst>
            <a:ext uri="{FF2B5EF4-FFF2-40B4-BE49-F238E27FC236}">
              <a16:creationId xmlns:a16="http://schemas.microsoft.com/office/drawing/2014/main" id="{FDD1ACD9-0B70-474B-957E-D9835DB503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6" name="Text Box 7">
          <a:extLst>
            <a:ext uri="{FF2B5EF4-FFF2-40B4-BE49-F238E27FC236}">
              <a16:creationId xmlns:a16="http://schemas.microsoft.com/office/drawing/2014/main" id="{A967FC37-9396-48A3-B974-18D70D4932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7" name="Text Box 7">
          <a:extLst>
            <a:ext uri="{FF2B5EF4-FFF2-40B4-BE49-F238E27FC236}">
              <a16:creationId xmlns:a16="http://schemas.microsoft.com/office/drawing/2014/main" id="{F24D1D57-2BFD-4F8B-A03D-C5619FD5C7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8" name="Text Box 7">
          <a:extLst>
            <a:ext uri="{FF2B5EF4-FFF2-40B4-BE49-F238E27FC236}">
              <a16:creationId xmlns:a16="http://schemas.microsoft.com/office/drawing/2014/main" id="{0DD96E1F-9624-424E-8C3F-CF916DB470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69" name="Text Box 7">
          <a:extLst>
            <a:ext uri="{FF2B5EF4-FFF2-40B4-BE49-F238E27FC236}">
              <a16:creationId xmlns:a16="http://schemas.microsoft.com/office/drawing/2014/main" id="{01C013C7-A372-456C-84AC-8AAA0DDC4E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0" name="Text Box 7">
          <a:extLst>
            <a:ext uri="{FF2B5EF4-FFF2-40B4-BE49-F238E27FC236}">
              <a16:creationId xmlns:a16="http://schemas.microsoft.com/office/drawing/2014/main" id="{63836B3F-2C7F-4633-B01E-99A0B5196D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1" name="Text Box 7">
          <a:extLst>
            <a:ext uri="{FF2B5EF4-FFF2-40B4-BE49-F238E27FC236}">
              <a16:creationId xmlns:a16="http://schemas.microsoft.com/office/drawing/2014/main" id="{D128E87C-AB3D-4EC5-A716-EB1259DE12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2" name="Text Box 7">
          <a:extLst>
            <a:ext uri="{FF2B5EF4-FFF2-40B4-BE49-F238E27FC236}">
              <a16:creationId xmlns:a16="http://schemas.microsoft.com/office/drawing/2014/main" id="{2482B5DB-22B9-4D17-937D-D25C45653B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3" name="Text Box 7">
          <a:extLst>
            <a:ext uri="{FF2B5EF4-FFF2-40B4-BE49-F238E27FC236}">
              <a16:creationId xmlns:a16="http://schemas.microsoft.com/office/drawing/2014/main" id="{7B3D2A3C-0BFD-45B5-8234-B65C31C7EF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4" name="Text Box 7">
          <a:extLst>
            <a:ext uri="{FF2B5EF4-FFF2-40B4-BE49-F238E27FC236}">
              <a16:creationId xmlns:a16="http://schemas.microsoft.com/office/drawing/2014/main" id="{7D2789B1-8ED3-4E5C-8DF0-0DCC0A0D5A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5" name="Text Box 7">
          <a:extLst>
            <a:ext uri="{FF2B5EF4-FFF2-40B4-BE49-F238E27FC236}">
              <a16:creationId xmlns:a16="http://schemas.microsoft.com/office/drawing/2014/main" id="{39880F78-82D8-48C6-9E06-F77DA71429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6" name="Text Box 7">
          <a:extLst>
            <a:ext uri="{FF2B5EF4-FFF2-40B4-BE49-F238E27FC236}">
              <a16:creationId xmlns:a16="http://schemas.microsoft.com/office/drawing/2014/main" id="{D276E8BE-53C6-4CC9-A888-C3ABD66212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7" name="Text Box 7">
          <a:extLst>
            <a:ext uri="{FF2B5EF4-FFF2-40B4-BE49-F238E27FC236}">
              <a16:creationId xmlns:a16="http://schemas.microsoft.com/office/drawing/2014/main" id="{68C290C6-A869-4386-B7D1-1941A0D945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8" name="Text Box 7">
          <a:extLst>
            <a:ext uri="{FF2B5EF4-FFF2-40B4-BE49-F238E27FC236}">
              <a16:creationId xmlns:a16="http://schemas.microsoft.com/office/drawing/2014/main" id="{0A273861-3B3E-472B-B034-DA2BDF7EBF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79" name="Text Box 7">
          <a:extLst>
            <a:ext uri="{FF2B5EF4-FFF2-40B4-BE49-F238E27FC236}">
              <a16:creationId xmlns:a16="http://schemas.microsoft.com/office/drawing/2014/main" id="{BC78BCA9-0820-45C7-865D-50C2E7F14D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0" name="Text Box 7">
          <a:extLst>
            <a:ext uri="{FF2B5EF4-FFF2-40B4-BE49-F238E27FC236}">
              <a16:creationId xmlns:a16="http://schemas.microsoft.com/office/drawing/2014/main" id="{2F2EB355-5995-4D63-B69D-AAEF620DFC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1" name="Text Box 7">
          <a:extLst>
            <a:ext uri="{FF2B5EF4-FFF2-40B4-BE49-F238E27FC236}">
              <a16:creationId xmlns:a16="http://schemas.microsoft.com/office/drawing/2014/main" id="{05585A80-F27B-45E6-A506-6D17A7845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2" name="Text Box 7">
          <a:extLst>
            <a:ext uri="{FF2B5EF4-FFF2-40B4-BE49-F238E27FC236}">
              <a16:creationId xmlns:a16="http://schemas.microsoft.com/office/drawing/2014/main" id="{B6CD1045-9313-4D47-AA0C-D623EB0648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3" name="Text Box 7">
          <a:extLst>
            <a:ext uri="{FF2B5EF4-FFF2-40B4-BE49-F238E27FC236}">
              <a16:creationId xmlns:a16="http://schemas.microsoft.com/office/drawing/2014/main" id="{4F883068-248B-42CB-A7C1-2725AE4313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4" name="Text Box 7">
          <a:extLst>
            <a:ext uri="{FF2B5EF4-FFF2-40B4-BE49-F238E27FC236}">
              <a16:creationId xmlns:a16="http://schemas.microsoft.com/office/drawing/2014/main" id="{CF98EC58-8F32-4DF8-9899-EEC805E77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5" name="Text Box 7">
          <a:extLst>
            <a:ext uri="{FF2B5EF4-FFF2-40B4-BE49-F238E27FC236}">
              <a16:creationId xmlns:a16="http://schemas.microsoft.com/office/drawing/2014/main" id="{C295F43A-A3A0-4F65-AD20-9860D7C321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6" name="Text Box 7">
          <a:extLst>
            <a:ext uri="{FF2B5EF4-FFF2-40B4-BE49-F238E27FC236}">
              <a16:creationId xmlns:a16="http://schemas.microsoft.com/office/drawing/2014/main" id="{AEAD0A4F-327A-42C6-A376-192023AEC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7" name="Text Box 7">
          <a:extLst>
            <a:ext uri="{FF2B5EF4-FFF2-40B4-BE49-F238E27FC236}">
              <a16:creationId xmlns:a16="http://schemas.microsoft.com/office/drawing/2014/main" id="{F070FB33-97CB-4B4F-9B6C-D0AC6692A4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8" name="Text Box 7">
          <a:extLst>
            <a:ext uri="{FF2B5EF4-FFF2-40B4-BE49-F238E27FC236}">
              <a16:creationId xmlns:a16="http://schemas.microsoft.com/office/drawing/2014/main" id="{F3E39738-C2F7-4926-B8EE-502996476A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89" name="Text Box 7">
          <a:extLst>
            <a:ext uri="{FF2B5EF4-FFF2-40B4-BE49-F238E27FC236}">
              <a16:creationId xmlns:a16="http://schemas.microsoft.com/office/drawing/2014/main" id="{2C521FF9-F9AD-48E1-B343-B7A098DB75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0" name="Text Box 7">
          <a:extLst>
            <a:ext uri="{FF2B5EF4-FFF2-40B4-BE49-F238E27FC236}">
              <a16:creationId xmlns:a16="http://schemas.microsoft.com/office/drawing/2014/main" id="{27F02CF7-E9E6-4B73-81A6-DD4593BB94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1" name="Text Box 7">
          <a:extLst>
            <a:ext uri="{FF2B5EF4-FFF2-40B4-BE49-F238E27FC236}">
              <a16:creationId xmlns:a16="http://schemas.microsoft.com/office/drawing/2014/main" id="{7067585F-E426-4337-8626-EBCA8BD9F5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2" name="Text Box 7">
          <a:extLst>
            <a:ext uri="{FF2B5EF4-FFF2-40B4-BE49-F238E27FC236}">
              <a16:creationId xmlns:a16="http://schemas.microsoft.com/office/drawing/2014/main" id="{D5BEC61C-87DF-4301-B87F-22941EDB1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3" name="Text Box 7">
          <a:extLst>
            <a:ext uri="{FF2B5EF4-FFF2-40B4-BE49-F238E27FC236}">
              <a16:creationId xmlns:a16="http://schemas.microsoft.com/office/drawing/2014/main" id="{A148E974-A97D-4DD8-AF33-5B45B341A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4" name="Text Box 7">
          <a:extLst>
            <a:ext uri="{FF2B5EF4-FFF2-40B4-BE49-F238E27FC236}">
              <a16:creationId xmlns:a16="http://schemas.microsoft.com/office/drawing/2014/main" id="{FFF9BD88-385A-42B9-B0E7-F2B429CC02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5" name="Text Box 7">
          <a:extLst>
            <a:ext uri="{FF2B5EF4-FFF2-40B4-BE49-F238E27FC236}">
              <a16:creationId xmlns:a16="http://schemas.microsoft.com/office/drawing/2014/main" id="{A3ECC3EA-B76D-4AE5-A6F1-E68DA925F2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6" name="Text Box 7">
          <a:extLst>
            <a:ext uri="{FF2B5EF4-FFF2-40B4-BE49-F238E27FC236}">
              <a16:creationId xmlns:a16="http://schemas.microsoft.com/office/drawing/2014/main" id="{1D78C065-3E2C-419A-8F27-ACE639839C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7" name="Text Box 7">
          <a:extLst>
            <a:ext uri="{FF2B5EF4-FFF2-40B4-BE49-F238E27FC236}">
              <a16:creationId xmlns:a16="http://schemas.microsoft.com/office/drawing/2014/main" id="{E22E21D2-CE0E-42C1-821C-4BEA866AC3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8" name="Text Box 7">
          <a:extLst>
            <a:ext uri="{FF2B5EF4-FFF2-40B4-BE49-F238E27FC236}">
              <a16:creationId xmlns:a16="http://schemas.microsoft.com/office/drawing/2014/main" id="{03D11CDB-7610-4038-9AA4-12F681C73B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799" name="Text Box 7">
          <a:extLst>
            <a:ext uri="{FF2B5EF4-FFF2-40B4-BE49-F238E27FC236}">
              <a16:creationId xmlns:a16="http://schemas.microsoft.com/office/drawing/2014/main" id="{85D142BB-A842-4284-9C96-D16D9D0119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0" name="Text Box 7">
          <a:extLst>
            <a:ext uri="{FF2B5EF4-FFF2-40B4-BE49-F238E27FC236}">
              <a16:creationId xmlns:a16="http://schemas.microsoft.com/office/drawing/2014/main" id="{51275E47-A3EC-489E-A3EB-CFE321F3E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1" name="Text Box 7">
          <a:extLst>
            <a:ext uri="{FF2B5EF4-FFF2-40B4-BE49-F238E27FC236}">
              <a16:creationId xmlns:a16="http://schemas.microsoft.com/office/drawing/2014/main" id="{65FED18F-446E-4888-8438-B33C322C67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2" name="Text Box 7">
          <a:extLst>
            <a:ext uri="{FF2B5EF4-FFF2-40B4-BE49-F238E27FC236}">
              <a16:creationId xmlns:a16="http://schemas.microsoft.com/office/drawing/2014/main" id="{5DD0B17A-725E-41A8-8134-32DE048F66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3" name="Text Box 7">
          <a:extLst>
            <a:ext uri="{FF2B5EF4-FFF2-40B4-BE49-F238E27FC236}">
              <a16:creationId xmlns:a16="http://schemas.microsoft.com/office/drawing/2014/main" id="{E6B34A03-39FD-4650-98BE-5EE6B49E67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4" name="Text Box 7">
          <a:extLst>
            <a:ext uri="{FF2B5EF4-FFF2-40B4-BE49-F238E27FC236}">
              <a16:creationId xmlns:a16="http://schemas.microsoft.com/office/drawing/2014/main" id="{99E171B0-04CA-47B3-90E7-029E6F7F75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5" name="Text Box 7">
          <a:extLst>
            <a:ext uri="{FF2B5EF4-FFF2-40B4-BE49-F238E27FC236}">
              <a16:creationId xmlns:a16="http://schemas.microsoft.com/office/drawing/2014/main" id="{AA436EBF-8551-4E79-A5E4-D62047C3C5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6" name="Text Box 7">
          <a:extLst>
            <a:ext uri="{FF2B5EF4-FFF2-40B4-BE49-F238E27FC236}">
              <a16:creationId xmlns:a16="http://schemas.microsoft.com/office/drawing/2014/main" id="{F990953B-546C-40E8-8EE7-6E6907A3A9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7" name="Text Box 7">
          <a:extLst>
            <a:ext uri="{FF2B5EF4-FFF2-40B4-BE49-F238E27FC236}">
              <a16:creationId xmlns:a16="http://schemas.microsoft.com/office/drawing/2014/main" id="{8BC9CDEF-542C-4AA4-8985-A3522D703E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8" name="Text Box 7">
          <a:extLst>
            <a:ext uri="{FF2B5EF4-FFF2-40B4-BE49-F238E27FC236}">
              <a16:creationId xmlns:a16="http://schemas.microsoft.com/office/drawing/2014/main" id="{D8CE2AC2-D0E3-4BBC-8883-0653AA8161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09" name="Text Box 7">
          <a:extLst>
            <a:ext uri="{FF2B5EF4-FFF2-40B4-BE49-F238E27FC236}">
              <a16:creationId xmlns:a16="http://schemas.microsoft.com/office/drawing/2014/main" id="{2F69CF2E-447B-40B8-B3FA-C846A2B5B0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0" name="Text Box 7">
          <a:extLst>
            <a:ext uri="{FF2B5EF4-FFF2-40B4-BE49-F238E27FC236}">
              <a16:creationId xmlns:a16="http://schemas.microsoft.com/office/drawing/2014/main" id="{3AABB4A6-F7B0-4D1F-AE8D-B629D6041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1" name="Text Box 7">
          <a:extLst>
            <a:ext uri="{FF2B5EF4-FFF2-40B4-BE49-F238E27FC236}">
              <a16:creationId xmlns:a16="http://schemas.microsoft.com/office/drawing/2014/main" id="{FBBF583C-10D8-472C-BF95-F72076E47F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2" name="Text Box 7">
          <a:extLst>
            <a:ext uri="{FF2B5EF4-FFF2-40B4-BE49-F238E27FC236}">
              <a16:creationId xmlns:a16="http://schemas.microsoft.com/office/drawing/2014/main" id="{E08BA7F0-E402-430A-A5BD-47112A5C47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3" name="Text Box 7">
          <a:extLst>
            <a:ext uri="{FF2B5EF4-FFF2-40B4-BE49-F238E27FC236}">
              <a16:creationId xmlns:a16="http://schemas.microsoft.com/office/drawing/2014/main" id="{92901BB8-2732-4305-8B34-5C3CF18FB7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4" name="Text Box 7">
          <a:extLst>
            <a:ext uri="{FF2B5EF4-FFF2-40B4-BE49-F238E27FC236}">
              <a16:creationId xmlns:a16="http://schemas.microsoft.com/office/drawing/2014/main" id="{52B0CB96-A98A-4BDB-828D-D51022982B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5" name="Text Box 7">
          <a:extLst>
            <a:ext uri="{FF2B5EF4-FFF2-40B4-BE49-F238E27FC236}">
              <a16:creationId xmlns:a16="http://schemas.microsoft.com/office/drawing/2014/main" id="{668706AC-E3D1-4542-9481-3AFDF0CE02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6" name="Text Box 7">
          <a:extLst>
            <a:ext uri="{FF2B5EF4-FFF2-40B4-BE49-F238E27FC236}">
              <a16:creationId xmlns:a16="http://schemas.microsoft.com/office/drawing/2014/main" id="{31341581-FF0E-4444-BDE6-BAAA151EA0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7" name="Text Box 7">
          <a:extLst>
            <a:ext uri="{FF2B5EF4-FFF2-40B4-BE49-F238E27FC236}">
              <a16:creationId xmlns:a16="http://schemas.microsoft.com/office/drawing/2014/main" id="{2400C22A-D479-4A87-B680-F7A40828C4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8" name="Text Box 7">
          <a:extLst>
            <a:ext uri="{FF2B5EF4-FFF2-40B4-BE49-F238E27FC236}">
              <a16:creationId xmlns:a16="http://schemas.microsoft.com/office/drawing/2014/main" id="{6AA7C3F1-FF45-4E8A-8066-7884F4AA77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19" name="Text Box 7">
          <a:extLst>
            <a:ext uri="{FF2B5EF4-FFF2-40B4-BE49-F238E27FC236}">
              <a16:creationId xmlns:a16="http://schemas.microsoft.com/office/drawing/2014/main" id="{1F9508FC-1A65-4BE8-A8FC-C09B9EAB80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0" name="Text Box 7">
          <a:extLst>
            <a:ext uri="{FF2B5EF4-FFF2-40B4-BE49-F238E27FC236}">
              <a16:creationId xmlns:a16="http://schemas.microsoft.com/office/drawing/2014/main" id="{76553E74-F865-4EDF-85E6-466A7C4148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1" name="Text Box 7">
          <a:extLst>
            <a:ext uri="{FF2B5EF4-FFF2-40B4-BE49-F238E27FC236}">
              <a16:creationId xmlns:a16="http://schemas.microsoft.com/office/drawing/2014/main" id="{86F6392F-4B0F-4FEE-958B-EF1648E204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2" name="Text Box 7">
          <a:extLst>
            <a:ext uri="{FF2B5EF4-FFF2-40B4-BE49-F238E27FC236}">
              <a16:creationId xmlns:a16="http://schemas.microsoft.com/office/drawing/2014/main" id="{6EF70750-A0E3-41DD-B987-EA9EB71204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3" name="Text Box 7">
          <a:extLst>
            <a:ext uri="{FF2B5EF4-FFF2-40B4-BE49-F238E27FC236}">
              <a16:creationId xmlns:a16="http://schemas.microsoft.com/office/drawing/2014/main" id="{23E4887E-D3FF-4412-B255-25EB348224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4" name="Text Box 7">
          <a:extLst>
            <a:ext uri="{FF2B5EF4-FFF2-40B4-BE49-F238E27FC236}">
              <a16:creationId xmlns:a16="http://schemas.microsoft.com/office/drawing/2014/main" id="{30F5B9C7-C401-4E50-BCB2-761E931EB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5" name="Text Box 7">
          <a:extLst>
            <a:ext uri="{FF2B5EF4-FFF2-40B4-BE49-F238E27FC236}">
              <a16:creationId xmlns:a16="http://schemas.microsoft.com/office/drawing/2014/main" id="{84E3029E-3800-4457-A141-3FF6A10562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6" name="Text Box 7">
          <a:extLst>
            <a:ext uri="{FF2B5EF4-FFF2-40B4-BE49-F238E27FC236}">
              <a16:creationId xmlns:a16="http://schemas.microsoft.com/office/drawing/2014/main" id="{209C887A-1E9D-4542-B626-0A11062117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7" name="Text Box 7">
          <a:extLst>
            <a:ext uri="{FF2B5EF4-FFF2-40B4-BE49-F238E27FC236}">
              <a16:creationId xmlns:a16="http://schemas.microsoft.com/office/drawing/2014/main" id="{92A7091B-B903-4F53-BDE2-7BC65361EA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8" name="Text Box 7">
          <a:extLst>
            <a:ext uri="{FF2B5EF4-FFF2-40B4-BE49-F238E27FC236}">
              <a16:creationId xmlns:a16="http://schemas.microsoft.com/office/drawing/2014/main" id="{69905983-98D8-413B-A3ED-BE3094829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29" name="Text Box 7">
          <a:extLst>
            <a:ext uri="{FF2B5EF4-FFF2-40B4-BE49-F238E27FC236}">
              <a16:creationId xmlns:a16="http://schemas.microsoft.com/office/drawing/2014/main" id="{30FB8241-1251-4A5B-9B24-2AAF13144D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0" name="Text Box 7">
          <a:extLst>
            <a:ext uri="{FF2B5EF4-FFF2-40B4-BE49-F238E27FC236}">
              <a16:creationId xmlns:a16="http://schemas.microsoft.com/office/drawing/2014/main" id="{B79E5968-090C-4B6D-BE35-33793B4CAC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1" name="Text Box 7">
          <a:extLst>
            <a:ext uri="{FF2B5EF4-FFF2-40B4-BE49-F238E27FC236}">
              <a16:creationId xmlns:a16="http://schemas.microsoft.com/office/drawing/2014/main" id="{26CDD3DC-1699-499A-8A0A-AF30B5D9CC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2" name="Text Box 7">
          <a:extLst>
            <a:ext uri="{FF2B5EF4-FFF2-40B4-BE49-F238E27FC236}">
              <a16:creationId xmlns:a16="http://schemas.microsoft.com/office/drawing/2014/main" id="{2A7D0DBB-C5AD-4872-A93B-CD17BD9851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3" name="Text Box 7">
          <a:extLst>
            <a:ext uri="{FF2B5EF4-FFF2-40B4-BE49-F238E27FC236}">
              <a16:creationId xmlns:a16="http://schemas.microsoft.com/office/drawing/2014/main" id="{26686D14-2EA9-40A0-925B-8AE7B1668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4" name="Text Box 7">
          <a:extLst>
            <a:ext uri="{FF2B5EF4-FFF2-40B4-BE49-F238E27FC236}">
              <a16:creationId xmlns:a16="http://schemas.microsoft.com/office/drawing/2014/main" id="{D14ADEDE-40DF-444F-B907-5F142CC23B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5" name="Text Box 7">
          <a:extLst>
            <a:ext uri="{FF2B5EF4-FFF2-40B4-BE49-F238E27FC236}">
              <a16:creationId xmlns:a16="http://schemas.microsoft.com/office/drawing/2014/main" id="{9EF2B12B-D720-4DA3-9F48-70906ECB47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6" name="Text Box 7">
          <a:extLst>
            <a:ext uri="{FF2B5EF4-FFF2-40B4-BE49-F238E27FC236}">
              <a16:creationId xmlns:a16="http://schemas.microsoft.com/office/drawing/2014/main" id="{C369B51E-59BF-48FE-AE39-8A27B243B9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7" name="Text Box 7">
          <a:extLst>
            <a:ext uri="{FF2B5EF4-FFF2-40B4-BE49-F238E27FC236}">
              <a16:creationId xmlns:a16="http://schemas.microsoft.com/office/drawing/2014/main" id="{1B867AD0-44DC-49EC-90DF-8D5834CC3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8" name="Text Box 7">
          <a:extLst>
            <a:ext uri="{FF2B5EF4-FFF2-40B4-BE49-F238E27FC236}">
              <a16:creationId xmlns:a16="http://schemas.microsoft.com/office/drawing/2014/main" id="{0955EB8A-AC44-472F-BD74-3EAB132CA3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39" name="Text Box 7">
          <a:extLst>
            <a:ext uri="{FF2B5EF4-FFF2-40B4-BE49-F238E27FC236}">
              <a16:creationId xmlns:a16="http://schemas.microsoft.com/office/drawing/2014/main" id="{B1AFA827-0915-4458-ADA7-8C25551084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0" name="Text Box 7">
          <a:extLst>
            <a:ext uri="{FF2B5EF4-FFF2-40B4-BE49-F238E27FC236}">
              <a16:creationId xmlns:a16="http://schemas.microsoft.com/office/drawing/2014/main" id="{B0B25884-5946-46C7-9EE9-793E3BFE2F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1" name="Text Box 7">
          <a:extLst>
            <a:ext uri="{FF2B5EF4-FFF2-40B4-BE49-F238E27FC236}">
              <a16:creationId xmlns:a16="http://schemas.microsoft.com/office/drawing/2014/main" id="{CE80CF8E-234B-4A98-A0A4-5A549D7D85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2" name="Text Box 7">
          <a:extLst>
            <a:ext uri="{FF2B5EF4-FFF2-40B4-BE49-F238E27FC236}">
              <a16:creationId xmlns:a16="http://schemas.microsoft.com/office/drawing/2014/main" id="{824FCA9B-5E83-4F5E-9F89-4CA45F3659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3" name="Text Box 7">
          <a:extLst>
            <a:ext uri="{FF2B5EF4-FFF2-40B4-BE49-F238E27FC236}">
              <a16:creationId xmlns:a16="http://schemas.microsoft.com/office/drawing/2014/main" id="{3FC2E3CC-3A89-4CE3-AE26-22DF81902A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4" name="Text Box 7">
          <a:extLst>
            <a:ext uri="{FF2B5EF4-FFF2-40B4-BE49-F238E27FC236}">
              <a16:creationId xmlns:a16="http://schemas.microsoft.com/office/drawing/2014/main" id="{79B6AC1F-1842-48CE-8442-81E6CBB445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5" name="Text Box 7">
          <a:extLst>
            <a:ext uri="{FF2B5EF4-FFF2-40B4-BE49-F238E27FC236}">
              <a16:creationId xmlns:a16="http://schemas.microsoft.com/office/drawing/2014/main" id="{4B6B5CCB-06E4-4CAD-99CB-B65C53FC04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6" name="Text Box 7">
          <a:extLst>
            <a:ext uri="{FF2B5EF4-FFF2-40B4-BE49-F238E27FC236}">
              <a16:creationId xmlns:a16="http://schemas.microsoft.com/office/drawing/2014/main" id="{49D8B41C-7F52-4AD1-B4DF-C87F3549A1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7" name="Text Box 7">
          <a:extLst>
            <a:ext uri="{FF2B5EF4-FFF2-40B4-BE49-F238E27FC236}">
              <a16:creationId xmlns:a16="http://schemas.microsoft.com/office/drawing/2014/main" id="{D4BEE353-A2E9-49F8-969F-8D41DECFE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8" name="Text Box 7">
          <a:extLst>
            <a:ext uri="{FF2B5EF4-FFF2-40B4-BE49-F238E27FC236}">
              <a16:creationId xmlns:a16="http://schemas.microsoft.com/office/drawing/2014/main" id="{057C10C1-80B0-435E-816C-24A77D8EF3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49" name="Text Box 7">
          <a:extLst>
            <a:ext uri="{FF2B5EF4-FFF2-40B4-BE49-F238E27FC236}">
              <a16:creationId xmlns:a16="http://schemas.microsoft.com/office/drawing/2014/main" id="{28EDDBE3-5376-405C-8E31-6CCE431B23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0" name="Text Box 7">
          <a:extLst>
            <a:ext uri="{FF2B5EF4-FFF2-40B4-BE49-F238E27FC236}">
              <a16:creationId xmlns:a16="http://schemas.microsoft.com/office/drawing/2014/main" id="{38D6F4F6-A0EE-49F2-8AA1-EE1F8BDCF7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1" name="Text Box 7">
          <a:extLst>
            <a:ext uri="{FF2B5EF4-FFF2-40B4-BE49-F238E27FC236}">
              <a16:creationId xmlns:a16="http://schemas.microsoft.com/office/drawing/2014/main" id="{2E1FB9C5-2519-4531-8414-AB0269C3F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2" name="Text Box 7">
          <a:extLst>
            <a:ext uri="{FF2B5EF4-FFF2-40B4-BE49-F238E27FC236}">
              <a16:creationId xmlns:a16="http://schemas.microsoft.com/office/drawing/2014/main" id="{C6BE7144-C562-4D11-975E-3ED3386786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3" name="Text Box 7">
          <a:extLst>
            <a:ext uri="{FF2B5EF4-FFF2-40B4-BE49-F238E27FC236}">
              <a16:creationId xmlns:a16="http://schemas.microsoft.com/office/drawing/2014/main" id="{6494A5C6-D643-4E39-A54C-21FB88B4DC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4" name="Text Box 7">
          <a:extLst>
            <a:ext uri="{FF2B5EF4-FFF2-40B4-BE49-F238E27FC236}">
              <a16:creationId xmlns:a16="http://schemas.microsoft.com/office/drawing/2014/main" id="{86CCAD08-77BA-447B-A03C-4639E3BF2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5" name="Text Box 7">
          <a:extLst>
            <a:ext uri="{FF2B5EF4-FFF2-40B4-BE49-F238E27FC236}">
              <a16:creationId xmlns:a16="http://schemas.microsoft.com/office/drawing/2014/main" id="{AC3A30AF-1C08-42D1-8415-015828D2D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6" name="Text Box 7">
          <a:extLst>
            <a:ext uri="{FF2B5EF4-FFF2-40B4-BE49-F238E27FC236}">
              <a16:creationId xmlns:a16="http://schemas.microsoft.com/office/drawing/2014/main" id="{D6FC7C02-4B82-4652-A7ED-0A08DE159B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7" name="Text Box 7">
          <a:extLst>
            <a:ext uri="{FF2B5EF4-FFF2-40B4-BE49-F238E27FC236}">
              <a16:creationId xmlns:a16="http://schemas.microsoft.com/office/drawing/2014/main" id="{F23EF62D-7DD0-4359-96D8-4D871D0B31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8" name="Text Box 7">
          <a:extLst>
            <a:ext uri="{FF2B5EF4-FFF2-40B4-BE49-F238E27FC236}">
              <a16:creationId xmlns:a16="http://schemas.microsoft.com/office/drawing/2014/main" id="{1D58F45E-AF1A-4047-8BAF-5DB53BA54B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59" name="Text Box 7">
          <a:extLst>
            <a:ext uri="{FF2B5EF4-FFF2-40B4-BE49-F238E27FC236}">
              <a16:creationId xmlns:a16="http://schemas.microsoft.com/office/drawing/2014/main" id="{10F3893A-CD47-44BA-A3C4-C6D2A1C523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0" name="Text Box 7">
          <a:extLst>
            <a:ext uri="{FF2B5EF4-FFF2-40B4-BE49-F238E27FC236}">
              <a16:creationId xmlns:a16="http://schemas.microsoft.com/office/drawing/2014/main" id="{51D44942-71C0-4197-9559-0D0BBE4BFC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1" name="Text Box 7">
          <a:extLst>
            <a:ext uri="{FF2B5EF4-FFF2-40B4-BE49-F238E27FC236}">
              <a16:creationId xmlns:a16="http://schemas.microsoft.com/office/drawing/2014/main" id="{933A0B28-9378-440E-928E-272776954A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2" name="Text Box 7">
          <a:extLst>
            <a:ext uri="{FF2B5EF4-FFF2-40B4-BE49-F238E27FC236}">
              <a16:creationId xmlns:a16="http://schemas.microsoft.com/office/drawing/2014/main" id="{7B5A4AE4-7F2F-41DF-9BA2-585DE1AA9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3" name="Text Box 7">
          <a:extLst>
            <a:ext uri="{FF2B5EF4-FFF2-40B4-BE49-F238E27FC236}">
              <a16:creationId xmlns:a16="http://schemas.microsoft.com/office/drawing/2014/main" id="{07544A53-22E0-4005-932A-24A4D33861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4" name="Text Box 7">
          <a:extLst>
            <a:ext uri="{FF2B5EF4-FFF2-40B4-BE49-F238E27FC236}">
              <a16:creationId xmlns:a16="http://schemas.microsoft.com/office/drawing/2014/main" id="{34A40B22-800D-4589-AE2C-15C582B41F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5" name="Text Box 7">
          <a:extLst>
            <a:ext uri="{FF2B5EF4-FFF2-40B4-BE49-F238E27FC236}">
              <a16:creationId xmlns:a16="http://schemas.microsoft.com/office/drawing/2014/main" id="{AC8ACA2D-0413-4BA8-9386-30343B6A06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6" name="Text Box 7">
          <a:extLst>
            <a:ext uri="{FF2B5EF4-FFF2-40B4-BE49-F238E27FC236}">
              <a16:creationId xmlns:a16="http://schemas.microsoft.com/office/drawing/2014/main" id="{C5714A2A-B335-48F7-8246-64DC183B7E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7" name="Text Box 7">
          <a:extLst>
            <a:ext uri="{FF2B5EF4-FFF2-40B4-BE49-F238E27FC236}">
              <a16:creationId xmlns:a16="http://schemas.microsoft.com/office/drawing/2014/main" id="{D0A29FA1-CEA6-4010-93C7-D97A7C1AF4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8" name="Text Box 7">
          <a:extLst>
            <a:ext uri="{FF2B5EF4-FFF2-40B4-BE49-F238E27FC236}">
              <a16:creationId xmlns:a16="http://schemas.microsoft.com/office/drawing/2014/main" id="{AAC8499D-3D63-4697-8343-2C7AEB912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69" name="Text Box 7">
          <a:extLst>
            <a:ext uri="{FF2B5EF4-FFF2-40B4-BE49-F238E27FC236}">
              <a16:creationId xmlns:a16="http://schemas.microsoft.com/office/drawing/2014/main" id="{F87873CC-3696-44FD-96AA-CBB6CFC53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0" name="Text Box 7">
          <a:extLst>
            <a:ext uri="{FF2B5EF4-FFF2-40B4-BE49-F238E27FC236}">
              <a16:creationId xmlns:a16="http://schemas.microsoft.com/office/drawing/2014/main" id="{2181CE5C-74B6-44AB-8CD2-57BB62FE65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1" name="Text Box 7">
          <a:extLst>
            <a:ext uri="{FF2B5EF4-FFF2-40B4-BE49-F238E27FC236}">
              <a16:creationId xmlns:a16="http://schemas.microsoft.com/office/drawing/2014/main" id="{8A659D6B-AC33-48F0-A876-E07E9870E8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2" name="Text Box 7">
          <a:extLst>
            <a:ext uri="{FF2B5EF4-FFF2-40B4-BE49-F238E27FC236}">
              <a16:creationId xmlns:a16="http://schemas.microsoft.com/office/drawing/2014/main" id="{F74BBF0D-0E22-46EF-9077-A5DB38AEF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3" name="Text Box 7">
          <a:extLst>
            <a:ext uri="{FF2B5EF4-FFF2-40B4-BE49-F238E27FC236}">
              <a16:creationId xmlns:a16="http://schemas.microsoft.com/office/drawing/2014/main" id="{B6883DEB-42C0-4459-8AB8-8D252E22A8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4" name="Text Box 7">
          <a:extLst>
            <a:ext uri="{FF2B5EF4-FFF2-40B4-BE49-F238E27FC236}">
              <a16:creationId xmlns:a16="http://schemas.microsoft.com/office/drawing/2014/main" id="{4C8EB183-9BDC-4D0A-AB33-04C6357E12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5" name="Text Box 7">
          <a:extLst>
            <a:ext uri="{FF2B5EF4-FFF2-40B4-BE49-F238E27FC236}">
              <a16:creationId xmlns:a16="http://schemas.microsoft.com/office/drawing/2014/main" id="{176AE1AC-53F9-4DA5-BF9A-011F625E94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6" name="Text Box 7">
          <a:extLst>
            <a:ext uri="{FF2B5EF4-FFF2-40B4-BE49-F238E27FC236}">
              <a16:creationId xmlns:a16="http://schemas.microsoft.com/office/drawing/2014/main" id="{603433BB-242E-4597-A2F8-F1D8E3D50A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7" name="Text Box 7">
          <a:extLst>
            <a:ext uri="{FF2B5EF4-FFF2-40B4-BE49-F238E27FC236}">
              <a16:creationId xmlns:a16="http://schemas.microsoft.com/office/drawing/2014/main" id="{E6429F51-839B-4C09-9951-6D3224117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8" name="Text Box 7">
          <a:extLst>
            <a:ext uri="{FF2B5EF4-FFF2-40B4-BE49-F238E27FC236}">
              <a16:creationId xmlns:a16="http://schemas.microsoft.com/office/drawing/2014/main" id="{6BFE8AB6-9837-4A82-A6D2-68A1FF548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79" name="Text Box 7">
          <a:extLst>
            <a:ext uri="{FF2B5EF4-FFF2-40B4-BE49-F238E27FC236}">
              <a16:creationId xmlns:a16="http://schemas.microsoft.com/office/drawing/2014/main" id="{E67ECA32-A3D3-4DDE-A4AE-496E037F58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0" name="Text Box 7">
          <a:extLst>
            <a:ext uri="{FF2B5EF4-FFF2-40B4-BE49-F238E27FC236}">
              <a16:creationId xmlns:a16="http://schemas.microsoft.com/office/drawing/2014/main" id="{80058043-9812-4A57-9384-6CC9C75B8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1" name="Text Box 7">
          <a:extLst>
            <a:ext uri="{FF2B5EF4-FFF2-40B4-BE49-F238E27FC236}">
              <a16:creationId xmlns:a16="http://schemas.microsoft.com/office/drawing/2014/main" id="{3A61EC49-9A74-4BEE-AD54-5D1B323BA8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2" name="Text Box 7">
          <a:extLst>
            <a:ext uri="{FF2B5EF4-FFF2-40B4-BE49-F238E27FC236}">
              <a16:creationId xmlns:a16="http://schemas.microsoft.com/office/drawing/2014/main" id="{0989B1E9-63B5-4C27-B928-58ABABE326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3" name="Text Box 7">
          <a:extLst>
            <a:ext uri="{FF2B5EF4-FFF2-40B4-BE49-F238E27FC236}">
              <a16:creationId xmlns:a16="http://schemas.microsoft.com/office/drawing/2014/main" id="{ED7F7CCC-8E93-4A1C-9CB4-CA5ADA0DC5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4" name="Text Box 7">
          <a:extLst>
            <a:ext uri="{FF2B5EF4-FFF2-40B4-BE49-F238E27FC236}">
              <a16:creationId xmlns:a16="http://schemas.microsoft.com/office/drawing/2014/main" id="{0271E973-1F66-4562-A392-988DCE940E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5" name="Text Box 7">
          <a:extLst>
            <a:ext uri="{FF2B5EF4-FFF2-40B4-BE49-F238E27FC236}">
              <a16:creationId xmlns:a16="http://schemas.microsoft.com/office/drawing/2014/main" id="{0EC98734-CD43-435E-A52E-D3FBB88279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6" name="Text Box 7">
          <a:extLst>
            <a:ext uri="{FF2B5EF4-FFF2-40B4-BE49-F238E27FC236}">
              <a16:creationId xmlns:a16="http://schemas.microsoft.com/office/drawing/2014/main" id="{4EFE7F69-A5A9-46A0-8787-BA80C61739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7" name="Text Box 7">
          <a:extLst>
            <a:ext uri="{FF2B5EF4-FFF2-40B4-BE49-F238E27FC236}">
              <a16:creationId xmlns:a16="http://schemas.microsoft.com/office/drawing/2014/main" id="{7EC396D5-D7B8-42D3-B0F5-FB10CF9D31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8" name="Text Box 7">
          <a:extLst>
            <a:ext uri="{FF2B5EF4-FFF2-40B4-BE49-F238E27FC236}">
              <a16:creationId xmlns:a16="http://schemas.microsoft.com/office/drawing/2014/main" id="{2B427CE9-32E5-46AB-BFD0-A82FF7864B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89" name="Text Box 7">
          <a:extLst>
            <a:ext uri="{FF2B5EF4-FFF2-40B4-BE49-F238E27FC236}">
              <a16:creationId xmlns:a16="http://schemas.microsoft.com/office/drawing/2014/main" id="{37E6689E-A3C4-4189-ACB1-016AB6C9F5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0" name="Text Box 7">
          <a:extLst>
            <a:ext uri="{FF2B5EF4-FFF2-40B4-BE49-F238E27FC236}">
              <a16:creationId xmlns:a16="http://schemas.microsoft.com/office/drawing/2014/main" id="{9285E0CB-1EC3-4E67-BEBE-9388E75CFA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1" name="Text Box 7">
          <a:extLst>
            <a:ext uri="{FF2B5EF4-FFF2-40B4-BE49-F238E27FC236}">
              <a16:creationId xmlns:a16="http://schemas.microsoft.com/office/drawing/2014/main" id="{2722A2D2-ACEE-429A-8D02-CEE80AFE7B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2" name="Text Box 7">
          <a:extLst>
            <a:ext uri="{FF2B5EF4-FFF2-40B4-BE49-F238E27FC236}">
              <a16:creationId xmlns:a16="http://schemas.microsoft.com/office/drawing/2014/main" id="{DC7743B1-D428-4F3E-81F0-38FDA3EB2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3" name="Text Box 7">
          <a:extLst>
            <a:ext uri="{FF2B5EF4-FFF2-40B4-BE49-F238E27FC236}">
              <a16:creationId xmlns:a16="http://schemas.microsoft.com/office/drawing/2014/main" id="{A54C4E95-1F12-4659-8993-6110DEDCE2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4" name="Text Box 7">
          <a:extLst>
            <a:ext uri="{FF2B5EF4-FFF2-40B4-BE49-F238E27FC236}">
              <a16:creationId xmlns:a16="http://schemas.microsoft.com/office/drawing/2014/main" id="{B24E26E1-9CD6-408A-A69B-65A64449D8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5" name="Text Box 7">
          <a:extLst>
            <a:ext uri="{FF2B5EF4-FFF2-40B4-BE49-F238E27FC236}">
              <a16:creationId xmlns:a16="http://schemas.microsoft.com/office/drawing/2014/main" id="{49995A15-D374-4B83-B717-D0DE1E8C2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6" name="Text Box 7">
          <a:extLst>
            <a:ext uri="{FF2B5EF4-FFF2-40B4-BE49-F238E27FC236}">
              <a16:creationId xmlns:a16="http://schemas.microsoft.com/office/drawing/2014/main" id="{5E4C2161-5581-4659-9EE3-D686A210E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7" name="Text Box 7">
          <a:extLst>
            <a:ext uri="{FF2B5EF4-FFF2-40B4-BE49-F238E27FC236}">
              <a16:creationId xmlns:a16="http://schemas.microsoft.com/office/drawing/2014/main" id="{42DC95B4-C3AF-43C1-B1F1-B1CFEEDF5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8" name="Text Box 7">
          <a:extLst>
            <a:ext uri="{FF2B5EF4-FFF2-40B4-BE49-F238E27FC236}">
              <a16:creationId xmlns:a16="http://schemas.microsoft.com/office/drawing/2014/main" id="{2A9B2C8C-7FF1-4CFE-996C-944794667E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899" name="Text Box 7">
          <a:extLst>
            <a:ext uri="{FF2B5EF4-FFF2-40B4-BE49-F238E27FC236}">
              <a16:creationId xmlns:a16="http://schemas.microsoft.com/office/drawing/2014/main" id="{79FD0C60-AADC-491E-AA11-66391DA87C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0" name="Text Box 7">
          <a:extLst>
            <a:ext uri="{FF2B5EF4-FFF2-40B4-BE49-F238E27FC236}">
              <a16:creationId xmlns:a16="http://schemas.microsoft.com/office/drawing/2014/main" id="{8BF0B9D2-2DB4-4CB0-84E2-D590D09F77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1" name="Text Box 7">
          <a:extLst>
            <a:ext uri="{FF2B5EF4-FFF2-40B4-BE49-F238E27FC236}">
              <a16:creationId xmlns:a16="http://schemas.microsoft.com/office/drawing/2014/main" id="{F4148278-9296-4FB9-8787-49EB5FA98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2" name="Text Box 7">
          <a:extLst>
            <a:ext uri="{FF2B5EF4-FFF2-40B4-BE49-F238E27FC236}">
              <a16:creationId xmlns:a16="http://schemas.microsoft.com/office/drawing/2014/main" id="{91403EC5-07F6-4EC9-AA62-C7E88576CE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3" name="Text Box 7">
          <a:extLst>
            <a:ext uri="{FF2B5EF4-FFF2-40B4-BE49-F238E27FC236}">
              <a16:creationId xmlns:a16="http://schemas.microsoft.com/office/drawing/2014/main" id="{00343021-4E6B-4720-8B82-9690C73F96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4" name="Text Box 7">
          <a:extLst>
            <a:ext uri="{FF2B5EF4-FFF2-40B4-BE49-F238E27FC236}">
              <a16:creationId xmlns:a16="http://schemas.microsoft.com/office/drawing/2014/main" id="{2FBC3772-82F2-443E-9BF6-0028EC719A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5" name="Text Box 7">
          <a:extLst>
            <a:ext uri="{FF2B5EF4-FFF2-40B4-BE49-F238E27FC236}">
              <a16:creationId xmlns:a16="http://schemas.microsoft.com/office/drawing/2014/main" id="{AF0784BE-4774-4BDB-86DC-614EB94918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6" name="Text Box 7">
          <a:extLst>
            <a:ext uri="{FF2B5EF4-FFF2-40B4-BE49-F238E27FC236}">
              <a16:creationId xmlns:a16="http://schemas.microsoft.com/office/drawing/2014/main" id="{2870F1BA-530D-4A64-8F2F-001A97503E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7" name="Text Box 7">
          <a:extLst>
            <a:ext uri="{FF2B5EF4-FFF2-40B4-BE49-F238E27FC236}">
              <a16:creationId xmlns:a16="http://schemas.microsoft.com/office/drawing/2014/main" id="{D2B8F2CE-65FF-4B33-86E7-BDA757148A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8" name="Text Box 7">
          <a:extLst>
            <a:ext uri="{FF2B5EF4-FFF2-40B4-BE49-F238E27FC236}">
              <a16:creationId xmlns:a16="http://schemas.microsoft.com/office/drawing/2014/main" id="{1ADA8B4B-EF0B-42ED-B954-DE759A7617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09" name="Text Box 7">
          <a:extLst>
            <a:ext uri="{FF2B5EF4-FFF2-40B4-BE49-F238E27FC236}">
              <a16:creationId xmlns:a16="http://schemas.microsoft.com/office/drawing/2014/main" id="{35E51CDF-07DF-426F-90C0-11B0D6CF92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0" name="Text Box 7">
          <a:extLst>
            <a:ext uri="{FF2B5EF4-FFF2-40B4-BE49-F238E27FC236}">
              <a16:creationId xmlns:a16="http://schemas.microsoft.com/office/drawing/2014/main" id="{CA11363D-FE80-47F3-B861-7F440BE21B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1" name="Text Box 7">
          <a:extLst>
            <a:ext uri="{FF2B5EF4-FFF2-40B4-BE49-F238E27FC236}">
              <a16:creationId xmlns:a16="http://schemas.microsoft.com/office/drawing/2014/main" id="{83A9F0E4-6FB2-43CC-AC00-EE92D78AC1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2" name="Text Box 7">
          <a:extLst>
            <a:ext uri="{FF2B5EF4-FFF2-40B4-BE49-F238E27FC236}">
              <a16:creationId xmlns:a16="http://schemas.microsoft.com/office/drawing/2014/main" id="{EA4718AA-C93E-45B3-8335-22CA47A0C3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3" name="Text Box 7">
          <a:extLst>
            <a:ext uri="{FF2B5EF4-FFF2-40B4-BE49-F238E27FC236}">
              <a16:creationId xmlns:a16="http://schemas.microsoft.com/office/drawing/2014/main" id="{538C0E57-0105-40D3-B8B3-594F13D74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4" name="Text Box 7">
          <a:extLst>
            <a:ext uri="{FF2B5EF4-FFF2-40B4-BE49-F238E27FC236}">
              <a16:creationId xmlns:a16="http://schemas.microsoft.com/office/drawing/2014/main" id="{5985CCA1-B0C3-4D6A-A681-1E8C73CA79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5" name="Text Box 7">
          <a:extLst>
            <a:ext uri="{FF2B5EF4-FFF2-40B4-BE49-F238E27FC236}">
              <a16:creationId xmlns:a16="http://schemas.microsoft.com/office/drawing/2014/main" id="{CDB0DBEE-1612-4A4C-A70A-12A4DF6979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6" name="Text Box 7">
          <a:extLst>
            <a:ext uri="{FF2B5EF4-FFF2-40B4-BE49-F238E27FC236}">
              <a16:creationId xmlns:a16="http://schemas.microsoft.com/office/drawing/2014/main" id="{55851F26-73F6-49E8-A620-C6DCAB3DE4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7" name="Text Box 7">
          <a:extLst>
            <a:ext uri="{FF2B5EF4-FFF2-40B4-BE49-F238E27FC236}">
              <a16:creationId xmlns:a16="http://schemas.microsoft.com/office/drawing/2014/main" id="{B8AC1268-4E4A-4944-AA25-F9A870F03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8" name="Text Box 7">
          <a:extLst>
            <a:ext uri="{FF2B5EF4-FFF2-40B4-BE49-F238E27FC236}">
              <a16:creationId xmlns:a16="http://schemas.microsoft.com/office/drawing/2014/main" id="{73952588-F60B-449E-89A0-2AB6EBE5F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19" name="Text Box 7">
          <a:extLst>
            <a:ext uri="{FF2B5EF4-FFF2-40B4-BE49-F238E27FC236}">
              <a16:creationId xmlns:a16="http://schemas.microsoft.com/office/drawing/2014/main" id="{63D33B9F-34B7-47DD-AD75-6CBC54A590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0" name="Text Box 7">
          <a:extLst>
            <a:ext uri="{FF2B5EF4-FFF2-40B4-BE49-F238E27FC236}">
              <a16:creationId xmlns:a16="http://schemas.microsoft.com/office/drawing/2014/main" id="{32C328F0-9E81-422D-B757-6A6748484A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1" name="Text Box 7">
          <a:extLst>
            <a:ext uri="{FF2B5EF4-FFF2-40B4-BE49-F238E27FC236}">
              <a16:creationId xmlns:a16="http://schemas.microsoft.com/office/drawing/2014/main" id="{976B86CC-77D5-4823-A821-7939B8A0BE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2" name="Text Box 7">
          <a:extLst>
            <a:ext uri="{FF2B5EF4-FFF2-40B4-BE49-F238E27FC236}">
              <a16:creationId xmlns:a16="http://schemas.microsoft.com/office/drawing/2014/main" id="{0BC0A764-5303-47C5-9760-1963AE0683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3" name="Text Box 7">
          <a:extLst>
            <a:ext uri="{FF2B5EF4-FFF2-40B4-BE49-F238E27FC236}">
              <a16:creationId xmlns:a16="http://schemas.microsoft.com/office/drawing/2014/main" id="{1DED5A8C-F320-40B8-A2A5-9BBE75EA3B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4" name="Text Box 7">
          <a:extLst>
            <a:ext uri="{FF2B5EF4-FFF2-40B4-BE49-F238E27FC236}">
              <a16:creationId xmlns:a16="http://schemas.microsoft.com/office/drawing/2014/main" id="{6A70CD13-CBE4-44C2-98E5-F5DAF4ED5B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5" name="Text Box 7">
          <a:extLst>
            <a:ext uri="{FF2B5EF4-FFF2-40B4-BE49-F238E27FC236}">
              <a16:creationId xmlns:a16="http://schemas.microsoft.com/office/drawing/2014/main" id="{E4591F4B-0D1E-46A8-B690-B397346152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6" name="Text Box 7">
          <a:extLst>
            <a:ext uri="{FF2B5EF4-FFF2-40B4-BE49-F238E27FC236}">
              <a16:creationId xmlns:a16="http://schemas.microsoft.com/office/drawing/2014/main" id="{1C5D101A-1DF8-4D87-9D4E-97E7C1C8A8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7" name="Text Box 7">
          <a:extLst>
            <a:ext uri="{FF2B5EF4-FFF2-40B4-BE49-F238E27FC236}">
              <a16:creationId xmlns:a16="http://schemas.microsoft.com/office/drawing/2014/main" id="{45470C41-974C-4F93-8015-1358776B2A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8" name="Text Box 7">
          <a:extLst>
            <a:ext uri="{FF2B5EF4-FFF2-40B4-BE49-F238E27FC236}">
              <a16:creationId xmlns:a16="http://schemas.microsoft.com/office/drawing/2014/main" id="{5EA9C036-B5F6-4A91-B513-F712200D03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29" name="Text Box 7">
          <a:extLst>
            <a:ext uri="{FF2B5EF4-FFF2-40B4-BE49-F238E27FC236}">
              <a16:creationId xmlns:a16="http://schemas.microsoft.com/office/drawing/2014/main" id="{731CD0F2-DCD6-4CD9-9931-F1CA885D2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0" name="Text Box 7">
          <a:extLst>
            <a:ext uri="{FF2B5EF4-FFF2-40B4-BE49-F238E27FC236}">
              <a16:creationId xmlns:a16="http://schemas.microsoft.com/office/drawing/2014/main" id="{44A02948-98B4-4CFF-A9D4-E53F0AC60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1" name="Text Box 7">
          <a:extLst>
            <a:ext uri="{FF2B5EF4-FFF2-40B4-BE49-F238E27FC236}">
              <a16:creationId xmlns:a16="http://schemas.microsoft.com/office/drawing/2014/main" id="{7A3D97C1-A34F-44E0-8DFD-80FFF970D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2" name="Text Box 7">
          <a:extLst>
            <a:ext uri="{FF2B5EF4-FFF2-40B4-BE49-F238E27FC236}">
              <a16:creationId xmlns:a16="http://schemas.microsoft.com/office/drawing/2014/main" id="{24D06EEC-DF3F-4027-9A63-7483A5BA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3" name="Text Box 7">
          <a:extLst>
            <a:ext uri="{FF2B5EF4-FFF2-40B4-BE49-F238E27FC236}">
              <a16:creationId xmlns:a16="http://schemas.microsoft.com/office/drawing/2014/main" id="{7FFA16EB-FE40-4FFF-B833-850A0EF9F7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4" name="Text Box 7">
          <a:extLst>
            <a:ext uri="{FF2B5EF4-FFF2-40B4-BE49-F238E27FC236}">
              <a16:creationId xmlns:a16="http://schemas.microsoft.com/office/drawing/2014/main" id="{FF542AD0-D5FD-4B75-94BD-4E43C25429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5" name="Text Box 7">
          <a:extLst>
            <a:ext uri="{FF2B5EF4-FFF2-40B4-BE49-F238E27FC236}">
              <a16:creationId xmlns:a16="http://schemas.microsoft.com/office/drawing/2014/main" id="{3718BC34-092D-40F5-82BD-8AA9C5095A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6" name="Text Box 7">
          <a:extLst>
            <a:ext uri="{FF2B5EF4-FFF2-40B4-BE49-F238E27FC236}">
              <a16:creationId xmlns:a16="http://schemas.microsoft.com/office/drawing/2014/main" id="{EC90D965-2A4F-49D6-A70B-64D1506E32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7" name="Text Box 7">
          <a:extLst>
            <a:ext uri="{FF2B5EF4-FFF2-40B4-BE49-F238E27FC236}">
              <a16:creationId xmlns:a16="http://schemas.microsoft.com/office/drawing/2014/main" id="{946F2B2D-5A38-45C7-9483-51E1113416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8" name="Text Box 7">
          <a:extLst>
            <a:ext uri="{FF2B5EF4-FFF2-40B4-BE49-F238E27FC236}">
              <a16:creationId xmlns:a16="http://schemas.microsoft.com/office/drawing/2014/main" id="{208A42CD-EEF8-4546-BD10-7818E39EFC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39" name="Text Box 7">
          <a:extLst>
            <a:ext uri="{FF2B5EF4-FFF2-40B4-BE49-F238E27FC236}">
              <a16:creationId xmlns:a16="http://schemas.microsoft.com/office/drawing/2014/main" id="{9DAC4C49-EC1F-4250-9AC9-57CDE3087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0" name="Text Box 7">
          <a:extLst>
            <a:ext uri="{FF2B5EF4-FFF2-40B4-BE49-F238E27FC236}">
              <a16:creationId xmlns:a16="http://schemas.microsoft.com/office/drawing/2014/main" id="{D15CEB99-869B-4F89-8272-6D2FE87490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1" name="Text Box 7">
          <a:extLst>
            <a:ext uri="{FF2B5EF4-FFF2-40B4-BE49-F238E27FC236}">
              <a16:creationId xmlns:a16="http://schemas.microsoft.com/office/drawing/2014/main" id="{E51D5054-0E1B-488F-A618-CA95205A44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2" name="Text Box 7">
          <a:extLst>
            <a:ext uri="{FF2B5EF4-FFF2-40B4-BE49-F238E27FC236}">
              <a16:creationId xmlns:a16="http://schemas.microsoft.com/office/drawing/2014/main" id="{BFED0F5C-742A-469A-B25E-A95EE52B92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3" name="Text Box 7">
          <a:extLst>
            <a:ext uri="{FF2B5EF4-FFF2-40B4-BE49-F238E27FC236}">
              <a16:creationId xmlns:a16="http://schemas.microsoft.com/office/drawing/2014/main" id="{56117C8C-3A71-4BA9-BD70-AFEBB0DF84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4" name="Text Box 7">
          <a:extLst>
            <a:ext uri="{FF2B5EF4-FFF2-40B4-BE49-F238E27FC236}">
              <a16:creationId xmlns:a16="http://schemas.microsoft.com/office/drawing/2014/main" id="{A2FEC56D-252A-4F52-B009-8FA8A3073B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5" name="Text Box 7">
          <a:extLst>
            <a:ext uri="{FF2B5EF4-FFF2-40B4-BE49-F238E27FC236}">
              <a16:creationId xmlns:a16="http://schemas.microsoft.com/office/drawing/2014/main" id="{42C1A31C-F1E0-4483-B75F-969A4EC372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6" name="Text Box 7">
          <a:extLst>
            <a:ext uri="{FF2B5EF4-FFF2-40B4-BE49-F238E27FC236}">
              <a16:creationId xmlns:a16="http://schemas.microsoft.com/office/drawing/2014/main" id="{E35F111A-36BB-4E55-B258-D201B36B94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7" name="Text Box 7">
          <a:extLst>
            <a:ext uri="{FF2B5EF4-FFF2-40B4-BE49-F238E27FC236}">
              <a16:creationId xmlns:a16="http://schemas.microsoft.com/office/drawing/2014/main" id="{25582ACC-6F98-4418-8EC9-28971FAA1F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8" name="Text Box 7">
          <a:extLst>
            <a:ext uri="{FF2B5EF4-FFF2-40B4-BE49-F238E27FC236}">
              <a16:creationId xmlns:a16="http://schemas.microsoft.com/office/drawing/2014/main" id="{BE3DDA99-44C5-46DB-A56F-3F05F483A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49" name="Text Box 7">
          <a:extLst>
            <a:ext uri="{FF2B5EF4-FFF2-40B4-BE49-F238E27FC236}">
              <a16:creationId xmlns:a16="http://schemas.microsoft.com/office/drawing/2014/main" id="{766F822B-9D57-427D-B10A-B579F8DF3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50" name="Text Box 7">
          <a:extLst>
            <a:ext uri="{FF2B5EF4-FFF2-40B4-BE49-F238E27FC236}">
              <a16:creationId xmlns:a16="http://schemas.microsoft.com/office/drawing/2014/main" id="{9D18D693-3DE5-4B77-A2C8-97203EFB2F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51" name="Text Box 7">
          <a:extLst>
            <a:ext uri="{FF2B5EF4-FFF2-40B4-BE49-F238E27FC236}">
              <a16:creationId xmlns:a16="http://schemas.microsoft.com/office/drawing/2014/main" id="{5D5E9395-0D47-4C44-B149-C28CCE15A7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52" name="Text Box 7">
          <a:extLst>
            <a:ext uri="{FF2B5EF4-FFF2-40B4-BE49-F238E27FC236}">
              <a16:creationId xmlns:a16="http://schemas.microsoft.com/office/drawing/2014/main" id="{18CE440A-BD97-434B-8F89-5DCF6E94FE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53" name="Text Box 7">
          <a:extLst>
            <a:ext uri="{FF2B5EF4-FFF2-40B4-BE49-F238E27FC236}">
              <a16:creationId xmlns:a16="http://schemas.microsoft.com/office/drawing/2014/main" id="{D82AD0F5-D33F-4760-80F3-366E2948B6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54" name="Text Box 7">
          <a:extLst>
            <a:ext uri="{FF2B5EF4-FFF2-40B4-BE49-F238E27FC236}">
              <a16:creationId xmlns:a16="http://schemas.microsoft.com/office/drawing/2014/main" id="{41E7DA02-CBA5-496C-86D2-378239CAC9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55" name="Text Box 7">
          <a:extLst>
            <a:ext uri="{FF2B5EF4-FFF2-40B4-BE49-F238E27FC236}">
              <a16:creationId xmlns:a16="http://schemas.microsoft.com/office/drawing/2014/main" id="{386D5A12-1343-4CD7-A2FD-5F40A77E7F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956" name="Text Box 7">
          <a:extLst>
            <a:ext uri="{FF2B5EF4-FFF2-40B4-BE49-F238E27FC236}">
              <a16:creationId xmlns:a16="http://schemas.microsoft.com/office/drawing/2014/main" id="{A58997F5-BAE3-4E68-B078-BE7A15A00518}"/>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957" name="Text Box 7">
          <a:extLst>
            <a:ext uri="{FF2B5EF4-FFF2-40B4-BE49-F238E27FC236}">
              <a16:creationId xmlns:a16="http://schemas.microsoft.com/office/drawing/2014/main" id="{7BEC979F-E44A-4B24-8615-E266D3F6D13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958" name="Text Box 7">
          <a:extLst>
            <a:ext uri="{FF2B5EF4-FFF2-40B4-BE49-F238E27FC236}">
              <a16:creationId xmlns:a16="http://schemas.microsoft.com/office/drawing/2014/main" id="{69A6979B-7E61-4A76-A987-51B77DB0519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959" name="Text Box 7">
          <a:extLst>
            <a:ext uri="{FF2B5EF4-FFF2-40B4-BE49-F238E27FC236}">
              <a16:creationId xmlns:a16="http://schemas.microsoft.com/office/drawing/2014/main" id="{DD0DFE79-CC5B-4613-89DE-5434CE30B4F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960" name="Text Box 7">
          <a:extLst>
            <a:ext uri="{FF2B5EF4-FFF2-40B4-BE49-F238E27FC236}">
              <a16:creationId xmlns:a16="http://schemas.microsoft.com/office/drawing/2014/main" id="{B2446262-0D3E-4820-A971-159A499A813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961" name="Text Box 7">
          <a:extLst>
            <a:ext uri="{FF2B5EF4-FFF2-40B4-BE49-F238E27FC236}">
              <a16:creationId xmlns:a16="http://schemas.microsoft.com/office/drawing/2014/main" id="{88E80682-B64E-4142-A0FC-81E0F015F786}"/>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962" name="Text Box 7">
          <a:extLst>
            <a:ext uri="{FF2B5EF4-FFF2-40B4-BE49-F238E27FC236}">
              <a16:creationId xmlns:a16="http://schemas.microsoft.com/office/drawing/2014/main" id="{897C7D10-62BF-4EE1-B034-8164FD88E44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963" name="Text Box 7">
          <a:extLst>
            <a:ext uri="{FF2B5EF4-FFF2-40B4-BE49-F238E27FC236}">
              <a16:creationId xmlns:a16="http://schemas.microsoft.com/office/drawing/2014/main" id="{DD0C8A5E-A2E4-47A4-AB0F-95FD70BE7809}"/>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964" name="Text Box 7">
          <a:extLst>
            <a:ext uri="{FF2B5EF4-FFF2-40B4-BE49-F238E27FC236}">
              <a16:creationId xmlns:a16="http://schemas.microsoft.com/office/drawing/2014/main" id="{070EC04B-6C0A-454E-B6C1-AD93410C3EED}"/>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965" name="Text Box 7">
          <a:extLst>
            <a:ext uri="{FF2B5EF4-FFF2-40B4-BE49-F238E27FC236}">
              <a16:creationId xmlns:a16="http://schemas.microsoft.com/office/drawing/2014/main" id="{A3D80742-418C-449B-981F-3C7CE071FF5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9966" name="Text Box 7">
          <a:extLst>
            <a:ext uri="{FF2B5EF4-FFF2-40B4-BE49-F238E27FC236}">
              <a16:creationId xmlns:a16="http://schemas.microsoft.com/office/drawing/2014/main" id="{C6A03DF0-303C-446E-ABA5-0D16FA1D5402}"/>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67" name="Text Box 7">
          <a:extLst>
            <a:ext uri="{FF2B5EF4-FFF2-40B4-BE49-F238E27FC236}">
              <a16:creationId xmlns:a16="http://schemas.microsoft.com/office/drawing/2014/main" id="{309B2178-37D8-4096-A44C-AF585CFC5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68" name="Text Box 7">
          <a:extLst>
            <a:ext uri="{FF2B5EF4-FFF2-40B4-BE49-F238E27FC236}">
              <a16:creationId xmlns:a16="http://schemas.microsoft.com/office/drawing/2014/main" id="{06051ABA-3D05-4E1D-9B1E-DDC734570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69" name="Text Box 7">
          <a:extLst>
            <a:ext uri="{FF2B5EF4-FFF2-40B4-BE49-F238E27FC236}">
              <a16:creationId xmlns:a16="http://schemas.microsoft.com/office/drawing/2014/main" id="{1A2E90CB-EBC8-45EB-B597-950B312E4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0" name="Text Box 7">
          <a:extLst>
            <a:ext uri="{FF2B5EF4-FFF2-40B4-BE49-F238E27FC236}">
              <a16:creationId xmlns:a16="http://schemas.microsoft.com/office/drawing/2014/main" id="{3DCC84EF-5026-49B7-BD3E-BE6146949E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1" name="Text Box 7">
          <a:extLst>
            <a:ext uri="{FF2B5EF4-FFF2-40B4-BE49-F238E27FC236}">
              <a16:creationId xmlns:a16="http://schemas.microsoft.com/office/drawing/2014/main" id="{A3F6BB60-73E9-4355-8AAB-0C19FF7676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2" name="Text Box 7">
          <a:extLst>
            <a:ext uri="{FF2B5EF4-FFF2-40B4-BE49-F238E27FC236}">
              <a16:creationId xmlns:a16="http://schemas.microsoft.com/office/drawing/2014/main" id="{18B4A5E5-548E-4B05-ADA3-3BE9AD9DE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3" name="Text Box 7">
          <a:extLst>
            <a:ext uri="{FF2B5EF4-FFF2-40B4-BE49-F238E27FC236}">
              <a16:creationId xmlns:a16="http://schemas.microsoft.com/office/drawing/2014/main" id="{791CF17C-13F6-4BDA-9AA3-08613C650C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4" name="Text Box 7">
          <a:extLst>
            <a:ext uri="{FF2B5EF4-FFF2-40B4-BE49-F238E27FC236}">
              <a16:creationId xmlns:a16="http://schemas.microsoft.com/office/drawing/2014/main" id="{E21B97CC-D336-4548-975C-8B7336354B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5" name="Text Box 7">
          <a:extLst>
            <a:ext uri="{FF2B5EF4-FFF2-40B4-BE49-F238E27FC236}">
              <a16:creationId xmlns:a16="http://schemas.microsoft.com/office/drawing/2014/main" id="{AAB53A85-0583-482D-99AF-F7E544C390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6" name="Text Box 7">
          <a:extLst>
            <a:ext uri="{FF2B5EF4-FFF2-40B4-BE49-F238E27FC236}">
              <a16:creationId xmlns:a16="http://schemas.microsoft.com/office/drawing/2014/main" id="{3C05DCC1-61FA-4A2B-A026-85AEF63AB6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7" name="Text Box 7">
          <a:extLst>
            <a:ext uri="{FF2B5EF4-FFF2-40B4-BE49-F238E27FC236}">
              <a16:creationId xmlns:a16="http://schemas.microsoft.com/office/drawing/2014/main" id="{C281719D-FF8D-4408-A59E-BA6B862AD9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8" name="Text Box 7">
          <a:extLst>
            <a:ext uri="{FF2B5EF4-FFF2-40B4-BE49-F238E27FC236}">
              <a16:creationId xmlns:a16="http://schemas.microsoft.com/office/drawing/2014/main" id="{D766A246-BFCC-463D-90C2-93778919F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79" name="Text Box 7">
          <a:extLst>
            <a:ext uri="{FF2B5EF4-FFF2-40B4-BE49-F238E27FC236}">
              <a16:creationId xmlns:a16="http://schemas.microsoft.com/office/drawing/2014/main" id="{16E9C209-945B-47A5-BF10-A14753CA18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0" name="Text Box 7">
          <a:extLst>
            <a:ext uri="{FF2B5EF4-FFF2-40B4-BE49-F238E27FC236}">
              <a16:creationId xmlns:a16="http://schemas.microsoft.com/office/drawing/2014/main" id="{25519FC8-688E-4C70-8EB6-97585E6D1F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1" name="Text Box 7">
          <a:extLst>
            <a:ext uri="{FF2B5EF4-FFF2-40B4-BE49-F238E27FC236}">
              <a16:creationId xmlns:a16="http://schemas.microsoft.com/office/drawing/2014/main" id="{D73D4881-9202-433D-8D68-EE0A1AC762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2" name="Text Box 7">
          <a:extLst>
            <a:ext uri="{FF2B5EF4-FFF2-40B4-BE49-F238E27FC236}">
              <a16:creationId xmlns:a16="http://schemas.microsoft.com/office/drawing/2014/main" id="{6A78104C-B88A-4E51-BD92-BF35462DD6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3" name="Text Box 7">
          <a:extLst>
            <a:ext uri="{FF2B5EF4-FFF2-40B4-BE49-F238E27FC236}">
              <a16:creationId xmlns:a16="http://schemas.microsoft.com/office/drawing/2014/main" id="{D033AADB-2E80-4FF5-8C0A-1CCECF8B30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4" name="Text Box 7">
          <a:extLst>
            <a:ext uri="{FF2B5EF4-FFF2-40B4-BE49-F238E27FC236}">
              <a16:creationId xmlns:a16="http://schemas.microsoft.com/office/drawing/2014/main" id="{1F6203D6-5441-4D5B-B6D9-0CB381CCD3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5" name="Text Box 7">
          <a:extLst>
            <a:ext uri="{FF2B5EF4-FFF2-40B4-BE49-F238E27FC236}">
              <a16:creationId xmlns:a16="http://schemas.microsoft.com/office/drawing/2014/main" id="{66019456-7B1F-4BB4-A15B-1F074D008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6" name="Text Box 7">
          <a:extLst>
            <a:ext uri="{FF2B5EF4-FFF2-40B4-BE49-F238E27FC236}">
              <a16:creationId xmlns:a16="http://schemas.microsoft.com/office/drawing/2014/main" id="{A0B70730-CC53-4750-A800-D69418585F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7" name="Text Box 7">
          <a:extLst>
            <a:ext uri="{FF2B5EF4-FFF2-40B4-BE49-F238E27FC236}">
              <a16:creationId xmlns:a16="http://schemas.microsoft.com/office/drawing/2014/main" id="{1049130E-02D3-44AF-B931-6EC8DC46B4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8" name="Text Box 7">
          <a:extLst>
            <a:ext uri="{FF2B5EF4-FFF2-40B4-BE49-F238E27FC236}">
              <a16:creationId xmlns:a16="http://schemas.microsoft.com/office/drawing/2014/main" id="{B5ABC484-C0E8-45FD-81F2-487A8F805C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89" name="Text Box 7">
          <a:extLst>
            <a:ext uri="{FF2B5EF4-FFF2-40B4-BE49-F238E27FC236}">
              <a16:creationId xmlns:a16="http://schemas.microsoft.com/office/drawing/2014/main" id="{A50A4633-6D09-4A27-840F-6BD4553E6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0" name="Text Box 7">
          <a:extLst>
            <a:ext uri="{FF2B5EF4-FFF2-40B4-BE49-F238E27FC236}">
              <a16:creationId xmlns:a16="http://schemas.microsoft.com/office/drawing/2014/main" id="{BCC216ED-6A03-457C-A6C3-4C42D4B3AA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1" name="Text Box 7">
          <a:extLst>
            <a:ext uri="{FF2B5EF4-FFF2-40B4-BE49-F238E27FC236}">
              <a16:creationId xmlns:a16="http://schemas.microsoft.com/office/drawing/2014/main" id="{C77E8A64-16D1-47C3-B880-9312C2BF2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2" name="Text Box 7">
          <a:extLst>
            <a:ext uri="{FF2B5EF4-FFF2-40B4-BE49-F238E27FC236}">
              <a16:creationId xmlns:a16="http://schemas.microsoft.com/office/drawing/2014/main" id="{71F725F5-A9FA-4F10-A4EA-A6E7162959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3" name="Text Box 7">
          <a:extLst>
            <a:ext uri="{FF2B5EF4-FFF2-40B4-BE49-F238E27FC236}">
              <a16:creationId xmlns:a16="http://schemas.microsoft.com/office/drawing/2014/main" id="{332952B9-8AB9-4F1C-81FC-58415E93D7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4" name="Text Box 7">
          <a:extLst>
            <a:ext uri="{FF2B5EF4-FFF2-40B4-BE49-F238E27FC236}">
              <a16:creationId xmlns:a16="http://schemas.microsoft.com/office/drawing/2014/main" id="{167955BF-F590-485D-9714-430CC6849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5" name="Text Box 7">
          <a:extLst>
            <a:ext uri="{FF2B5EF4-FFF2-40B4-BE49-F238E27FC236}">
              <a16:creationId xmlns:a16="http://schemas.microsoft.com/office/drawing/2014/main" id="{1F1C2F0C-0C58-406D-B21E-64DC02BE4F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6" name="Text Box 7">
          <a:extLst>
            <a:ext uri="{FF2B5EF4-FFF2-40B4-BE49-F238E27FC236}">
              <a16:creationId xmlns:a16="http://schemas.microsoft.com/office/drawing/2014/main" id="{F2AD4A17-8874-4C4A-AE9E-25C77E2C36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7" name="Text Box 7">
          <a:extLst>
            <a:ext uri="{FF2B5EF4-FFF2-40B4-BE49-F238E27FC236}">
              <a16:creationId xmlns:a16="http://schemas.microsoft.com/office/drawing/2014/main" id="{0619F225-3572-4465-AF6C-9B092A4034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8" name="Text Box 7">
          <a:extLst>
            <a:ext uri="{FF2B5EF4-FFF2-40B4-BE49-F238E27FC236}">
              <a16:creationId xmlns:a16="http://schemas.microsoft.com/office/drawing/2014/main" id="{1771A0EF-9388-4D40-9FA1-422B949C2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9999" name="Text Box 7">
          <a:extLst>
            <a:ext uri="{FF2B5EF4-FFF2-40B4-BE49-F238E27FC236}">
              <a16:creationId xmlns:a16="http://schemas.microsoft.com/office/drawing/2014/main" id="{2E58460A-1B41-40D8-B5D3-38F6498528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0" name="Text Box 7">
          <a:extLst>
            <a:ext uri="{FF2B5EF4-FFF2-40B4-BE49-F238E27FC236}">
              <a16:creationId xmlns:a16="http://schemas.microsoft.com/office/drawing/2014/main" id="{72339A5F-3405-4A8C-B1CA-FD6744311C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1" name="Text Box 7">
          <a:extLst>
            <a:ext uri="{FF2B5EF4-FFF2-40B4-BE49-F238E27FC236}">
              <a16:creationId xmlns:a16="http://schemas.microsoft.com/office/drawing/2014/main" id="{89F11846-0EF6-4082-8822-C112F186EB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2" name="Text Box 7">
          <a:extLst>
            <a:ext uri="{FF2B5EF4-FFF2-40B4-BE49-F238E27FC236}">
              <a16:creationId xmlns:a16="http://schemas.microsoft.com/office/drawing/2014/main" id="{2FAE7B85-6204-44BC-BB7D-DE49D0B684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3" name="Text Box 7">
          <a:extLst>
            <a:ext uri="{FF2B5EF4-FFF2-40B4-BE49-F238E27FC236}">
              <a16:creationId xmlns:a16="http://schemas.microsoft.com/office/drawing/2014/main" id="{356046D4-B122-4071-A6A6-F5999E1AC8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4" name="Text Box 7">
          <a:extLst>
            <a:ext uri="{FF2B5EF4-FFF2-40B4-BE49-F238E27FC236}">
              <a16:creationId xmlns:a16="http://schemas.microsoft.com/office/drawing/2014/main" id="{71EB3418-F421-4F68-818F-54ED4B72C7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5" name="Text Box 7">
          <a:extLst>
            <a:ext uri="{FF2B5EF4-FFF2-40B4-BE49-F238E27FC236}">
              <a16:creationId xmlns:a16="http://schemas.microsoft.com/office/drawing/2014/main" id="{56D94067-A519-4C0A-9549-CE5350B585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6" name="Text Box 7">
          <a:extLst>
            <a:ext uri="{FF2B5EF4-FFF2-40B4-BE49-F238E27FC236}">
              <a16:creationId xmlns:a16="http://schemas.microsoft.com/office/drawing/2014/main" id="{DAF68EC7-E1B5-45FA-A6E5-FD6BBE5C1E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7" name="Text Box 7">
          <a:extLst>
            <a:ext uri="{FF2B5EF4-FFF2-40B4-BE49-F238E27FC236}">
              <a16:creationId xmlns:a16="http://schemas.microsoft.com/office/drawing/2014/main" id="{759D0EE3-6EE9-4C68-85DD-0DA44B476C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8" name="Text Box 7">
          <a:extLst>
            <a:ext uri="{FF2B5EF4-FFF2-40B4-BE49-F238E27FC236}">
              <a16:creationId xmlns:a16="http://schemas.microsoft.com/office/drawing/2014/main" id="{BD56FF89-43CF-4CDF-A87B-CD73BDBC06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09" name="Text Box 7">
          <a:extLst>
            <a:ext uri="{FF2B5EF4-FFF2-40B4-BE49-F238E27FC236}">
              <a16:creationId xmlns:a16="http://schemas.microsoft.com/office/drawing/2014/main" id="{26F6B5C1-3317-4718-B78D-0AB66633C6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0" name="Text Box 7">
          <a:extLst>
            <a:ext uri="{FF2B5EF4-FFF2-40B4-BE49-F238E27FC236}">
              <a16:creationId xmlns:a16="http://schemas.microsoft.com/office/drawing/2014/main" id="{8141FE27-DEDF-4AE2-A800-5704E11054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1" name="Text Box 7">
          <a:extLst>
            <a:ext uri="{FF2B5EF4-FFF2-40B4-BE49-F238E27FC236}">
              <a16:creationId xmlns:a16="http://schemas.microsoft.com/office/drawing/2014/main" id="{4D0320FF-E002-4A89-8AFA-AC06876683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2" name="Text Box 7">
          <a:extLst>
            <a:ext uri="{FF2B5EF4-FFF2-40B4-BE49-F238E27FC236}">
              <a16:creationId xmlns:a16="http://schemas.microsoft.com/office/drawing/2014/main" id="{9E4AE3C7-73B3-4E40-91A8-26F32E18BD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3" name="Text Box 7">
          <a:extLst>
            <a:ext uri="{FF2B5EF4-FFF2-40B4-BE49-F238E27FC236}">
              <a16:creationId xmlns:a16="http://schemas.microsoft.com/office/drawing/2014/main" id="{24BEF6DA-C6F3-4D97-8FFB-FAA18972A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4" name="Text Box 7">
          <a:extLst>
            <a:ext uri="{FF2B5EF4-FFF2-40B4-BE49-F238E27FC236}">
              <a16:creationId xmlns:a16="http://schemas.microsoft.com/office/drawing/2014/main" id="{7795F1DA-FDC5-49E9-82BA-AF864A73B1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5" name="Text Box 7">
          <a:extLst>
            <a:ext uri="{FF2B5EF4-FFF2-40B4-BE49-F238E27FC236}">
              <a16:creationId xmlns:a16="http://schemas.microsoft.com/office/drawing/2014/main" id="{9B5CEDB0-29B8-42AA-9936-9389292FA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6" name="Text Box 7">
          <a:extLst>
            <a:ext uri="{FF2B5EF4-FFF2-40B4-BE49-F238E27FC236}">
              <a16:creationId xmlns:a16="http://schemas.microsoft.com/office/drawing/2014/main" id="{0B7A5A06-B680-48CB-90EE-BF33E41801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7" name="Text Box 7">
          <a:extLst>
            <a:ext uri="{FF2B5EF4-FFF2-40B4-BE49-F238E27FC236}">
              <a16:creationId xmlns:a16="http://schemas.microsoft.com/office/drawing/2014/main" id="{2FD5BE34-08B6-4C8F-BEA4-78D9F5B050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8" name="Text Box 7">
          <a:extLst>
            <a:ext uri="{FF2B5EF4-FFF2-40B4-BE49-F238E27FC236}">
              <a16:creationId xmlns:a16="http://schemas.microsoft.com/office/drawing/2014/main" id="{28581249-8B78-4BFD-8FA9-A9288D5E8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19" name="Text Box 7">
          <a:extLst>
            <a:ext uri="{FF2B5EF4-FFF2-40B4-BE49-F238E27FC236}">
              <a16:creationId xmlns:a16="http://schemas.microsoft.com/office/drawing/2014/main" id="{C6C1FB34-1106-498E-AFDE-DF2B9FE90F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0" name="Text Box 7">
          <a:extLst>
            <a:ext uri="{FF2B5EF4-FFF2-40B4-BE49-F238E27FC236}">
              <a16:creationId xmlns:a16="http://schemas.microsoft.com/office/drawing/2014/main" id="{C6C542F2-F84B-456D-A642-AA4EBB498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1" name="Text Box 7">
          <a:extLst>
            <a:ext uri="{FF2B5EF4-FFF2-40B4-BE49-F238E27FC236}">
              <a16:creationId xmlns:a16="http://schemas.microsoft.com/office/drawing/2014/main" id="{2E2194FB-EDCA-4D5D-80DC-047BD2749F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2" name="Text Box 7">
          <a:extLst>
            <a:ext uri="{FF2B5EF4-FFF2-40B4-BE49-F238E27FC236}">
              <a16:creationId xmlns:a16="http://schemas.microsoft.com/office/drawing/2014/main" id="{7FD12283-A44F-412B-A5F5-011D2D7260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3" name="Text Box 7">
          <a:extLst>
            <a:ext uri="{FF2B5EF4-FFF2-40B4-BE49-F238E27FC236}">
              <a16:creationId xmlns:a16="http://schemas.microsoft.com/office/drawing/2014/main" id="{9F5BB9F5-5A18-4E02-BCFA-D3223FA164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4" name="Text Box 7">
          <a:extLst>
            <a:ext uri="{FF2B5EF4-FFF2-40B4-BE49-F238E27FC236}">
              <a16:creationId xmlns:a16="http://schemas.microsoft.com/office/drawing/2014/main" id="{B3F89FF7-EA52-4581-96CD-FAD716D295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5" name="Text Box 7">
          <a:extLst>
            <a:ext uri="{FF2B5EF4-FFF2-40B4-BE49-F238E27FC236}">
              <a16:creationId xmlns:a16="http://schemas.microsoft.com/office/drawing/2014/main" id="{DEAB6A04-5D69-483A-9593-44E76CEA70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6" name="Text Box 7">
          <a:extLst>
            <a:ext uri="{FF2B5EF4-FFF2-40B4-BE49-F238E27FC236}">
              <a16:creationId xmlns:a16="http://schemas.microsoft.com/office/drawing/2014/main" id="{E13F0433-BE4C-4DAF-A6B2-1DA191197D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7" name="Text Box 7">
          <a:extLst>
            <a:ext uri="{FF2B5EF4-FFF2-40B4-BE49-F238E27FC236}">
              <a16:creationId xmlns:a16="http://schemas.microsoft.com/office/drawing/2014/main" id="{D33766AC-4CF8-4A24-BD17-538F7213E2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8" name="Text Box 7">
          <a:extLst>
            <a:ext uri="{FF2B5EF4-FFF2-40B4-BE49-F238E27FC236}">
              <a16:creationId xmlns:a16="http://schemas.microsoft.com/office/drawing/2014/main" id="{8E42BCD6-21BE-4E5E-8F4E-8F9F224113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29" name="Text Box 7">
          <a:extLst>
            <a:ext uri="{FF2B5EF4-FFF2-40B4-BE49-F238E27FC236}">
              <a16:creationId xmlns:a16="http://schemas.microsoft.com/office/drawing/2014/main" id="{757FBC8B-A500-40F9-906B-43FAE88234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0" name="Text Box 7">
          <a:extLst>
            <a:ext uri="{FF2B5EF4-FFF2-40B4-BE49-F238E27FC236}">
              <a16:creationId xmlns:a16="http://schemas.microsoft.com/office/drawing/2014/main" id="{1805F8E7-51DC-4182-9840-C273647EB2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1" name="Text Box 7">
          <a:extLst>
            <a:ext uri="{FF2B5EF4-FFF2-40B4-BE49-F238E27FC236}">
              <a16:creationId xmlns:a16="http://schemas.microsoft.com/office/drawing/2014/main" id="{C7AA9392-DA0B-4CBD-A72F-42F74DC74C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2" name="Text Box 7">
          <a:extLst>
            <a:ext uri="{FF2B5EF4-FFF2-40B4-BE49-F238E27FC236}">
              <a16:creationId xmlns:a16="http://schemas.microsoft.com/office/drawing/2014/main" id="{AFE5C7CD-F619-4E28-8621-EE3840FE1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3" name="Text Box 7">
          <a:extLst>
            <a:ext uri="{FF2B5EF4-FFF2-40B4-BE49-F238E27FC236}">
              <a16:creationId xmlns:a16="http://schemas.microsoft.com/office/drawing/2014/main" id="{0A585BBA-AB65-4C54-B7F8-9E9A7ED44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4" name="Text Box 7">
          <a:extLst>
            <a:ext uri="{FF2B5EF4-FFF2-40B4-BE49-F238E27FC236}">
              <a16:creationId xmlns:a16="http://schemas.microsoft.com/office/drawing/2014/main" id="{CFC378A1-BFF7-4C6B-B830-45371D0F4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5" name="Text Box 7">
          <a:extLst>
            <a:ext uri="{FF2B5EF4-FFF2-40B4-BE49-F238E27FC236}">
              <a16:creationId xmlns:a16="http://schemas.microsoft.com/office/drawing/2014/main" id="{DDC06FD0-A400-44D2-B1DF-78E04CC63A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6" name="Text Box 7">
          <a:extLst>
            <a:ext uri="{FF2B5EF4-FFF2-40B4-BE49-F238E27FC236}">
              <a16:creationId xmlns:a16="http://schemas.microsoft.com/office/drawing/2014/main" id="{CAC33D58-742A-4F93-8671-4AAB0C25B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7" name="Text Box 7">
          <a:extLst>
            <a:ext uri="{FF2B5EF4-FFF2-40B4-BE49-F238E27FC236}">
              <a16:creationId xmlns:a16="http://schemas.microsoft.com/office/drawing/2014/main" id="{0EA76130-34BE-42E3-90CF-00FE1D119A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8" name="Text Box 7">
          <a:extLst>
            <a:ext uri="{FF2B5EF4-FFF2-40B4-BE49-F238E27FC236}">
              <a16:creationId xmlns:a16="http://schemas.microsoft.com/office/drawing/2014/main" id="{59342EB2-EC29-4D0F-BBA2-7B2A998C73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39" name="Text Box 7">
          <a:extLst>
            <a:ext uri="{FF2B5EF4-FFF2-40B4-BE49-F238E27FC236}">
              <a16:creationId xmlns:a16="http://schemas.microsoft.com/office/drawing/2014/main" id="{4355DA51-3EEE-4660-B05F-F98F24E74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0" name="Text Box 7">
          <a:extLst>
            <a:ext uri="{FF2B5EF4-FFF2-40B4-BE49-F238E27FC236}">
              <a16:creationId xmlns:a16="http://schemas.microsoft.com/office/drawing/2014/main" id="{E2F16310-AC4D-436E-BC52-7F33681AB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1" name="Text Box 7">
          <a:extLst>
            <a:ext uri="{FF2B5EF4-FFF2-40B4-BE49-F238E27FC236}">
              <a16:creationId xmlns:a16="http://schemas.microsoft.com/office/drawing/2014/main" id="{E20417D0-0923-4950-AE4B-CDF3426E11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2" name="Text Box 7">
          <a:extLst>
            <a:ext uri="{FF2B5EF4-FFF2-40B4-BE49-F238E27FC236}">
              <a16:creationId xmlns:a16="http://schemas.microsoft.com/office/drawing/2014/main" id="{97F514B3-2BFB-4304-AB00-297C531073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3" name="Text Box 7">
          <a:extLst>
            <a:ext uri="{FF2B5EF4-FFF2-40B4-BE49-F238E27FC236}">
              <a16:creationId xmlns:a16="http://schemas.microsoft.com/office/drawing/2014/main" id="{65277F15-A501-4982-B599-BD484BA978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4" name="Text Box 7">
          <a:extLst>
            <a:ext uri="{FF2B5EF4-FFF2-40B4-BE49-F238E27FC236}">
              <a16:creationId xmlns:a16="http://schemas.microsoft.com/office/drawing/2014/main" id="{CD3769C9-D07A-41F9-BBF2-D3B9D09139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5" name="Text Box 7">
          <a:extLst>
            <a:ext uri="{FF2B5EF4-FFF2-40B4-BE49-F238E27FC236}">
              <a16:creationId xmlns:a16="http://schemas.microsoft.com/office/drawing/2014/main" id="{D7DF5138-12FB-454F-AC14-D3CF63B6BF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6" name="Text Box 7">
          <a:extLst>
            <a:ext uri="{FF2B5EF4-FFF2-40B4-BE49-F238E27FC236}">
              <a16:creationId xmlns:a16="http://schemas.microsoft.com/office/drawing/2014/main" id="{F180C76C-7E7E-4B18-A43A-5D41610D2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7" name="Text Box 7">
          <a:extLst>
            <a:ext uri="{FF2B5EF4-FFF2-40B4-BE49-F238E27FC236}">
              <a16:creationId xmlns:a16="http://schemas.microsoft.com/office/drawing/2014/main" id="{99DF0DD9-F415-4578-8082-7D990277E7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8" name="Text Box 7">
          <a:extLst>
            <a:ext uri="{FF2B5EF4-FFF2-40B4-BE49-F238E27FC236}">
              <a16:creationId xmlns:a16="http://schemas.microsoft.com/office/drawing/2014/main" id="{6172AA3F-69D5-4D2F-8B18-23B4000C24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49" name="Text Box 7">
          <a:extLst>
            <a:ext uri="{FF2B5EF4-FFF2-40B4-BE49-F238E27FC236}">
              <a16:creationId xmlns:a16="http://schemas.microsoft.com/office/drawing/2014/main" id="{2BFA0581-6853-4597-BBFD-1FC53C410C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0" name="Text Box 7">
          <a:extLst>
            <a:ext uri="{FF2B5EF4-FFF2-40B4-BE49-F238E27FC236}">
              <a16:creationId xmlns:a16="http://schemas.microsoft.com/office/drawing/2014/main" id="{D778EF07-14A4-4F2C-A79B-FFA959A96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1" name="Text Box 7">
          <a:extLst>
            <a:ext uri="{FF2B5EF4-FFF2-40B4-BE49-F238E27FC236}">
              <a16:creationId xmlns:a16="http://schemas.microsoft.com/office/drawing/2014/main" id="{EF3C99EA-3ABF-472C-9EAD-E57F08B9F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2" name="Text Box 7">
          <a:extLst>
            <a:ext uri="{FF2B5EF4-FFF2-40B4-BE49-F238E27FC236}">
              <a16:creationId xmlns:a16="http://schemas.microsoft.com/office/drawing/2014/main" id="{B2A34411-FEB4-403D-8261-CF54FFB4B3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3" name="Text Box 7">
          <a:extLst>
            <a:ext uri="{FF2B5EF4-FFF2-40B4-BE49-F238E27FC236}">
              <a16:creationId xmlns:a16="http://schemas.microsoft.com/office/drawing/2014/main" id="{FD118564-87B7-4698-B7A0-70770BE9B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4" name="Text Box 7">
          <a:extLst>
            <a:ext uri="{FF2B5EF4-FFF2-40B4-BE49-F238E27FC236}">
              <a16:creationId xmlns:a16="http://schemas.microsoft.com/office/drawing/2014/main" id="{BA6FC80C-AA95-41EB-93D5-BD489631C8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5" name="Text Box 7">
          <a:extLst>
            <a:ext uri="{FF2B5EF4-FFF2-40B4-BE49-F238E27FC236}">
              <a16:creationId xmlns:a16="http://schemas.microsoft.com/office/drawing/2014/main" id="{7A4651F5-F69F-4DF0-B696-F7B40247C4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6" name="Text Box 7">
          <a:extLst>
            <a:ext uri="{FF2B5EF4-FFF2-40B4-BE49-F238E27FC236}">
              <a16:creationId xmlns:a16="http://schemas.microsoft.com/office/drawing/2014/main" id="{6996F51F-4661-4649-ABDD-C682E65330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7" name="Text Box 7">
          <a:extLst>
            <a:ext uri="{FF2B5EF4-FFF2-40B4-BE49-F238E27FC236}">
              <a16:creationId xmlns:a16="http://schemas.microsoft.com/office/drawing/2014/main" id="{97FB26BD-594F-4076-9626-D42168E3C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8" name="Text Box 7">
          <a:extLst>
            <a:ext uri="{FF2B5EF4-FFF2-40B4-BE49-F238E27FC236}">
              <a16:creationId xmlns:a16="http://schemas.microsoft.com/office/drawing/2014/main" id="{41D49A95-8B7C-43CA-9B76-880E07AE0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59" name="Text Box 7">
          <a:extLst>
            <a:ext uri="{FF2B5EF4-FFF2-40B4-BE49-F238E27FC236}">
              <a16:creationId xmlns:a16="http://schemas.microsoft.com/office/drawing/2014/main" id="{64383D65-4C45-486D-83E7-056042890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0" name="Text Box 7">
          <a:extLst>
            <a:ext uri="{FF2B5EF4-FFF2-40B4-BE49-F238E27FC236}">
              <a16:creationId xmlns:a16="http://schemas.microsoft.com/office/drawing/2014/main" id="{54E71D1B-A6F1-4341-83D2-AD0D3DDA65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1" name="Text Box 7">
          <a:extLst>
            <a:ext uri="{FF2B5EF4-FFF2-40B4-BE49-F238E27FC236}">
              <a16:creationId xmlns:a16="http://schemas.microsoft.com/office/drawing/2014/main" id="{54DBF632-0FF5-4E0B-8769-022FCBEFD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2" name="Text Box 7">
          <a:extLst>
            <a:ext uri="{FF2B5EF4-FFF2-40B4-BE49-F238E27FC236}">
              <a16:creationId xmlns:a16="http://schemas.microsoft.com/office/drawing/2014/main" id="{0B6D5E0E-F963-4A49-8C8E-DBA792909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3" name="Text Box 7">
          <a:extLst>
            <a:ext uri="{FF2B5EF4-FFF2-40B4-BE49-F238E27FC236}">
              <a16:creationId xmlns:a16="http://schemas.microsoft.com/office/drawing/2014/main" id="{4332E493-6151-4F9F-B5A0-3B6CC6AB0C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4" name="Text Box 7">
          <a:extLst>
            <a:ext uri="{FF2B5EF4-FFF2-40B4-BE49-F238E27FC236}">
              <a16:creationId xmlns:a16="http://schemas.microsoft.com/office/drawing/2014/main" id="{2138E032-ED99-4351-B0AE-E21E73E17B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5" name="Text Box 7">
          <a:extLst>
            <a:ext uri="{FF2B5EF4-FFF2-40B4-BE49-F238E27FC236}">
              <a16:creationId xmlns:a16="http://schemas.microsoft.com/office/drawing/2014/main" id="{75751C26-B195-4B33-8CB0-A62445929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6" name="Text Box 7">
          <a:extLst>
            <a:ext uri="{FF2B5EF4-FFF2-40B4-BE49-F238E27FC236}">
              <a16:creationId xmlns:a16="http://schemas.microsoft.com/office/drawing/2014/main" id="{B2C16D51-8BF8-483E-8342-BA923CB607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7" name="Text Box 7">
          <a:extLst>
            <a:ext uri="{FF2B5EF4-FFF2-40B4-BE49-F238E27FC236}">
              <a16:creationId xmlns:a16="http://schemas.microsoft.com/office/drawing/2014/main" id="{59402B32-9077-48A6-A064-BB8225884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8" name="Text Box 7">
          <a:extLst>
            <a:ext uri="{FF2B5EF4-FFF2-40B4-BE49-F238E27FC236}">
              <a16:creationId xmlns:a16="http://schemas.microsoft.com/office/drawing/2014/main" id="{1027F088-35AA-424A-BAD3-7103BBF1A9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69" name="Text Box 7">
          <a:extLst>
            <a:ext uri="{FF2B5EF4-FFF2-40B4-BE49-F238E27FC236}">
              <a16:creationId xmlns:a16="http://schemas.microsoft.com/office/drawing/2014/main" id="{B804ED1C-9A1F-4680-8B50-4FBE7B645D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0" name="Text Box 7">
          <a:extLst>
            <a:ext uri="{FF2B5EF4-FFF2-40B4-BE49-F238E27FC236}">
              <a16:creationId xmlns:a16="http://schemas.microsoft.com/office/drawing/2014/main" id="{7556A182-9176-4EAB-958F-2AFE9ECEA1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1" name="Text Box 7">
          <a:extLst>
            <a:ext uri="{FF2B5EF4-FFF2-40B4-BE49-F238E27FC236}">
              <a16:creationId xmlns:a16="http://schemas.microsoft.com/office/drawing/2014/main" id="{35E83247-364D-4D9E-900D-2625FD98EC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2" name="Text Box 7">
          <a:extLst>
            <a:ext uri="{FF2B5EF4-FFF2-40B4-BE49-F238E27FC236}">
              <a16:creationId xmlns:a16="http://schemas.microsoft.com/office/drawing/2014/main" id="{193D8077-BB0B-49D7-9A9D-AE7430A5E8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3" name="Text Box 7">
          <a:extLst>
            <a:ext uri="{FF2B5EF4-FFF2-40B4-BE49-F238E27FC236}">
              <a16:creationId xmlns:a16="http://schemas.microsoft.com/office/drawing/2014/main" id="{449D8720-406E-4CE7-A8E2-E1F352E726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4" name="Text Box 7">
          <a:extLst>
            <a:ext uri="{FF2B5EF4-FFF2-40B4-BE49-F238E27FC236}">
              <a16:creationId xmlns:a16="http://schemas.microsoft.com/office/drawing/2014/main" id="{295D237A-C1C6-4A05-8C53-B2E5B8318A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5" name="Text Box 7">
          <a:extLst>
            <a:ext uri="{FF2B5EF4-FFF2-40B4-BE49-F238E27FC236}">
              <a16:creationId xmlns:a16="http://schemas.microsoft.com/office/drawing/2014/main" id="{8BAE5CDF-F665-48C2-9950-CD8699812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6" name="Text Box 7">
          <a:extLst>
            <a:ext uri="{FF2B5EF4-FFF2-40B4-BE49-F238E27FC236}">
              <a16:creationId xmlns:a16="http://schemas.microsoft.com/office/drawing/2014/main" id="{81481D0C-9E32-431A-9125-4D0B46C049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7" name="Text Box 7">
          <a:extLst>
            <a:ext uri="{FF2B5EF4-FFF2-40B4-BE49-F238E27FC236}">
              <a16:creationId xmlns:a16="http://schemas.microsoft.com/office/drawing/2014/main" id="{1A0C8BB9-0BA5-4DEE-8A7F-505C061418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8" name="Text Box 7">
          <a:extLst>
            <a:ext uri="{FF2B5EF4-FFF2-40B4-BE49-F238E27FC236}">
              <a16:creationId xmlns:a16="http://schemas.microsoft.com/office/drawing/2014/main" id="{4213048E-FD8F-44EC-B004-FCC6A7A9A5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79" name="Text Box 7">
          <a:extLst>
            <a:ext uri="{FF2B5EF4-FFF2-40B4-BE49-F238E27FC236}">
              <a16:creationId xmlns:a16="http://schemas.microsoft.com/office/drawing/2014/main" id="{BB4497C6-B2A9-4E03-B8B6-FB08230D08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0" name="Text Box 7">
          <a:extLst>
            <a:ext uri="{FF2B5EF4-FFF2-40B4-BE49-F238E27FC236}">
              <a16:creationId xmlns:a16="http://schemas.microsoft.com/office/drawing/2014/main" id="{5B8EB479-2F16-41B9-9FD5-3BCF7FAD2C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1" name="Text Box 7">
          <a:extLst>
            <a:ext uri="{FF2B5EF4-FFF2-40B4-BE49-F238E27FC236}">
              <a16:creationId xmlns:a16="http://schemas.microsoft.com/office/drawing/2014/main" id="{DEB02826-CB79-4EBB-AB47-0E29D40737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2" name="Text Box 7">
          <a:extLst>
            <a:ext uri="{FF2B5EF4-FFF2-40B4-BE49-F238E27FC236}">
              <a16:creationId xmlns:a16="http://schemas.microsoft.com/office/drawing/2014/main" id="{86BA73BE-9201-45F3-8303-88A768204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3" name="Text Box 7">
          <a:extLst>
            <a:ext uri="{FF2B5EF4-FFF2-40B4-BE49-F238E27FC236}">
              <a16:creationId xmlns:a16="http://schemas.microsoft.com/office/drawing/2014/main" id="{FAA221C0-25AF-4563-A526-DA96442221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4" name="Text Box 7">
          <a:extLst>
            <a:ext uri="{FF2B5EF4-FFF2-40B4-BE49-F238E27FC236}">
              <a16:creationId xmlns:a16="http://schemas.microsoft.com/office/drawing/2014/main" id="{0078DDBF-C4AF-4C05-B7D6-37028D314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5" name="Text Box 7">
          <a:extLst>
            <a:ext uri="{FF2B5EF4-FFF2-40B4-BE49-F238E27FC236}">
              <a16:creationId xmlns:a16="http://schemas.microsoft.com/office/drawing/2014/main" id="{1F69A363-13FE-4DC3-9203-E2D85D461C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6" name="Text Box 7">
          <a:extLst>
            <a:ext uri="{FF2B5EF4-FFF2-40B4-BE49-F238E27FC236}">
              <a16:creationId xmlns:a16="http://schemas.microsoft.com/office/drawing/2014/main" id="{B08613BF-8647-455B-872B-59E39DB7D9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7" name="Text Box 7">
          <a:extLst>
            <a:ext uri="{FF2B5EF4-FFF2-40B4-BE49-F238E27FC236}">
              <a16:creationId xmlns:a16="http://schemas.microsoft.com/office/drawing/2014/main" id="{6EFE685A-1E40-42C6-84EC-7AC66D4B7F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8" name="Text Box 7">
          <a:extLst>
            <a:ext uri="{FF2B5EF4-FFF2-40B4-BE49-F238E27FC236}">
              <a16:creationId xmlns:a16="http://schemas.microsoft.com/office/drawing/2014/main" id="{296EB3B7-38CF-42CB-9E18-89BF809A1C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89" name="Text Box 7">
          <a:extLst>
            <a:ext uri="{FF2B5EF4-FFF2-40B4-BE49-F238E27FC236}">
              <a16:creationId xmlns:a16="http://schemas.microsoft.com/office/drawing/2014/main" id="{EE148CA8-726C-4AE8-94FB-B1D0F6774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0" name="Text Box 7">
          <a:extLst>
            <a:ext uri="{FF2B5EF4-FFF2-40B4-BE49-F238E27FC236}">
              <a16:creationId xmlns:a16="http://schemas.microsoft.com/office/drawing/2014/main" id="{F759BB21-0187-48EC-BBD2-8FB7D9E07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1" name="Text Box 7">
          <a:extLst>
            <a:ext uri="{FF2B5EF4-FFF2-40B4-BE49-F238E27FC236}">
              <a16:creationId xmlns:a16="http://schemas.microsoft.com/office/drawing/2014/main" id="{709ABCF3-2EDB-4318-84E6-1EC542463F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2" name="Text Box 7">
          <a:extLst>
            <a:ext uri="{FF2B5EF4-FFF2-40B4-BE49-F238E27FC236}">
              <a16:creationId xmlns:a16="http://schemas.microsoft.com/office/drawing/2014/main" id="{02BDE29F-87FC-4DDB-88A9-C1B367CD90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3" name="Text Box 7">
          <a:extLst>
            <a:ext uri="{FF2B5EF4-FFF2-40B4-BE49-F238E27FC236}">
              <a16:creationId xmlns:a16="http://schemas.microsoft.com/office/drawing/2014/main" id="{45B84ED4-2CBA-4AC9-975A-BB1C17BD6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4" name="Text Box 7">
          <a:extLst>
            <a:ext uri="{FF2B5EF4-FFF2-40B4-BE49-F238E27FC236}">
              <a16:creationId xmlns:a16="http://schemas.microsoft.com/office/drawing/2014/main" id="{B49B301F-6462-45AB-85F1-ABC527B3A2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5" name="Text Box 7">
          <a:extLst>
            <a:ext uri="{FF2B5EF4-FFF2-40B4-BE49-F238E27FC236}">
              <a16:creationId xmlns:a16="http://schemas.microsoft.com/office/drawing/2014/main" id="{7A4BE789-F44F-475F-B0F3-BA9EAD11BC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6" name="Text Box 7">
          <a:extLst>
            <a:ext uri="{FF2B5EF4-FFF2-40B4-BE49-F238E27FC236}">
              <a16:creationId xmlns:a16="http://schemas.microsoft.com/office/drawing/2014/main" id="{91221BAA-4121-4B80-B7EA-E356996D9A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7" name="Text Box 7">
          <a:extLst>
            <a:ext uri="{FF2B5EF4-FFF2-40B4-BE49-F238E27FC236}">
              <a16:creationId xmlns:a16="http://schemas.microsoft.com/office/drawing/2014/main" id="{07C977A5-5641-42EE-B549-066C767ACF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8" name="Text Box 7">
          <a:extLst>
            <a:ext uri="{FF2B5EF4-FFF2-40B4-BE49-F238E27FC236}">
              <a16:creationId xmlns:a16="http://schemas.microsoft.com/office/drawing/2014/main" id="{EF98F462-90C8-4B99-B646-C27A2E2C3C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099" name="Text Box 7">
          <a:extLst>
            <a:ext uri="{FF2B5EF4-FFF2-40B4-BE49-F238E27FC236}">
              <a16:creationId xmlns:a16="http://schemas.microsoft.com/office/drawing/2014/main" id="{C045E03A-DF69-4D07-9EDB-FFFBB800E1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0" name="Text Box 7">
          <a:extLst>
            <a:ext uri="{FF2B5EF4-FFF2-40B4-BE49-F238E27FC236}">
              <a16:creationId xmlns:a16="http://schemas.microsoft.com/office/drawing/2014/main" id="{FF3785AD-8154-44AA-A472-27760718D7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1" name="Text Box 7">
          <a:extLst>
            <a:ext uri="{FF2B5EF4-FFF2-40B4-BE49-F238E27FC236}">
              <a16:creationId xmlns:a16="http://schemas.microsoft.com/office/drawing/2014/main" id="{05122ECE-84BB-4A14-B1EB-39AA8209D1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2" name="Text Box 7">
          <a:extLst>
            <a:ext uri="{FF2B5EF4-FFF2-40B4-BE49-F238E27FC236}">
              <a16:creationId xmlns:a16="http://schemas.microsoft.com/office/drawing/2014/main" id="{7780993B-7E20-464C-80F1-FAE233D4D2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3" name="Text Box 7">
          <a:extLst>
            <a:ext uri="{FF2B5EF4-FFF2-40B4-BE49-F238E27FC236}">
              <a16:creationId xmlns:a16="http://schemas.microsoft.com/office/drawing/2014/main" id="{3CAE2A1D-B57E-4F59-A38F-3F3F07BA25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4" name="Text Box 7">
          <a:extLst>
            <a:ext uri="{FF2B5EF4-FFF2-40B4-BE49-F238E27FC236}">
              <a16:creationId xmlns:a16="http://schemas.microsoft.com/office/drawing/2014/main" id="{807BDE66-801D-47A2-9466-944D9D3B5D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5" name="Text Box 7">
          <a:extLst>
            <a:ext uri="{FF2B5EF4-FFF2-40B4-BE49-F238E27FC236}">
              <a16:creationId xmlns:a16="http://schemas.microsoft.com/office/drawing/2014/main" id="{E2A7FBFB-B479-48EF-AE3E-3645B91D75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6" name="Text Box 7">
          <a:extLst>
            <a:ext uri="{FF2B5EF4-FFF2-40B4-BE49-F238E27FC236}">
              <a16:creationId xmlns:a16="http://schemas.microsoft.com/office/drawing/2014/main" id="{EC3A373A-2FD1-48F4-B215-E645E445A1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7" name="Text Box 7">
          <a:extLst>
            <a:ext uri="{FF2B5EF4-FFF2-40B4-BE49-F238E27FC236}">
              <a16:creationId xmlns:a16="http://schemas.microsoft.com/office/drawing/2014/main" id="{3867ADA3-C059-4430-B8C9-B9117C4476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8" name="Text Box 7">
          <a:extLst>
            <a:ext uri="{FF2B5EF4-FFF2-40B4-BE49-F238E27FC236}">
              <a16:creationId xmlns:a16="http://schemas.microsoft.com/office/drawing/2014/main" id="{06AA1015-72B3-4F61-B2BD-D42F682682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09" name="Text Box 7">
          <a:extLst>
            <a:ext uri="{FF2B5EF4-FFF2-40B4-BE49-F238E27FC236}">
              <a16:creationId xmlns:a16="http://schemas.microsoft.com/office/drawing/2014/main" id="{0C836D61-9C01-49D8-8E01-1DDA845A4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0" name="Text Box 7">
          <a:extLst>
            <a:ext uri="{FF2B5EF4-FFF2-40B4-BE49-F238E27FC236}">
              <a16:creationId xmlns:a16="http://schemas.microsoft.com/office/drawing/2014/main" id="{70581B00-C913-4DA4-A9C2-AE5E4A983D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1" name="Text Box 7">
          <a:extLst>
            <a:ext uri="{FF2B5EF4-FFF2-40B4-BE49-F238E27FC236}">
              <a16:creationId xmlns:a16="http://schemas.microsoft.com/office/drawing/2014/main" id="{544C5D9C-8993-46AF-BA71-761F058DF7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2" name="Text Box 7">
          <a:extLst>
            <a:ext uri="{FF2B5EF4-FFF2-40B4-BE49-F238E27FC236}">
              <a16:creationId xmlns:a16="http://schemas.microsoft.com/office/drawing/2014/main" id="{9E969FEE-133F-45FF-B763-421BF0E0C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3" name="Text Box 7">
          <a:extLst>
            <a:ext uri="{FF2B5EF4-FFF2-40B4-BE49-F238E27FC236}">
              <a16:creationId xmlns:a16="http://schemas.microsoft.com/office/drawing/2014/main" id="{8D9B7C0E-1896-4DA0-A135-94565FAA8A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4" name="Text Box 7">
          <a:extLst>
            <a:ext uri="{FF2B5EF4-FFF2-40B4-BE49-F238E27FC236}">
              <a16:creationId xmlns:a16="http://schemas.microsoft.com/office/drawing/2014/main" id="{BEEB3486-B904-4025-8075-422F56271D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5" name="Text Box 7">
          <a:extLst>
            <a:ext uri="{FF2B5EF4-FFF2-40B4-BE49-F238E27FC236}">
              <a16:creationId xmlns:a16="http://schemas.microsoft.com/office/drawing/2014/main" id="{A62C8587-D0F7-4B47-9F7E-75F819CAB2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6" name="Text Box 7">
          <a:extLst>
            <a:ext uri="{FF2B5EF4-FFF2-40B4-BE49-F238E27FC236}">
              <a16:creationId xmlns:a16="http://schemas.microsoft.com/office/drawing/2014/main" id="{8C2534D1-90E9-45DB-89B9-27DC5D8F5D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7" name="Text Box 7">
          <a:extLst>
            <a:ext uri="{FF2B5EF4-FFF2-40B4-BE49-F238E27FC236}">
              <a16:creationId xmlns:a16="http://schemas.microsoft.com/office/drawing/2014/main" id="{01A9FE80-7D52-43B2-BCC3-F40DDF562E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8" name="Text Box 7">
          <a:extLst>
            <a:ext uri="{FF2B5EF4-FFF2-40B4-BE49-F238E27FC236}">
              <a16:creationId xmlns:a16="http://schemas.microsoft.com/office/drawing/2014/main" id="{56EE0045-EF7D-4CA6-A80D-8EF30FEA29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19" name="Text Box 7">
          <a:extLst>
            <a:ext uri="{FF2B5EF4-FFF2-40B4-BE49-F238E27FC236}">
              <a16:creationId xmlns:a16="http://schemas.microsoft.com/office/drawing/2014/main" id="{492F4738-D7B3-4C6B-8F36-C6E50E48B8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0" name="Text Box 7">
          <a:extLst>
            <a:ext uri="{FF2B5EF4-FFF2-40B4-BE49-F238E27FC236}">
              <a16:creationId xmlns:a16="http://schemas.microsoft.com/office/drawing/2014/main" id="{A9801CAA-946A-44B8-9B49-89EB4A7ADE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1" name="Text Box 7">
          <a:extLst>
            <a:ext uri="{FF2B5EF4-FFF2-40B4-BE49-F238E27FC236}">
              <a16:creationId xmlns:a16="http://schemas.microsoft.com/office/drawing/2014/main" id="{7E281854-3A19-493F-8497-EF4B04FD2F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2" name="Text Box 7">
          <a:extLst>
            <a:ext uri="{FF2B5EF4-FFF2-40B4-BE49-F238E27FC236}">
              <a16:creationId xmlns:a16="http://schemas.microsoft.com/office/drawing/2014/main" id="{F85CCB3A-678E-4553-9BA8-4599043A8A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3" name="Text Box 7">
          <a:extLst>
            <a:ext uri="{FF2B5EF4-FFF2-40B4-BE49-F238E27FC236}">
              <a16:creationId xmlns:a16="http://schemas.microsoft.com/office/drawing/2014/main" id="{97463BC0-5939-40DD-B474-645CEB6BB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4" name="Text Box 7">
          <a:extLst>
            <a:ext uri="{FF2B5EF4-FFF2-40B4-BE49-F238E27FC236}">
              <a16:creationId xmlns:a16="http://schemas.microsoft.com/office/drawing/2014/main" id="{7FFB6472-D5F9-47DA-A875-54B0902F04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5" name="Text Box 7">
          <a:extLst>
            <a:ext uri="{FF2B5EF4-FFF2-40B4-BE49-F238E27FC236}">
              <a16:creationId xmlns:a16="http://schemas.microsoft.com/office/drawing/2014/main" id="{DCD8667B-152C-4A26-B581-FBA311B59B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6" name="Text Box 7">
          <a:extLst>
            <a:ext uri="{FF2B5EF4-FFF2-40B4-BE49-F238E27FC236}">
              <a16:creationId xmlns:a16="http://schemas.microsoft.com/office/drawing/2014/main" id="{153418CC-2968-4AF1-A9C7-8F9331B227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7" name="Text Box 7">
          <a:extLst>
            <a:ext uri="{FF2B5EF4-FFF2-40B4-BE49-F238E27FC236}">
              <a16:creationId xmlns:a16="http://schemas.microsoft.com/office/drawing/2014/main" id="{8E30E3CA-8655-4616-8C7A-454AC62BC6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8" name="Text Box 7">
          <a:extLst>
            <a:ext uri="{FF2B5EF4-FFF2-40B4-BE49-F238E27FC236}">
              <a16:creationId xmlns:a16="http://schemas.microsoft.com/office/drawing/2014/main" id="{5921DE57-DB79-485D-AE7A-83189815D6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29" name="Text Box 7">
          <a:extLst>
            <a:ext uri="{FF2B5EF4-FFF2-40B4-BE49-F238E27FC236}">
              <a16:creationId xmlns:a16="http://schemas.microsoft.com/office/drawing/2014/main" id="{DBBB7027-469C-471A-8F20-9A0046D84F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0" name="Text Box 7">
          <a:extLst>
            <a:ext uri="{FF2B5EF4-FFF2-40B4-BE49-F238E27FC236}">
              <a16:creationId xmlns:a16="http://schemas.microsoft.com/office/drawing/2014/main" id="{1BE6AFC6-5B45-4836-9D32-D391E45B86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1" name="Text Box 7">
          <a:extLst>
            <a:ext uri="{FF2B5EF4-FFF2-40B4-BE49-F238E27FC236}">
              <a16:creationId xmlns:a16="http://schemas.microsoft.com/office/drawing/2014/main" id="{82CC4732-0FCD-4102-9ED5-DBD969DCB2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2" name="Text Box 7">
          <a:extLst>
            <a:ext uri="{FF2B5EF4-FFF2-40B4-BE49-F238E27FC236}">
              <a16:creationId xmlns:a16="http://schemas.microsoft.com/office/drawing/2014/main" id="{90639611-2DFA-42FA-8617-E43E7EAEAD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3" name="Text Box 7">
          <a:extLst>
            <a:ext uri="{FF2B5EF4-FFF2-40B4-BE49-F238E27FC236}">
              <a16:creationId xmlns:a16="http://schemas.microsoft.com/office/drawing/2014/main" id="{DBDE4ACE-8123-41B4-8BE7-602A258B8C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4" name="Text Box 7">
          <a:extLst>
            <a:ext uri="{FF2B5EF4-FFF2-40B4-BE49-F238E27FC236}">
              <a16:creationId xmlns:a16="http://schemas.microsoft.com/office/drawing/2014/main" id="{94630DB6-E537-4862-AF18-854DCECE77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5" name="Text Box 7">
          <a:extLst>
            <a:ext uri="{FF2B5EF4-FFF2-40B4-BE49-F238E27FC236}">
              <a16:creationId xmlns:a16="http://schemas.microsoft.com/office/drawing/2014/main" id="{03D2993A-CCD9-47F5-94AB-701C368ED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6" name="Text Box 7">
          <a:extLst>
            <a:ext uri="{FF2B5EF4-FFF2-40B4-BE49-F238E27FC236}">
              <a16:creationId xmlns:a16="http://schemas.microsoft.com/office/drawing/2014/main" id="{E22FE79D-7932-47AF-AC9A-8D68381B68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7" name="Text Box 7">
          <a:extLst>
            <a:ext uri="{FF2B5EF4-FFF2-40B4-BE49-F238E27FC236}">
              <a16:creationId xmlns:a16="http://schemas.microsoft.com/office/drawing/2014/main" id="{8712516F-700B-42A6-A7FD-AE2FA3B0C1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8" name="Text Box 7">
          <a:extLst>
            <a:ext uri="{FF2B5EF4-FFF2-40B4-BE49-F238E27FC236}">
              <a16:creationId xmlns:a16="http://schemas.microsoft.com/office/drawing/2014/main" id="{F16F45E3-C89A-4B2C-969E-4729EA722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39" name="Text Box 7">
          <a:extLst>
            <a:ext uri="{FF2B5EF4-FFF2-40B4-BE49-F238E27FC236}">
              <a16:creationId xmlns:a16="http://schemas.microsoft.com/office/drawing/2014/main" id="{60D1473D-5BDA-4FF0-8B42-F5FBF01436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0" name="Text Box 7">
          <a:extLst>
            <a:ext uri="{FF2B5EF4-FFF2-40B4-BE49-F238E27FC236}">
              <a16:creationId xmlns:a16="http://schemas.microsoft.com/office/drawing/2014/main" id="{3A08B4D2-01DB-4734-B286-04463E4DB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1" name="Text Box 7">
          <a:extLst>
            <a:ext uri="{FF2B5EF4-FFF2-40B4-BE49-F238E27FC236}">
              <a16:creationId xmlns:a16="http://schemas.microsoft.com/office/drawing/2014/main" id="{DB174022-6D44-4398-A26A-1CFF2247F7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2" name="Text Box 7">
          <a:extLst>
            <a:ext uri="{FF2B5EF4-FFF2-40B4-BE49-F238E27FC236}">
              <a16:creationId xmlns:a16="http://schemas.microsoft.com/office/drawing/2014/main" id="{8BF9BA42-D487-44A7-8C42-5F161C454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3" name="Text Box 7">
          <a:extLst>
            <a:ext uri="{FF2B5EF4-FFF2-40B4-BE49-F238E27FC236}">
              <a16:creationId xmlns:a16="http://schemas.microsoft.com/office/drawing/2014/main" id="{B8FB1190-DCDA-41B5-8B36-D0A9BEAAAB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4" name="Text Box 7">
          <a:extLst>
            <a:ext uri="{FF2B5EF4-FFF2-40B4-BE49-F238E27FC236}">
              <a16:creationId xmlns:a16="http://schemas.microsoft.com/office/drawing/2014/main" id="{62BCB30B-C0BF-4295-96A5-7DC0623056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5" name="Text Box 7">
          <a:extLst>
            <a:ext uri="{FF2B5EF4-FFF2-40B4-BE49-F238E27FC236}">
              <a16:creationId xmlns:a16="http://schemas.microsoft.com/office/drawing/2014/main" id="{F89751CB-85E0-42C7-884B-3C50D9F534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6" name="Text Box 7">
          <a:extLst>
            <a:ext uri="{FF2B5EF4-FFF2-40B4-BE49-F238E27FC236}">
              <a16:creationId xmlns:a16="http://schemas.microsoft.com/office/drawing/2014/main" id="{A8D9224A-DCCA-49A0-88FF-9D82E1EFDB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7" name="Text Box 7">
          <a:extLst>
            <a:ext uri="{FF2B5EF4-FFF2-40B4-BE49-F238E27FC236}">
              <a16:creationId xmlns:a16="http://schemas.microsoft.com/office/drawing/2014/main" id="{7DA32FC5-0E48-4442-BB37-0CEC94FEA7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8" name="Text Box 7">
          <a:extLst>
            <a:ext uri="{FF2B5EF4-FFF2-40B4-BE49-F238E27FC236}">
              <a16:creationId xmlns:a16="http://schemas.microsoft.com/office/drawing/2014/main" id="{1340EC87-932D-4063-9C6B-166828C41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49" name="Text Box 7">
          <a:extLst>
            <a:ext uri="{FF2B5EF4-FFF2-40B4-BE49-F238E27FC236}">
              <a16:creationId xmlns:a16="http://schemas.microsoft.com/office/drawing/2014/main" id="{C968971B-8D12-46F5-9C8A-03808247CE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0" name="Text Box 7">
          <a:extLst>
            <a:ext uri="{FF2B5EF4-FFF2-40B4-BE49-F238E27FC236}">
              <a16:creationId xmlns:a16="http://schemas.microsoft.com/office/drawing/2014/main" id="{D927E8BF-F8C5-4C82-B17A-25236927BE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1" name="Text Box 7">
          <a:extLst>
            <a:ext uri="{FF2B5EF4-FFF2-40B4-BE49-F238E27FC236}">
              <a16:creationId xmlns:a16="http://schemas.microsoft.com/office/drawing/2014/main" id="{4AA1CE85-D648-40E2-8547-2C435C4FF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2" name="Text Box 7">
          <a:extLst>
            <a:ext uri="{FF2B5EF4-FFF2-40B4-BE49-F238E27FC236}">
              <a16:creationId xmlns:a16="http://schemas.microsoft.com/office/drawing/2014/main" id="{5C556BEC-500D-43A3-B823-E98E4475FB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3" name="Text Box 7">
          <a:extLst>
            <a:ext uri="{FF2B5EF4-FFF2-40B4-BE49-F238E27FC236}">
              <a16:creationId xmlns:a16="http://schemas.microsoft.com/office/drawing/2014/main" id="{E4A742A7-6365-4893-ACCD-A33DFC7FE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4" name="Text Box 7">
          <a:extLst>
            <a:ext uri="{FF2B5EF4-FFF2-40B4-BE49-F238E27FC236}">
              <a16:creationId xmlns:a16="http://schemas.microsoft.com/office/drawing/2014/main" id="{ECFBBC75-6FD5-4890-9684-533A276443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5" name="Text Box 7">
          <a:extLst>
            <a:ext uri="{FF2B5EF4-FFF2-40B4-BE49-F238E27FC236}">
              <a16:creationId xmlns:a16="http://schemas.microsoft.com/office/drawing/2014/main" id="{CBA85DE4-B264-42EF-8928-936F4BD62C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6" name="Text Box 7">
          <a:extLst>
            <a:ext uri="{FF2B5EF4-FFF2-40B4-BE49-F238E27FC236}">
              <a16:creationId xmlns:a16="http://schemas.microsoft.com/office/drawing/2014/main" id="{2B49C58E-78BE-4E49-83F1-1562C468E4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7" name="Text Box 7">
          <a:extLst>
            <a:ext uri="{FF2B5EF4-FFF2-40B4-BE49-F238E27FC236}">
              <a16:creationId xmlns:a16="http://schemas.microsoft.com/office/drawing/2014/main" id="{063245D2-4694-439A-9826-64C6642AC7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8" name="Text Box 7">
          <a:extLst>
            <a:ext uri="{FF2B5EF4-FFF2-40B4-BE49-F238E27FC236}">
              <a16:creationId xmlns:a16="http://schemas.microsoft.com/office/drawing/2014/main" id="{3CF65F51-9062-4240-AFF3-5FDCD6A174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59" name="Text Box 7">
          <a:extLst>
            <a:ext uri="{FF2B5EF4-FFF2-40B4-BE49-F238E27FC236}">
              <a16:creationId xmlns:a16="http://schemas.microsoft.com/office/drawing/2014/main" id="{FAF937CD-EA0A-4BDA-BD3A-E40CF33BB9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0" name="Text Box 7">
          <a:extLst>
            <a:ext uri="{FF2B5EF4-FFF2-40B4-BE49-F238E27FC236}">
              <a16:creationId xmlns:a16="http://schemas.microsoft.com/office/drawing/2014/main" id="{C6A7F899-11E2-4C39-84FB-C5AA018E52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1" name="Text Box 7">
          <a:extLst>
            <a:ext uri="{FF2B5EF4-FFF2-40B4-BE49-F238E27FC236}">
              <a16:creationId xmlns:a16="http://schemas.microsoft.com/office/drawing/2014/main" id="{8F2B249B-E271-4E2A-BFC0-B07AB07B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2" name="Text Box 7">
          <a:extLst>
            <a:ext uri="{FF2B5EF4-FFF2-40B4-BE49-F238E27FC236}">
              <a16:creationId xmlns:a16="http://schemas.microsoft.com/office/drawing/2014/main" id="{182B810E-BE1A-45BC-9E28-9B664FE1B9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3" name="Text Box 7">
          <a:extLst>
            <a:ext uri="{FF2B5EF4-FFF2-40B4-BE49-F238E27FC236}">
              <a16:creationId xmlns:a16="http://schemas.microsoft.com/office/drawing/2014/main" id="{FAE6DDEC-5F05-4DDD-BA5E-B5A56D9F5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4" name="Text Box 7">
          <a:extLst>
            <a:ext uri="{FF2B5EF4-FFF2-40B4-BE49-F238E27FC236}">
              <a16:creationId xmlns:a16="http://schemas.microsoft.com/office/drawing/2014/main" id="{1EDFD99E-10A6-415F-8281-421F7CD91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5" name="Text Box 7">
          <a:extLst>
            <a:ext uri="{FF2B5EF4-FFF2-40B4-BE49-F238E27FC236}">
              <a16:creationId xmlns:a16="http://schemas.microsoft.com/office/drawing/2014/main" id="{AD112C2B-D38C-4752-82DF-7A1A8DD50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6" name="Text Box 7">
          <a:extLst>
            <a:ext uri="{FF2B5EF4-FFF2-40B4-BE49-F238E27FC236}">
              <a16:creationId xmlns:a16="http://schemas.microsoft.com/office/drawing/2014/main" id="{0343AD0E-8CAB-4C2E-90E9-7C794ED99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7" name="Text Box 7">
          <a:extLst>
            <a:ext uri="{FF2B5EF4-FFF2-40B4-BE49-F238E27FC236}">
              <a16:creationId xmlns:a16="http://schemas.microsoft.com/office/drawing/2014/main" id="{3DEDA50A-B92D-4E34-B4CB-EE28973B50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8" name="Text Box 7">
          <a:extLst>
            <a:ext uri="{FF2B5EF4-FFF2-40B4-BE49-F238E27FC236}">
              <a16:creationId xmlns:a16="http://schemas.microsoft.com/office/drawing/2014/main" id="{4550D54A-C088-4BB5-BA3D-20AA2DF399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69" name="Text Box 7">
          <a:extLst>
            <a:ext uri="{FF2B5EF4-FFF2-40B4-BE49-F238E27FC236}">
              <a16:creationId xmlns:a16="http://schemas.microsoft.com/office/drawing/2014/main" id="{AD7F6775-8433-47FD-9981-178A59CA7D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0" name="Text Box 7">
          <a:extLst>
            <a:ext uri="{FF2B5EF4-FFF2-40B4-BE49-F238E27FC236}">
              <a16:creationId xmlns:a16="http://schemas.microsoft.com/office/drawing/2014/main" id="{974598C3-7B3A-4E3C-AFE7-C4039B657A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1" name="Text Box 7">
          <a:extLst>
            <a:ext uri="{FF2B5EF4-FFF2-40B4-BE49-F238E27FC236}">
              <a16:creationId xmlns:a16="http://schemas.microsoft.com/office/drawing/2014/main" id="{93C1859C-0B8B-4E1D-B669-E73E4B2C75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2" name="Text Box 7">
          <a:extLst>
            <a:ext uri="{FF2B5EF4-FFF2-40B4-BE49-F238E27FC236}">
              <a16:creationId xmlns:a16="http://schemas.microsoft.com/office/drawing/2014/main" id="{30E6D8AF-9FD3-4635-9F93-743FC2A686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3" name="Text Box 7">
          <a:extLst>
            <a:ext uri="{FF2B5EF4-FFF2-40B4-BE49-F238E27FC236}">
              <a16:creationId xmlns:a16="http://schemas.microsoft.com/office/drawing/2014/main" id="{E6B220EE-F5DC-4940-8165-D3FE0D431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4" name="Text Box 7">
          <a:extLst>
            <a:ext uri="{FF2B5EF4-FFF2-40B4-BE49-F238E27FC236}">
              <a16:creationId xmlns:a16="http://schemas.microsoft.com/office/drawing/2014/main" id="{8F061AB4-993A-4B44-B99E-CDB02BC56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5" name="Text Box 7">
          <a:extLst>
            <a:ext uri="{FF2B5EF4-FFF2-40B4-BE49-F238E27FC236}">
              <a16:creationId xmlns:a16="http://schemas.microsoft.com/office/drawing/2014/main" id="{2DD9F2AF-9877-4D55-B128-81890C43C0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6" name="Text Box 7">
          <a:extLst>
            <a:ext uri="{FF2B5EF4-FFF2-40B4-BE49-F238E27FC236}">
              <a16:creationId xmlns:a16="http://schemas.microsoft.com/office/drawing/2014/main" id="{64D933D9-8C6F-4B02-A3FE-3F033A44B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7" name="Text Box 7">
          <a:extLst>
            <a:ext uri="{FF2B5EF4-FFF2-40B4-BE49-F238E27FC236}">
              <a16:creationId xmlns:a16="http://schemas.microsoft.com/office/drawing/2014/main" id="{067F9D13-74E0-4F76-9264-7BE4D8D55F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8" name="Text Box 7">
          <a:extLst>
            <a:ext uri="{FF2B5EF4-FFF2-40B4-BE49-F238E27FC236}">
              <a16:creationId xmlns:a16="http://schemas.microsoft.com/office/drawing/2014/main" id="{6A35FCF3-C48E-4AEC-895E-BC8374CC87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79" name="Text Box 7">
          <a:extLst>
            <a:ext uri="{FF2B5EF4-FFF2-40B4-BE49-F238E27FC236}">
              <a16:creationId xmlns:a16="http://schemas.microsoft.com/office/drawing/2014/main" id="{FFE4B639-41DB-4A19-89E1-21C7B68156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0" name="Text Box 7">
          <a:extLst>
            <a:ext uri="{FF2B5EF4-FFF2-40B4-BE49-F238E27FC236}">
              <a16:creationId xmlns:a16="http://schemas.microsoft.com/office/drawing/2014/main" id="{D9745592-A76F-4D59-8885-04593B1AFD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1" name="Text Box 7">
          <a:extLst>
            <a:ext uri="{FF2B5EF4-FFF2-40B4-BE49-F238E27FC236}">
              <a16:creationId xmlns:a16="http://schemas.microsoft.com/office/drawing/2014/main" id="{C31D65B2-F21D-46AC-9E5F-91FD490E7D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2" name="Text Box 7">
          <a:extLst>
            <a:ext uri="{FF2B5EF4-FFF2-40B4-BE49-F238E27FC236}">
              <a16:creationId xmlns:a16="http://schemas.microsoft.com/office/drawing/2014/main" id="{13920215-A8B1-483C-9AF4-6BF019953A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3" name="Text Box 7">
          <a:extLst>
            <a:ext uri="{FF2B5EF4-FFF2-40B4-BE49-F238E27FC236}">
              <a16:creationId xmlns:a16="http://schemas.microsoft.com/office/drawing/2014/main" id="{0CDF92AC-5567-432A-BCAD-F088C7B33A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4" name="Text Box 7">
          <a:extLst>
            <a:ext uri="{FF2B5EF4-FFF2-40B4-BE49-F238E27FC236}">
              <a16:creationId xmlns:a16="http://schemas.microsoft.com/office/drawing/2014/main" id="{D31465A2-E02F-480A-8DF0-C95EB43A6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5" name="Text Box 7">
          <a:extLst>
            <a:ext uri="{FF2B5EF4-FFF2-40B4-BE49-F238E27FC236}">
              <a16:creationId xmlns:a16="http://schemas.microsoft.com/office/drawing/2014/main" id="{40A243EF-EB5A-4DC8-BE39-523932E578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6" name="Text Box 7">
          <a:extLst>
            <a:ext uri="{FF2B5EF4-FFF2-40B4-BE49-F238E27FC236}">
              <a16:creationId xmlns:a16="http://schemas.microsoft.com/office/drawing/2014/main" id="{1C9FBA4D-BC2F-4C31-9565-72F38E3C0B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7" name="Text Box 7">
          <a:extLst>
            <a:ext uri="{FF2B5EF4-FFF2-40B4-BE49-F238E27FC236}">
              <a16:creationId xmlns:a16="http://schemas.microsoft.com/office/drawing/2014/main" id="{DF1D764D-00F3-4F8A-9699-B43EB0DF59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8" name="Text Box 7">
          <a:extLst>
            <a:ext uri="{FF2B5EF4-FFF2-40B4-BE49-F238E27FC236}">
              <a16:creationId xmlns:a16="http://schemas.microsoft.com/office/drawing/2014/main" id="{60E012B1-1CA3-4D2E-B2E9-756253D52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89" name="Text Box 7">
          <a:extLst>
            <a:ext uri="{FF2B5EF4-FFF2-40B4-BE49-F238E27FC236}">
              <a16:creationId xmlns:a16="http://schemas.microsoft.com/office/drawing/2014/main" id="{7921FE07-F8D7-4003-9DBC-3714366FA6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0" name="Text Box 7">
          <a:extLst>
            <a:ext uri="{FF2B5EF4-FFF2-40B4-BE49-F238E27FC236}">
              <a16:creationId xmlns:a16="http://schemas.microsoft.com/office/drawing/2014/main" id="{AF8A2284-4AF7-4755-AC8A-3D58EAEC3A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1" name="Text Box 7">
          <a:extLst>
            <a:ext uri="{FF2B5EF4-FFF2-40B4-BE49-F238E27FC236}">
              <a16:creationId xmlns:a16="http://schemas.microsoft.com/office/drawing/2014/main" id="{53137133-D2E2-4BD8-BBAD-A15DE184B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2" name="Text Box 7">
          <a:extLst>
            <a:ext uri="{FF2B5EF4-FFF2-40B4-BE49-F238E27FC236}">
              <a16:creationId xmlns:a16="http://schemas.microsoft.com/office/drawing/2014/main" id="{A3EC2C13-3435-4D10-8FDD-98E576C7BA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3" name="Text Box 7">
          <a:extLst>
            <a:ext uri="{FF2B5EF4-FFF2-40B4-BE49-F238E27FC236}">
              <a16:creationId xmlns:a16="http://schemas.microsoft.com/office/drawing/2014/main" id="{4B67B23D-1421-41E7-88C9-63615BBF2D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4" name="Text Box 7">
          <a:extLst>
            <a:ext uri="{FF2B5EF4-FFF2-40B4-BE49-F238E27FC236}">
              <a16:creationId xmlns:a16="http://schemas.microsoft.com/office/drawing/2014/main" id="{5F9BB566-34A4-404C-937D-B0E1D5FA7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5" name="Text Box 7">
          <a:extLst>
            <a:ext uri="{FF2B5EF4-FFF2-40B4-BE49-F238E27FC236}">
              <a16:creationId xmlns:a16="http://schemas.microsoft.com/office/drawing/2014/main" id="{9CAC0BEA-F6A4-4FB2-A8C8-9E75A2C655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6" name="Text Box 7">
          <a:extLst>
            <a:ext uri="{FF2B5EF4-FFF2-40B4-BE49-F238E27FC236}">
              <a16:creationId xmlns:a16="http://schemas.microsoft.com/office/drawing/2014/main" id="{8B552B88-E67C-4F0A-97B5-3ED14D0AE9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7" name="Text Box 7">
          <a:extLst>
            <a:ext uri="{FF2B5EF4-FFF2-40B4-BE49-F238E27FC236}">
              <a16:creationId xmlns:a16="http://schemas.microsoft.com/office/drawing/2014/main" id="{A9B53BBF-2C98-4AD8-BC4B-28527FE52C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8" name="Text Box 7">
          <a:extLst>
            <a:ext uri="{FF2B5EF4-FFF2-40B4-BE49-F238E27FC236}">
              <a16:creationId xmlns:a16="http://schemas.microsoft.com/office/drawing/2014/main" id="{E37581A3-E1BF-40F0-888C-B342EF37FF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199" name="Text Box 7">
          <a:extLst>
            <a:ext uri="{FF2B5EF4-FFF2-40B4-BE49-F238E27FC236}">
              <a16:creationId xmlns:a16="http://schemas.microsoft.com/office/drawing/2014/main" id="{22590EAD-05B9-436F-B497-B724FCF49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0" name="Text Box 7">
          <a:extLst>
            <a:ext uri="{FF2B5EF4-FFF2-40B4-BE49-F238E27FC236}">
              <a16:creationId xmlns:a16="http://schemas.microsoft.com/office/drawing/2014/main" id="{AD0FCDC5-FDE1-4EF2-969D-6921ADE44B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1" name="Text Box 7">
          <a:extLst>
            <a:ext uri="{FF2B5EF4-FFF2-40B4-BE49-F238E27FC236}">
              <a16:creationId xmlns:a16="http://schemas.microsoft.com/office/drawing/2014/main" id="{17058AAC-D1FF-4500-9F4F-2D1D9CD74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2" name="Text Box 7">
          <a:extLst>
            <a:ext uri="{FF2B5EF4-FFF2-40B4-BE49-F238E27FC236}">
              <a16:creationId xmlns:a16="http://schemas.microsoft.com/office/drawing/2014/main" id="{0B0016B9-C106-4F3F-A50B-4D105C1E54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3" name="Text Box 7">
          <a:extLst>
            <a:ext uri="{FF2B5EF4-FFF2-40B4-BE49-F238E27FC236}">
              <a16:creationId xmlns:a16="http://schemas.microsoft.com/office/drawing/2014/main" id="{9458CB1E-7CCC-4D7F-935A-CD08A71A9C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4" name="Text Box 7">
          <a:extLst>
            <a:ext uri="{FF2B5EF4-FFF2-40B4-BE49-F238E27FC236}">
              <a16:creationId xmlns:a16="http://schemas.microsoft.com/office/drawing/2014/main" id="{CA0AD5E0-A5A8-4EA6-990A-F0D65E96BB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5" name="Text Box 7">
          <a:extLst>
            <a:ext uri="{FF2B5EF4-FFF2-40B4-BE49-F238E27FC236}">
              <a16:creationId xmlns:a16="http://schemas.microsoft.com/office/drawing/2014/main" id="{A53DD01D-1F50-4ED3-9756-90E194A395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6" name="Text Box 7">
          <a:extLst>
            <a:ext uri="{FF2B5EF4-FFF2-40B4-BE49-F238E27FC236}">
              <a16:creationId xmlns:a16="http://schemas.microsoft.com/office/drawing/2014/main" id="{9DCDB403-CFF9-426E-9AAE-473779EE2A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7" name="Text Box 7">
          <a:extLst>
            <a:ext uri="{FF2B5EF4-FFF2-40B4-BE49-F238E27FC236}">
              <a16:creationId xmlns:a16="http://schemas.microsoft.com/office/drawing/2014/main" id="{DE79EFD3-FC49-423F-9A82-DC1D146C5F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8" name="Text Box 7">
          <a:extLst>
            <a:ext uri="{FF2B5EF4-FFF2-40B4-BE49-F238E27FC236}">
              <a16:creationId xmlns:a16="http://schemas.microsoft.com/office/drawing/2014/main" id="{04E17E0B-3DE3-4DFE-941F-63931531F9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09" name="Text Box 7">
          <a:extLst>
            <a:ext uri="{FF2B5EF4-FFF2-40B4-BE49-F238E27FC236}">
              <a16:creationId xmlns:a16="http://schemas.microsoft.com/office/drawing/2014/main" id="{C8BBF68A-5033-440C-89B5-EF6B0EB76B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0" name="Text Box 7">
          <a:extLst>
            <a:ext uri="{FF2B5EF4-FFF2-40B4-BE49-F238E27FC236}">
              <a16:creationId xmlns:a16="http://schemas.microsoft.com/office/drawing/2014/main" id="{DE27BDA6-1EBD-4EC2-96DE-8C499C8331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1" name="Text Box 7">
          <a:extLst>
            <a:ext uri="{FF2B5EF4-FFF2-40B4-BE49-F238E27FC236}">
              <a16:creationId xmlns:a16="http://schemas.microsoft.com/office/drawing/2014/main" id="{A8D50BA6-882F-411D-8738-2D9CACAA1E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2" name="Text Box 7">
          <a:extLst>
            <a:ext uri="{FF2B5EF4-FFF2-40B4-BE49-F238E27FC236}">
              <a16:creationId xmlns:a16="http://schemas.microsoft.com/office/drawing/2014/main" id="{FFE8BA6B-3961-4C11-8388-56609F025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3" name="Text Box 7">
          <a:extLst>
            <a:ext uri="{FF2B5EF4-FFF2-40B4-BE49-F238E27FC236}">
              <a16:creationId xmlns:a16="http://schemas.microsoft.com/office/drawing/2014/main" id="{B16C46E2-623A-40F7-86C4-6EC08130F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4" name="Text Box 7">
          <a:extLst>
            <a:ext uri="{FF2B5EF4-FFF2-40B4-BE49-F238E27FC236}">
              <a16:creationId xmlns:a16="http://schemas.microsoft.com/office/drawing/2014/main" id="{0454D3D8-6746-476F-A72B-713CBF010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5" name="Text Box 7">
          <a:extLst>
            <a:ext uri="{FF2B5EF4-FFF2-40B4-BE49-F238E27FC236}">
              <a16:creationId xmlns:a16="http://schemas.microsoft.com/office/drawing/2014/main" id="{D7673C82-80F1-4075-B27D-92CFFF5AF0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6" name="Text Box 7">
          <a:extLst>
            <a:ext uri="{FF2B5EF4-FFF2-40B4-BE49-F238E27FC236}">
              <a16:creationId xmlns:a16="http://schemas.microsoft.com/office/drawing/2014/main" id="{816BD463-4538-496E-915A-21E8A11C85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7" name="Text Box 7">
          <a:extLst>
            <a:ext uri="{FF2B5EF4-FFF2-40B4-BE49-F238E27FC236}">
              <a16:creationId xmlns:a16="http://schemas.microsoft.com/office/drawing/2014/main" id="{3E61EA08-9984-43F2-B3E1-D419998BE7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8" name="Text Box 7">
          <a:extLst>
            <a:ext uri="{FF2B5EF4-FFF2-40B4-BE49-F238E27FC236}">
              <a16:creationId xmlns:a16="http://schemas.microsoft.com/office/drawing/2014/main" id="{DAD6CE03-9983-4685-B086-D7165C1154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19" name="Text Box 7">
          <a:extLst>
            <a:ext uri="{FF2B5EF4-FFF2-40B4-BE49-F238E27FC236}">
              <a16:creationId xmlns:a16="http://schemas.microsoft.com/office/drawing/2014/main" id="{F5E964AF-FA13-4E99-83F1-0AD0944A6A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0" name="Text Box 7">
          <a:extLst>
            <a:ext uri="{FF2B5EF4-FFF2-40B4-BE49-F238E27FC236}">
              <a16:creationId xmlns:a16="http://schemas.microsoft.com/office/drawing/2014/main" id="{7E59AE89-C00C-43E2-818A-4F228D8E3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1" name="Text Box 7">
          <a:extLst>
            <a:ext uri="{FF2B5EF4-FFF2-40B4-BE49-F238E27FC236}">
              <a16:creationId xmlns:a16="http://schemas.microsoft.com/office/drawing/2014/main" id="{54C1E71B-9716-46AF-B9AA-314B1043C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2" name="Text Box 7">
          <a:extLst>
            <a:ext uri="{FF2B5EF4-FFF2-40B4-BE49-F238E27FC236}">
              <a16:creationId xmlns:a16="http://schemas.microsoft.com/office/drawing/2014/main" id="{FC436AB4-AD24-4BDD-8860-7AF5985EF6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3" name="Text Box 7">
          <a:extLst>
            <a:ext uri="{FF2B5EF4-FFF2-40B4-BE49-F238E27FC236}">
              <a16:creationId xmlns:a16="http://schemas.microsoft.com/office/drawing/2014/main" id="{4BB91252-0909-4D95-B78D-1B280DD74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4" name="Text Box 7">
          <a:extLst>
            <a:ext uri="{FF2B5EF4-FFF2-40B4-BE49-F238E27FC236}">
              <a16:creationId xmlns:a16="http://schemas.microsoft.com/office/drawing/2014/main" id="{F833ECFB-459D-4E5F-9592-A572424FF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5" name="Text Box 7">
          <a:extLst>
            <a:ext uri="{FF2B5EF4-FFF2-40B4-BE49-F238E27FC236}">
              <a16:creationId xmlns:a16="http://schemas.microsoft.com/office/drawing/2014/main" id="{E3FC7495-9A75-47F5-A2B5-F1CC6DC7DD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6" name="Text Box 7">
          <a:extLst>
            <a:ext uri="{FF2B5EF4-FFF2-40B4-BE49-F238E27FC236}">
              <a16:creationId xmlns:a16="http://schemas.microsoft.com/office/drawing/2014/main" id="{84E107E0-306D-4624-819F-344914149E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7" name="Text Box 7">
          <a:extLst>
            <a:ext uri="{FF2B5EF4-FFF2-40B4-BE49-F238E27FC236}">
              <a16:creationId xmlns:a16="http://schemas.microsoft.com/office/drawing/2014/main" id="{5ACDA0CE-1E31-45F2-844A-E712454BCA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8" name="Text Box 7">
          <a:extLst>
            <a:ext uri="{FF2B5EF4-FFF2-40B4-BE49-F238E27FC236}">
              <a16:creationId xmlns:a16="http://schemas.microsoft.com/office/drawing/2014/main" id="{E5702229-777C-48BA-B822-600430CA9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29" name="Text Box 7">
          <a:extLst>
            <a:ext uri="{FF2B5EF4-FFF2-40B4-BE49-F238E27FC236}">
              <a16:creationId xmlns:a16="http://schemas.microsoft.com/office/drawing/2014/main" id="{D5083371-8110-44E0-8FC9-7CC00E082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0" name="Text Box 7">
          <a:extLst>
            <a:ext uri="{FF2B5EF4-FFF2-40B4-BE49-F238E27FC236}">
              <a16:creationId xmlns:a16="http://schemas.microsoft.com/office/drawing/2014/main" id="{F68B5356-9DE3-422F-9F72-DA801F2A14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1" name="Text Box 7">
          <a:extLst>
            <a:ext uri="{FF2B5EF4-FFF2-40B4-BE49-F238E27FC236}">
              <a16:creationId xmlns:a16="http://schemas.microsoft.com/office/drawing/2014/main" id="{C3242D47-406E-4C32-B91D-5AD9664CCC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2" name="Text Box 7">
          <a:extLst>
            <a:ext uri="{FF2B5EF4-FFF2-40B4-BE49-F238E27FC236}">
              <a16:creationId xmlns:a16="http://schemas.microsoft.com/office/drawing/2014/main" id="{E34CEBB2-13C6-40A4-B628-A94A9361FE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3" name="Text Box 7">
          <a:extLst>
            <a:ext uri="{FF2B5EF4-FFF2-40B4-BE49-F238E27FC236}">
              <a16:creationId xmlns:a16="http://schemas.microsoft.com/office/drawing/2014/main" id="{34B42190-1EAC-4A0E-8B05-68CED7859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4" name="Text Box 7">
          <a:extLst>
            <a:ext uri="{FF2B5EF4-FFF2-40B4-BE49-F238E27FC236}">
              <a16:creationId xmlns:a16="http://schemas.microsoft.com/office/drawing/2014/main" id="{0AE96759-8E8E-4AB3-819A-DAD29C714A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5" name="Text Box 7">
          <a:extLst>
            <a:ext uri="{FF2B5EF4-FFF2-40B4-BE49-F238E27FC236}">
              <a16:creationId xmlns:a16="http://schemas.microsoft.com/office/drawing/2014/main" id="{C3FEA80F-D19A-4041-B675-0344D1662A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6" name="Text Box 7">
          <a:extLst>
            <a:ext uri="{FF2B5EF4-FFF2-40B4-BE49-F238E27FC236}">
              <a16:creationId xmlns:a16="http://schemas.microsoft.com/office/drawing/2014/main" id="{9EF01001-7064-4D7D-8EED-7CEB6C122C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7" name="Text Box 7">
          <a:extLst>
            <a:ext uri="{FF2B5EF4-FFF2-40B4-BE49-F238E27FC236}">
              <a16:creationId xmlns:a16="http://schemas.microsoft.com/office/drawing/2014/main" id="{9AFFFF66-71E1-4C10-9E14-3B90B1D578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8" name="Text Box 7">
          <a:extLst>
            <a:ext uri="{FF2B5EF4-FFF2-40B4-BE49-F238E27FC236}">
              <a16:creationId xmlns:a16="http://schemas.microsoft.com/office/drawing/2014/main" id="{7777A9BB-41B6-4CA7-BF95-1B7A3727B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39" name="Text Box 7">
          <a:extLst>
            <a:ext uri="{FF2B5EF4-FFF2-40B4-BE49-F238E27FC236}">
              <a16:creationId xmlns:a16="http://schemas.microsoft.com/office/drawing/2014/main" id="{F50AFF8F-0D75-489B-83D5-55C968903C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0" name="Text Box 7">
          <a:extLst>
            <a:ext uri="{FF2B5EF4-FFF2-40B4-BE49-F238E27FC236}">
              <a16:creationId xmlns:a16="http://schemas.microsoft.com/office/drawing/2014/main" id="{EA0BA036-79DE-4C25-AF5D-4A3A6BF82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1" name="Text Box 7">
          <a:extLst>
            <a:ext uri="{FF2B5EF4-FFF2-40B4-BE49-F238E27FC236}">
              <a16:creationId xmlns:a16="http://schemas.microsoft.com/office/drawing/2014/main" id="{14D6A008-6E9D-4989-BC2A-E1768160DF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2" name="Text Box 7">
          <a:extLst>
            <a:ext uri="{FF2B5EF4-FFF2-40B4-BE49-F238E27FC236}">
              <a16:creationId xmlns:a16="http://schemas.microsoft.com/office/drawing/2014/main" id="{19A4BC20-3459-4CE2-AE71-E76FBB4BA4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3" name="Text Box 7">
          <a:extLst>
            <a:ext uri="{FF2B5EF4-FFF2-40B4-BE49-F238E27FC236}">
              <a16:creationId xmlns:a16="http://schemas.microsoft.com/office/drawing/2014/main" id="{194F68F9-65BC-4B17-81A7-D014CF8F71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4" name="Text Box 7">
          <a:extLst>
            <a:ext uri="{FF2B5EF4-FFF2-40B4-BE49-F238E27FC236}">
              <a16:creationId xmlns:a16="http://schemas.microsoft.com/office/drawing/2014/main" id="{7941EA0B-D0A9-4E1A-9856-AC11F2893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5" name="Text Box 7">
          <a:extLst>
            <a:ext uri="{FF2B5EF4-FFF2-40B4-BE49-F238E27FC236}">
              <a16:creationId xmlns:a16="http://schemas.microsoft.com/office/drawing/2014/main" id="{E5084F6D-B1AB-41D7-B810-447104C54A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6" name="Text Box 7">
          <a:extLst>
            <a:ext uri="{FF2B5EF4-FFF2-40B4-BE49-F238E27FC236}">
              <a16:creationId xmlns:a16="http://schemas.microsoft.com/office/drawing/2014/main" id="{508EB296-0DEE-4869-9433-FD5AEF9552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7" name="Text Box 7">
          <a:extLst>
            <a:ext uri="{FF2B5EF4-FFF2-40B4-BE49-F238E27FC236}">
              <a16:creationId xmlns:a16="http://schemas.microsoft.com/office/drawing/2014/main" id="{BD35A904-F5C8-4071-ADE4-8A60A57FEA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8" name="Text Box 7">
          <a:extLst>
            <a:ext uri="{FF2B5EF4-FFF2-40B4-BE49-F238E27FC236}">
              <a16:creationId xmlns:a16="http://schemas.microsoft.com/office/drawing/2014/main" id="{49F63A08-784A-450A-BEA6-E77BC8CBCC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49" name="Text Box 7">
          <a:extLst>
            <a:ext uri="{FF2B5EF4-FFF2-40B4-BE49-F238E27FC236}">
              <a16:creationId xmlns:a16="http://schemas.microsoft.com/office/drawing/2014/main" id="{338E4EB9-29F3-455B-8609-4786ACA193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0" name="Text Box 7">
          <a:extLst>
            <a:ext uri="{FF2B5EF4-FFF2-40B4-BE49-F238E27FC236}">
              <a16:creationId xmlns:a16="http://schemas.microsoft.com/office/drawing/2014/main" id="{6A55D74E-EC44-40EA-8F1A-3A6A1CCEA9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1" name="Text Box 7">
          <a:extLst>
            <a:ext uri="{FF2B5EF4-FFF2-40B4-BE49-F238E27FC236}">
              <a16:creationId xmlns:a16="http://schemas.microsoft.com/office/drawing/2014/main" id="{91EF16D4-81E8-4731-ADD5-AECD681D5C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2" name="Text Box 7">
          <a:extLst>
            <a:ext uri="{FF2B5EF4-FFF2-40B4-BE49-F238E27FC236}">
              <a16:creationId xmlns:a16="http://schemas.microsoft.com/office/drawing/2014/main" id="{A0D62E64-726E-4AD7-ABBF-953870780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3" name="Text Box 7">
          <a:extLst>
            <a:ext uri="{FF2B5EF4-FFF2-40B4-BE49-F238E27FC236}">
              <a16:creationId xmlns:a16="http://schemas.microsoft.com/office/drawing/2014/main" id="{DA2F82BC-5BD0-4800-8EF3-999191989F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4" name="Text Box 7">
          <a:extLst>
            <a:ext uri="{FF2B5EF4-FFF2-40B4-BE49-F238E27FC236}">
              <a16:creationId xmlns:a16="http://schemas.microsoft.com/office/drawing/2014/main" id="{3EC2D5AB-475A-4562-B7EC-60564B1259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5" name="Text Box 7">
          <a:extLst>
            <a:ext uri="{FF2B5EF4-FFF2-40B4-BE49-F238E27FC236}">
              <a16:creationId xmlns:a16="http://schemas.microsoft.com/office/drawing/2014/main" id="{C91A1BE5-6B69-4B1F-BB3D-CE2800039F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6" name="Text Box 7">
          <a:extLst>
            <a:ext uri="{FF2B5EF4-FFF2-40B4-BE49-F238E27FC236}">
              <a16:creationId xmlns:a16="http://schemas.microsoft.com/office/drawing/2014/main" id="{26F3EE8D-51CD-477A-BFAF-01A9D0BF0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7" name="Text Box 7">
          <a:extLst>
            <a:ext uri="{FF2B5EF4-FFF2-40B4-BE49-F238E27FC236}">
              <a16:creationId xmlns:a16="http://schemas.microsoft.com/office/drawing/2014/main" id="{149DFD58-7E69-48CC-99D4-B395584765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8" name="Text Box 7">
          <a:extLst>
            <a:ext uri="{FF2B5EF4-FFF2-40B4-BE49-F238E27FC236}">
              <a16:creationId xmlns:a16="http://schemas.microsoft.com/office/drawing/2014/main" id="{9E35BFBE-B137-4E1C-B7DB-86ADC0097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59" name="Text Box 7">
          <a:extLst>
            <a:ext uri="{FF2B5EF4-FFF2-40B4-BE49-F238E27FC236}">
              <a16:creationId xmlns:a16="http://schemas.microsoft.com/office/drawing/2014/main" id="{E999A5D0-1D28-4276-A977-9BB2DDDF6C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0" name="Text Box 7">
          <a:extLst>
            <a:ext uri="{FF2B5EF4-FFF2-40B4-BE49-F238E27FC236}">
              <a16:creationId xmlns:a16="http://schemas.microsoft.com/office/drawing/2014/main" id="{F6C364A1-468D-466B-9854-E800EC5A2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1" name="Text Box 7">
          <a:extLst>
            <a:ext uri="{FF2B5EF4-FFF2-40B4-BE49-F238E27FC236}">
              <a16:creationId xmlns:a16="http://schemas.microsoft.com/office/drawing/2014/main" id="{C890E67A-BA7E-45BF-9947-927C6A2DF3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2" name="Text Box 7">
          <a:extLst>
            <a:ext uri="{FF2B5EF4-FFF2-40B4-BE49-F238E27FC236}">
              <a16:creationId xmlns:a16="http://schemas.microsoft.com/office/drawing/2014/main" id="{8FADF7D8-24D8-43D4-8ECA-B7B139B8EA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3" name="Text Box 7">
          <a:extLst>
            <a:ext uri="{FF2B5EF4-FFF2-40B4-BE49-F238E27FC236}">
              <a16:creationId xmlns:a16="http://schemas.microsoft.com/office/drawing/2014/main" id="{D92C9580-F4C7-424D-9221-3B3291F71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4" name="Text Box 7">
          <a:extLst>
            <a:ext uri="{FF2B5EF4-FFF2-40B4-BE49-F238E27FC236}">
              <a16:creationId xmlns:a16="http://schemas.microsoft.com/office/drawing/2014/main" id="{807D914A-F3EA-41F4-BB24-442FCB17AD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5" name="Text Box 7">
          <a:extLst>
            <a:ext uri="{FF2B5EF4-FFF2-40B4-BE49-F238E27FC236}">
              <a16:creationId xmlns:a16="http://schemas.microsoft.com/office/drawing/2014/main" id="{94246BD2-DF55-4A58-AFE3-496EC5EA0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6" name="Text Box 7">
          <a:extLst>
            <a:ext uri="{FF2B5EF4-FFF2-40B4-BE49-F238E27FC236}">
              <a16:creationId xmlns:a16="http://schemas.microsoft.com/office/drawing/2014/main" id="{327046BD-CBBB-48B6-B943-F3B0B1B17D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7" name="Text Box 7">
          <a:extLst>
            <a:ext uri="{FF2B5EF4-FFF2-40B4-BE49-F238E27FC236}">
              <a16:creationId xmlns:a16="http://schemas.microsoft.com/office/drawing/2014/main" id="{EB2BAF4D-A7C0-43DD-B111-94C7798BD1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8" name="Text Box 7">
          <a:extLst>
            <a:ext uri="{FF2B5EF4-FFF2-40B4-BE49-F238E27FC236}">
              <a16:creationId xmlns:a16="http://schemas.microsoft.com/office/drawing/2014/main" id="{EDCE9A2A-FAF4-4860-A63D-A1781E89CC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69" name="Text Box 7">
          <a:extLst>
            <a:ext uri="{FF2B5EF4-FFF2-40B4-BE49-F238E27FC236}">
              <a16:creationId xmlns:a16="http://schemas.microsoft.com/office/drawing/2014/main" id="{25EF1199-6810-4CE3-B657-E5CDB6D61D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0" name="Text Box 7">
          <a:extLst>
            <a:ext uri="{FF2B5EF4-FFF2-40B4-BE49-F238E27FC236}">
              <a16:creationId xmlns:a16="http://schemas.microsoft.com/office/drawing/2014/main" id="{886A93C9-FBB0-4CA4-8F19-67962A7704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1" name="Text Box 7">
          <a:extLst>
            <a:ext uri="{FF2B5EF4-FFF2-40B4-BE49-F238E27FC236}">
              <a16:creationId xmlns:a16="http://schemas.microsoft.com/office/drawing/2014/main" id="{9857CA2C-E416-4CEB-AC4B-A7221ABD8D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2" name="Text Box 7">
          <a:extLst>
            <a:ext uri="{FF2B5EF4-FFF2-40B4-BE49-F238E27FC236}">
              <a16:creationId xmlns:a16="http://schemas.microsoft.com/office/drawing/2014/main" id="{1DC72AF0-ED1C-4436-ACA9-7CEA5A735B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3" name="Text Box 7">
          <a:extLst>
            <a:ext uri="{FF2B5EF4-FFF2-40B4-BE49-F238E27FC236}">
              <a16:creationId xmlns:a16="http://schemas.microsoft.com/office/drawing/2014/main" id="{0AD3E178-E2C8-42AB-B61F-DFE48F5B9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4" name="Text Box 7">
          <a:extLst>
            <a:ext uri="{FF2B5EF4-FFF2-40B4-BE49-F238E27FC236}">
              <a16:creationId xmlns:a16="http://schemas.microsoft.com/office/drawing/2014/main" id="{058E14D2-1C63-4751-AFCC-730006ECFA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5" name="Text Box 7">
          <a:extLst>
            <a:ext uri="{FF2B5EF4-FFF2-40B4-BE49-F238E27FC236}">
              <a16:creationId xmlns:a16="http://schemas.microsoft.com/office/drawing/2014/main" id="{8A0A3EAB-F5CD-4CB5-A4D6-12F60CEAA6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6" name="Text Box 7">
          <a:extLst>
            <a:ext uri="{FF2B5EF4-FFF2-40B4-BE49-F238E27FC236}">
              <a16:creationId xmlns:a16="http://schemas.microsoft.com/office/drawing/2014/main" id="{CA43C9BC-2EF2-43F9-9231-95F4DDE344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7" name="Text Box 7">
          <a:extLst>
            <a:ext uri="{FF2B5EF4-FFF2-40B4-BE49-F238E27FC236}">
              <a16:creationId xmlns:a16="http://schemas.microsoft.com/office/drawing/2014/main" id="{FB4A2A32-42ED-467D-8F4D-936C855010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78" name="Text Box 7">
          <a:extLst>
            <a:ext uri="{FF2B5EF4-FFF2-40B4-BE49-F238E27FC236}">
              <a16:creationId xmlns:a16="http://schemas.microsoft.com/office/drawing/2014/main" id="{CA44904B-A0FF-47ED-8551-E04CD4DDE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0279" name="Text Box 7">
          <a:extLst>
            <a:ext uri="{FF2B5EF4-FFF2-40B4-BE49-F238E27FC236}">
              <a16:creationId xmlns:a16="http://schemas.microsoft.com/office/drawing/2014/main" id="{91915607-FA91-4D31-B1BC-0DB90BAFE6CD}"/>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0" name="Text Box 7">
          <a:extLst>
            <a:ext uri="{FF2B5EF4-FFF2-40B4-BE49-F238E27FC236}">
              <a16:creationId xmlns:a16="http://schemas.microsoft.com/office/drawing/2014/main" id="{D0ED36E7-7EF3-4624-9F62-26385DFA5E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1" name="Text Box 7">
          <a:extLst>
            <a:ext uri="{FF2B5EF4-FFF2-40B4-BE49-F238E27FC236}">
              <a16:creationId xmlns:a16="http://schemas.microsoft.com/office/drawing/2014/main" id="{3636CC47-D801-461B-B3DA-CBBCE1C90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2" name="Text Box 7">
          <a:extLst>
            <a:ext uri="{FF2B5EF4-FFF2-40B4-BE49-F238E27FC236}">
              <a16:creationId xmlns:a16="http://schemas.microsoft.com/office/drawing/2014/main" id="{7D60F502-9426-42DA-BF0E-9CA1E8D2BF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3" name="Text Box 7">
          <a:extLst>
            <a:ext uri="{FF2B5EF4-FFF2-40B4-BE49-F238E27FC236}">
              <a16:creationId xmlns:a16="http://schemas.microsoft.com/office/drawing/2014/main" id="{37654FFD-29EC-4949-9339-A404D4C86A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4" name="Text Box 7">
          <a:extLst>
            <a:ext uri="{FF2B5EF4-FFF2-40B4-BE49-F238E27FC236}">
              <a16:creationId xmlns:a16="http://schemas.microsoft.com/office/drawing/2014/main" id="{64F5F138-BA5D-4235-B82E-13844FBFE6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5" name="Text Box 7">
          <a:extLst>
            <a:ext uri="{FF2B5EF4-FFF2-40B4-BE49-F238E27FC236}">
              <a16:creationId xmlns:a16="http://schemas.microsoft.com/office/drawing/2014/main" id="{08585DDB-DBCE-4427-BB3E-3BA66379F8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6" name="Text Box 7">
          <a:extLst>
            <a:ext uri="{FF2B5EF4-FFF2-40B4-BE49-F238E27FC236}">
              <a16:creationId xmlns:a16="http://schemas.microsoft.com/office/drawing/2014/main" id="{705D54EE-FA54-4DD9-84E8-32A9903985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7" name="Text Box 7">
          <a:extLst>
            <a:ext uri="{FF2B5EF4-FFF2-40B4-BE49-F238E27FC236}">
              <a16:creationId xmlns:a16="http://schemas.microsoft.com/office/drawing/2014/main" id="{BB51900A-B84B-4CA7-8422-C4A44EBB52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8" name="Text Box 7">
          <a:extLst>
            <a:ext uri="{FF2B5EF4-FFF2-40B4-BE49-F238E27FC236}">
              <a16:creationId xmlns:a16="http://schemas.microsoft.com/office/drawing/2014/main" id="{4F86F030-E751-4EF4-BB21-4CA0E0452D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89" name="Text Box 7">
          <a:extLst>
            <a:ext uri="{FF2B5EF4-FFF2-40B4-BE49-F238E27FC236}">
              <a16:creationId xmlns:a16="http://schemas.microsoft.com/office/drawing/2014/main" id="{A1BD60AB-CB46-4BAC-A850-2ECF39EA13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0" name="Text Box 7">
          <a:extLst>
            <a:ext uri="{FF2B5EF4-FFF2-40B4-BE49-F238E27FC236}">
              <a16:creationId xmlns:a16="http://schemas.microsoft.com/office/drawing/2014/main" id="{E35292A7-A3EF-4BA2-8B93-F2A089768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1" name="Text Box 7">
          <a:extLst>
            <a:ext uri="{FF2B5EF4-FFF2-40B4-BE49-F238E27FC236}">
              <a16:creationId xmlns:a16="http://schemas.microsoft.com/office/drawing/2014/main" id="{1F067DC9-9CB4-49A8-84EA-B8B78DB613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2" name="Text Box 7">
          <a:extLst>
            <a:ext uri="{FF2B5EF4-FFF2-40B4-BE49-F238E27FC236}">
              <a16:creationId xmlns:a16="http://schemas.microsoft.com/office/drawing/2014/main" id="{A2BF37C3-045D-4AB1-BF10-A056618D1F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3" name="Text Box 7">
          <a:extLst>
            <a:ext uri="{FF2B5EF4-FFF2-40B4-BE49-F238E27FC236}">
              <a16:creationId xmlns:a16="http://schemas.microsoft.com/office/drawing/2014/main" id="{CD50E194-D555-4875-B7C8-D1E1AE2602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4" name="Text Box 7">
          <a:extLst>
            <a:ext uri="{FF2B5EF4-FFF2-40B4-BE49-F238E27FC236}">
              <a16:creationId xmlns:a16="http://schemas.microsoft.com/office/drawing/2014/main" id="{BEE80BF9-3BAD-4FE0-A789-D992E12EA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5" name="Text Box 7">
          <a:extLst>
            <a:ext uri="{FF2B5EF4-FFF2-40B4-BE49-F238E27FC236}">
              <a16:creationId xmlns:a16="http://schemas.microsoft.com/office/drawing/2014/main" id="{6A245051-8FE3-45F5-BBB2-BC8F07138E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6" name="Text Box 7">
          <a:extLst>
            <a:ext uri="{FF2B5EF4-FFF2-40B4-BE49-F238E27FC236}">
              <a16:creationId xmlns:a16="http://schemas.microsoft.com/office/drawing/2014/main" id="{27AF33C3-AB11-4F1A-9B7B-1625EC2D1D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7" name="Text Box 7">
          <a:extLst>
            <a:ext uri="{FF2B5EF4-FFF2-40B4-BE49-F238E27FC236}">
              <a16:creationId xmlns:a16="http://schemas.microsoft.com/office/drawing/2014/main" id="{F1ED76C1-4EDE-4F22-A774-B62595FC9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8" name="Text Box 7">
          <a:extLst>
            <a:ext uri="{FF2B5EF4-FFF2-40B4-BE49-F238E27FC236}">
              <a16:creationId xmlns:a16="http://schemas.microsoft.com/office/drawing/2014/main" id="{45F23F8F-08EC-42F9-BD58-8BB290D4F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299" name="Text Box 7">
          <a:extLst>
            <a:ext uri="{FF2B5EF4-FFF2-40B4-BE49-F238E27FC236}">
              <a16:creationId xmlns:a16="http://schemas.microsoft.com/office/drawing/2014/main" id="{7C05CD01-988C-435C-80C2-3AB6C44A9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0" name="Text Box 7">
          <a:extLst>
            <a:ext uri="{FF2B5EF4-FFF2-40B4-BE49-F238E27FC236}">
              <a16:creationId xmlns:a16="http://schemas.microsoft.com/office/drawing/2014/main" id="{C1DB91C5-E674-49CB-806C-70B532DA63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1" name="Text Box 7">
          <a:extLst>
            <a:ext uri="{FF2B5EF4-FFF2-40B4-BE49-F238E27FC236}">
              <a16:creationId xmlns:a16="http://schemas.microsoft.com/office/drawing/2014/main" id="{C8A78AEA-231F-4487-BC35-69A4917424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2" name="Text Box 7">
          <a:extLst>
            <a:ext uri="{FF2B5EF4-FFF2-40B4-BE49-F238E27FC236}">
              <a16:creationId xmlns:a16="http://schemas.microsoft.com/office/drawing/2014/main" id="{DE49ADA9-A59E-4ECB-A239-E6FE046893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3" name="Text Box 7">
          <a:extLst>
            <a:ext uri="{FF2B5EF4-FFF2-40B4-BE49-F238E27FC236}">
              <a16:creationId xmlns:a16="http://schemas.microsoft.com/office/drawing/2014/main" id="{F395B23F-90B4-4F9B-860F-B2AD61C06A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4" name="Text Box 7">
          <a:extLst>
            <a:ext uri="{FF2B5EF4-FFF2-40B4-BE49-F238E27FC236}">
              <a16:creationId xmlns:a16="http://schemas.microsoft.com/office/drawing/2014/main" id="{B72AAED2-345D-4B66-A452-98DB2D22E0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5" name="Text Box 7">
          <a:extLst>
            <a:ext uri="{FF2B5EF4-FFF2-40B4-BE49-F238E27FC236}">
              <a16:creationId xmlns:a16="http://schemas.microsoft.com/office/drawing/2014/main" id="{91844DA7-86D5-4CCE-BD12-D31E8D7DFF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6" name="Text Box 7">
          <a:extLst>
            <a:ext uri="{FF2B5EF4-FFF2-40B4-BE49-F238E27FC236}">
              <a16:creationId xmlns:a16="http://schemas.microsoft.com/office/drawing/2014/main" id="{5C0B3177-6587-47E2-914F-A4BD77E60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7" name="Text Box 7">
          <a:extLst>
            <a:ext uri="{FF2B5EF4-FFF2-40B4-BE49-F238E27FC236}">
              <a16:creationId xmlns:a16="http://schemas.microsoft.com/office/drawing/2014/main" id="{C809D61F-7867-484F-ADA1-C25902D228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8" name="Text Box 7">
          <a:extLst>
            <a:ext uri="{FF2B5EF4-FFF2-40B4-BE49-F238E27FC236}">
              <a16:creationId xmlns:a16="http://schemas.microsoft.com/office/drawing/2014/main" id="{A9B8CD23-4223-4E25-9BE5-9C3B34BDFD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09" name="Text Box 7">
          <a:extLst>
            <a:ext uri="{FF2B5EF4-FFF2-40B4-BE49-F238E27FC236}">
              <a16:creationId xmlns:a16="http://schemas.microsoft.com/office/drawing/2014/main" id="{C1CC6B34-42DB-4175-BA23-1951FFF17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0" name="Text Box 7">
          <a:extLst>
            <a:ext uri="{FF2B5EF4-FFF2-40B4-BE49-F238E27FC236}">
              <a16:creationId xmlns:a16="http://schemas.microsoft.com/office/drawing/2014/main" id="{0EC3CC15-2ABE-4185-B4DF-5C1DBDFAE2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1" name="Text Box 7">
          <a:extLst>
            <a:ext uri="{FF2B5EF4-FFF2-40B4-BE49-F238E27FC236}">
              <a16:creationId xmlns:a16="http://schemas.microsoft.com/office/drawing/2014/main" id="{2AF57D99-B5E1-4E2B-941C-63A9E9EBEC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2" name="Text Box 7">
          <a:extLst>
            <a:ext uri="{FF2B5EF4-FFF2-40B4-BE49-F238E27FC236}">
              <a16:creationId xmlns:a16="http://schemas.microsoft.com/office/drawing/2014/main" id="{A45EC636-E8D6-4215-89EE-059E832D48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3" name="Text Box 7">
          <a:extLst>
            <a:ext uri="{FF2B5EF4-FFF2-40B4-BE49-F238E27FC236}">
              <a16:creationId xmlns:a16="http://schemas.microsoft.com/office/drawing/2014/main" id="{FA0AE615-1E6E-4B95-97DE-58B9432314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4" name="Text Box 7">
          <a:extLst>
            <a:ext uri="{FF2B5EF4-FFF2-40B4-BE49-F238E27FC236}">
              <a16:creationId xmlns:a16="http://schemas.microsoft.com/office/drawing/2014/main" id="{A7CB7971-2480-48BA-9DC8-60E9431539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5" name="Text Box 7">
          <a:extLst>
            <a:ext uri="{FF2B5EF4-FFF2-40B4-BE49-F238E27FC236}">
              <a16:creationId xmlns:a16="http://schemas.microsoft.com/office/drawing/2014/main" id="{1A421DF2-7680-4288-80C6-CEE5941FFB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6" name="Text Box 7">
          <a:extLst>
            <a:ext uri="{FF2B5EF4-FFF2-40B4-BE49-F238E27FC236}">
              <a16:creationId xmlns:a16="http://schemas.microsoft.com/office/drawing/2014/main" id="{C3B8A497-9D8A-419A-9149-3AFE25DDD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7" name="Text Box 7">
          <a:extLst>
            <a:ext uri="{FF2B5EF4-FFF2-40B4-BE49-F238E27FC236}">
              <a16:creationId xmlns:a16="http://schemas.microsoft.com/office/drawing/2014/main" id="{575378DB-2729-4C65-A559-85B2AD5212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8" name="Text Box 7">
          <a:extLst>
            <a:ext uri="{FF2B5EF4-FFF2-40B4-BE49-F238E27FC236}">
              <a16:creationId xmlns:a16="http://schemas.microsoft.com/office/drawing/2014/main" id="{6C984288-659A-4D05-BBA0-8028B25622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19" name="Text Box 7">
          <a:extLst>
            <a:ext uri="{FF2B5EF4-FFF2-40B4-BE49-F238E27FC236}">
              <a16:creationId xmlns:a16="http://schemas.microsoft.com/office/drawing/2014/main" id="{3401CC87-2800-49E8-944A-8E2AC67D62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0" name="Text Box 7">
          <a:extLst>
            <a:ext uri="{FF2B5EF4-FFF2-40B4-BE49-F238E27FC236}">
              <a16:creationId xmlns:a16="http://schemas.microsoft.com/office/drawing/2014/main" id="{EE016732-0EB4-4102-BCFE-CD37326249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1" name="Text Box 7">
          <a:extLst>
            <a:ext uri="{FF2B5EF4-FFF2-40B4-BE49-F238E27FC236}">
              <a16:creationId xmlns:a16="http://schemas.microsoft.com/office/drawing/2014/main" id="{13622F41-FE7C-4E3E-9EE5-261B16AD8C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2" name="Text Box 7">
          <a:extLst>
            <a:ext uri="{FF2B5EF4-FFF2-40B4-BE49-F238E27FC236}">
              <a16:creationId xmlns:a16="http://schemas.microsoft.com/office/drawing/2014/main" id="{ED405B83-1316-4570-9FAF-D23B61243D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3" name="Text Box 7">
          <a:extLst>
            <a:ext uri="{FF2B5EF4-FFF2-40B4-BE49-F238E27FC236}">
              <a16:creationId xmlns:a16="http://schemas.microsoft.com/office/drawing/2014/main" id="{3E8E76C6-23BE-4E6B-838C-9C64D12AF6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4" name="Text Box 7">
          <a:extLst>
            <a:ext uri="{FF2B5EF4-FFF2-40B4-BE49-F238E27FC236}">
              <a16:creationId xmlns:a16="http://schemas.microsoft.com/office/drawing/2014/main" id="{64961551-1BBD-4899-A718-5F4DDFACF8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5" name="Text Box 7">
          <a:extLst>
            <a:ext uri="{FF2B5EF4-FFF2-40B4-BE49-F238E27FC236}">
              <a16:creationId xmlns:a16="http://schemas.microsoft.com/office/drawing/2014/main" id="{9C84125B-8845-427C-959B-C3FA4225E6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6" name="Text Box 7">
          <a:extLst>
            <a:ext uri="{FF2B5EF4-FFF2-40B4-BE49-F238E27FC236}">
              <a16:creationId xmlns:a16="http://schemas.microsoft.com/office/drawing/2014/main" id="{4552CA81-6641-46C1-ADC1-B1DAD48518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7" name="Text Box 7">
          <a:extLst>
            <a:ext uri="{FF2B5EF4-FFF2-40B4-BE49-F238E27FC236}">
              <a16:creationId xmlns:a16="http://schemas.microsoft.com/office/drawing/2014/main" id="{7096C432-1E5F-4505-BDEF-FBB0EE4B0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8" name="Text Box 7">
          <a:extLst>
            <a:ext uri="{FF2B5EF4-FFF2-40B4-BE49-F238E27FC236}">
              <a16:creationId xmlns:a16="http://schemas.microsoft.com/office/drawing/2014/main" id="{A281E3AF-173C-4D3A-89BD-DD5AFA1FCF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29" name="Text Box 7">
          <a:extLst>
            <a:ext uri="{FF2B5EF4-FFF2-40B4-BE49-F238E27FC236}">
              <a16:creationId xmlns:a16="http://schemas.microsoft.com/office/drawing/2014/main" id="{7D145954-031B-4458-A066-762B46A1C0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0" name="Text Box 7">
          <a:extLst>
            <a:ext uri="{FF2B5EF4-FFF2-40B4-BE49-F238E27FC236}">
              <a16:creationId xmlns:a16="http://schemas.microsoft.com/office/drawing/2014/main" id="{89A8D21E-47E6-49B2-A9C1-1C897574B3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1" name="Text Box 7">
          <a:extLst>
            <a:ext uri="{FF2B5EF4-FFF2-40B4-BE49-F238E27FC236}">
              <a16:creationId xmlns:a16="http://schemas.microsoft.com/office/drawing/2014/main" id="{E67D6B32-8D47-4CCF-AFED-222A426E53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2" name="Text Box 7">
          <a:extLst>
            <a:ext uri="{FF2B5EF4-FFF2-40B4-BE49-F238E27FC236}">
              <a16:creationId xmlns:a16="http://schemas.microsoft.com/office/drawing/2014/main" id="{B2224E4C-DDA1-4732-A979-DA2B140ADA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3" name="Text Box 7">
          <a:extLst>
            <a:ext uri="{FF2B5EF4-FFF2-40B4-BE49-F238E27FC236}">
              <a16:creationId xmlns:a16="http://schemas.microsoft.com/office/drawing/2014/main" id="{DD399A61-6BF3-4AF6-BAD5-04238B7EB4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4" name="Text Box 7">
          <a:extLst>
            <a:ext uri="{FF2B5EF4-FFF2-40B4-BE49-F238E27FC236}">
              <a16:creationId xmlns:a16="http://schemas.microsoft.com/office/drawing/2014/main" id="{826B2E67-9353-4248-8537-E5889B0CE7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5" name="Text Box 7">
          <a:extLst>
            <a:ext uri="{FF2B5EF4-FFF2-40B4-BE49-F238E27FC236}">
              <a16:creationId xmlns:a16="http://schemas.microsoft.com/office/drawing/2014/main" id="{5810C700-2AB6-4A58-A056-EBF491E764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6" name="Text Box 7">
          <a:extLst>
            <a:ext uri="{FF2B5EF4-FFF2-40B4-BE49-F238E27FC236}">
              <a16:creationId xmlns:a16="http://schemas.microsoft.com/office/drawing/2014/main" id="{D3376EFA-1EC1-49FD-B30A-F61338A6DA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7" name="Text Box 7">
          <a:extLst>
            <a:ext uri="{FF2B5EF4-FFF2-40B4-BE49-F238E27FC236}">
              <a16:creationId xmlns:a16="http://schemas.microsoft.com/office/drawing/2014/main" id="{261BF59F-E3B3-4C3B-93E2-FCBC243E0E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8" name="Text Box 7">
          <a:extLst>
            <a:ext uri="{FF2B5EF4-FFF2-40B4-BE49-F238E27FC236}">
              <a16:creationId xmlns:a16="http://schemas.microsoft.com/office/drawing/2014/main" id="{DE5FE05A-F170-4301-A13E-5751337DB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39" name="Text Box 7">
          <a:extLst>
            <a:ext uri="{FF2B5EF4-FFF2-40B4-BE49-F238E27FC236}">
              <a16:creationId xmlns:a16="http://schemas.microsoft.com/office/drawing/2014/main" id="{1F6897CD-BC7A-4DAD-9941-2107D487E7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0" name="Text Box 7">
          <a:extLst>
            <a:ext uri="{FF2B5EF4-FFF2-40B4-BE49-F238E27FC236}">
              <a16:creationId xmlns:a16="http://schemas.microsoft.com/office/drawing/2014/main" id="{5125F784-4452-4FED-8E61-9DFE449D38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1" name="Text Box 7">
          <a:extLst>
            <a:ext uri="{FF2B5EF4-FFF2-40B4-BE49-F238E27FC236}">
              <a16:creationId xmlns:a16="http://schemas.microsoft.com/office/drawing/2014/main" id="{829F11E7-03C8-49F9-8993-0644128B4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2" name="Text Box 7">
          <a:extLst>
            <a:ext uri="{FF2B5EF4-FFF2-40B4-BE49-F238E27FC236}">
              <a16:creationId xmlns:a16="http://schemas.microsoft.com/office/drawing/2014/main" id="{C385BC13-9FBA-40B1-B01C-63A506C64F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3" name="Text Box 7">
          <a:extLst>
            <a:ext uri="{FF2B5EF4-FFF2-40B4-BE49-F238E27FC236}">
              <a16:creationId xmlns:a16="http://schemas.microsoft.com/office/drawing/2014/main" id="{14734457-6238-4081-8E50-77767BCB1D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4" name="Text Box 7">
          <a:extLst>
            <a:ext uri="{FF2B5EF4-FFF2-40B4-BE49-F238E27FC236}">
              <a16:creationId xmlns:a16="http://schemas.microsoft.com/office/drawing/2014/main" id="{21D8B931-4316-475D-83CB-36A9F9C17E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5" name="Text Box 7">
          <a:extLst>
            <a:ext uri="{FF2B5EF4-FFF2-40B4-BE49-F238E27FC236}">
              <a16:creationId xmlns:a16="http://schemas.microsoft.com/office/drawing/2014/main" id="{D630CE64-0261-49CD-B2FE-2FCC420D6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6" name="Text Box 7">
          <a:extLst>
            <a:ext uri="{FF2B5EF4-FFF2-40B4-BE49-F238E27FC236}">
              <a16:creationId xmlns:a16="http://schemas.microsoft.com/office/drawing/2014/main" id="{A76FA2CF-1517-4ABE-8F1F-3FBB837C1E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7" name="Text Box 7">
          <a:extLst>
            <a:ext uri="{FF2B5EF4-FFF2-40B4-BE49-F238E27FC236}">
              <a16:creationId xmlns:a16="http://schemas.microsoft.com/office/drawing/2014/main" id="{28D7353E-D2C7-42F1-B503-72706D271A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8" name="Text Box 7">
          <a:extLst>
            <a:ext uri="{FF2B5EF4-FFF2-40B4-BE49-F238E27FC236}">
              <a16:creationId xmlns:a16="http://schemas.microsoft.com/office/drawing/2014/main" id="{DA5D0D20-E368-4E24-A743-DD0E21A3C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49" name="Text Box 7">
          <a:extLst>
            <a:ext uri="{FF2B5EF4-FFF2-40B4-BE49-F238E27FC236}">
              <a16:creationId xmlns:a16="http://schemas.microsoft.com/office/drawing/2014/main" id="{F8C3C62C-DE82-4EFC-9BA7-CB4071F30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0" name="Text Box 7">
          <a:extLst>
            <a:ext uri="{FF2B5EF4-FFF2-40B4-BE49-F238E27FC236}">
              <a16:creationId xmlns:a16="http://schemas.microsoft.com/office/drawing/2014/main" id="{38EA3F58-BE10-44BC-A5A9-B807B461C1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1" name="Text Box 7">
          <a:extLst>
            <a:ext uri="{FF2B5EF4-FFF2-40B4-BE49-F238E27FC236}">
              <a16:creationId xmlns:a16="http://schemas.microsoft.com/office/drawing/2014/main" id="{589B82A1-E5EF-446D-B9D3-D74FBD8A3B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2" name="Text Box 7">
          <a:extLst>
            <a:ext uri="{FF2B5EF4-FFF2-40B4-BE49-F238E27FC236}">
              <a16:creationId xmlns:a16="http://schemas.microsoft.com/office/drawing/2014/main" id="{41866FAF-B311-47DE-84A1-E928A6F39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3" name="Text Box 7">
          <a:extLst>
            <a:ext uri="{FF2B5EF4-FFF2-40B4-BE49-F238E27FC236}">
              <a16:creationId xmlns:a16="http://schemas.microsoft.com/office/drawing/2014/main" id="{5130B153-C9AD-4E92-989C-7F3B76C8B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4" name="Text Box 7">
          <a:extLst>
            <a:ext uri="{FF2B5EF4-FFF2-40B4-BE49-F238E27FC236}">
              <a16:creationId xmlns:a16="http://schemas.microsoft.com/office/drawing/2014/main" id="{6977041F-9042-46C7-88FA-2D22C49D9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5" name="Text Box 7">
          <a:extLst>
            <a:ext uri="{FF2B5EF4-FFF2-40B4-BE49-F238E27FC236}">
              <a16:creationId xmlns:a16="http://schemas.microsoft.com/office/drawing/2014/main" id="{96E4B577-74B6-4ADC-98AD-F828042F50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6" name="Text Box 7">
          <a:extLst>
            <a:ext uri="{FF2B5EF4-FFF2-40B4-BE49-F238E27FC236}">
              <a16:creationId xmlns:a16="http://schemas.microsoft.com/office/drawing/2014/main" id="{03E48519-7241-46EE-B137-274EC0175B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7" name="Text Box 7">
          <a:extLst>
            <a:ext uri="{FF2B5EF4-FFF2-40B4-BE49-F238E27FC236}">
              <a16:creationId xmlns:a16="http://schemas.microsoft.com/office/drawing/2014/main" id="{7884389E-8289-45ED-877B-ACBC3A3EB9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8" name="Text Box 7">
          <a:extLst>
            <a:ext uri="{FF2B5EF4-FFF2-40B4-BE49-F238E27FC236}">
              <a16:creationId xmlns:a16="http://schemas.microsoft.com/office/drawing/2014/main" id="{03D3200D-EF26-4AFF-8D0B-C3B24EC3C5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59" name="Text Box 7">
          <a:extLst>
            <a:ext uri="{FF2B5EF4-FFF2-40B4-BE49-F238E27FC236}">
              <a16:creationId xmlns:a16="http://schemas.microsoft.com/office/drawing/2014/main" id="{9A62C980-9BE0-4A2C-A510-271A25255A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0" name="Text Box 7">
          <a:extLst>
            <a:ext uri="{FF2B5EF4-FFF2-40B4-BE49-F238E27FC236}">
              <a16:creationId xmlns:a16="http://schemas.microsoft.com/office/drawing/2014/main" id="{93A14ABE-0711-49F2-B128-5340ECB471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1" name="Text Box 7">
          <a:extLst>
            <a:ext uri="{FF2B5EF4-FFF2-40B4-BE49-F238E27FC236}">
              <a16:creationId xmlns:a16="http://schemas.microsoft.com/office/drawing/2014/main" id="{7099D71C-7FE7-4502-8EB0-AE498F4F89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2" name="Text Box 7">
          <a:extLst>
            <a:ext uri="{FF2B5EF4-FFF2-40B4-BE49-F238E27FC236}">
              <a16:creationId xmlns:a16="http://schemas.microsoft.com/office/drawing/2014/main" id="{47504663-868F-44FE-B9CA-C462A5AA01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3" name="Text Box 7">
          <a:extLst>
            <a:ext uri="{FF2B5EF4-FFF2-40B4-BE49-F238E27FC236}">
              <a16:creationId xmlns:a16="http://schemas.microsoft.com/office/drawing/2014/main" id="{D7597678-0CB9-47E5-8DDE-200BDB580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4" name="Text Box 7">
          <a:extLst>
            <a:ext uri="{FF2B5EF4-FFF2-40B4-BE49-F238E27FC236}">
              <a16:creationId xmlns:a16="http://schemas.microsoft.com/office/drawing/2014/main" id="{958A9E6B-3EB3-4EED-8397-0B91B46166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5" name="Text Box 7">
          <a:extLst>
            <a:ext uri="{FF2B5EF4-FFF2-40B4-BE49-F238E27FC236}">
              <a16:creationId xmlns:a16="http://schemas.microsoft.com/office/drawing/2014/main" id="{3837B78E-524A-4168-8E0B-99757A885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6" name="Text Box 7">
          <a:extLst>
            <a:ext uri="{FF2B5EF4-FFF2-40B4-BE49-F238E27FC236}">
              <a16:creationId xmlns:a16="http://schemas.microsoft.com/office/drawing/2014/main" id="{8C6A7442-4CAC-4ABC-B375-0674383AFE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7" name="Text Box 7">
          <a:extLst>
            <a:ext uri="{FF2B5EF4-FFF2-40B4-BE49-F238E27FC236}">
              <a16:creationId xmlns:a16="http://schemas.microsoft.com/office/drawing/2014/main" id="{561BE23A-C2A7-422E-8E3D-248F8A36AC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8" name="Text Box 7">
          <a:extLst>
            <a:ext uri="{FF2B5EF4-FFF2-40B4-BE49-F238E27FC236}">
              <a16:creationId xmlns:a16="http://schemas.microsoft.com/office/drawing/2014/main" id="{76868465-8F30-4D11-B9F8-487A052682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69" name="Text Box 7">
          <a:extLst>
            <a:ext uri="{FF2B5EF4-FFF2-40B4-BE49-F238E27FC236}">
              <a16:creationId xmlns:a16="http://schemas.microsoft.com/office/drawing/2014/main" id="{72669317-DF92-4FF2-B367-C6A52133DF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0" name="Text Box 7">
          <a:extLst>
            <a:ext uri="{FF2B5EF4-FFF2-40B4-BE49-F238E27FC236}">
              <a16:creationId xmlns:a16="http://schemas.microsoft.com/office/drawing/2014/main" id="{14856913-79C8-4B3E-B3B5-4EAB7DAFEB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1" name="Text Box 7">
          <a:extLst>
            <a:ext uri="{FF2B5EF4-FFF2-40B4-BE49-F238E27FC236}">
              <a16:creationId xmlns:a16="http://schemas.microsoft.com/office/drawing/2014/main" id="{3E14CD18-D5C9-4373-BE5A-BC9B93423F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2" name="Text Box 7">
          <a:extLst>
            <a:ext uri="{FF2B5EF4-FFF2-40B4-BE49-F238E27FC236}">
              <a16:creationId xmlns:a16="http://schemas.microsoft.com/office/drawing/2014/main" id="{0D6BD065-B40F-4D05-B4CE-09F566ACC0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3" name="Text Box 7">
          <a:extLst>
            <a:ext uri="{FF2B5EF4-FFF2-40B4-BE49-F238E27FC236}">
              <a16:creationId xmlns:a16="http://schemas.microsoft.com/office/drawing/2014/main" id="{536D23DB-2969-4665-B3CD-02A11A7BC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4" name="Text Box 7">
          <a:extLst>
            <a:ext uri="{FF2B5EF4-FFF2-40B4-BE49-F238E27FC236}">
              <a16:creationId xmlns:a16="http://schemas.microsoft.com/office/drawing/2014/main" id="{A117A2F4-4E55-4E4E-9DC1-92D45987DF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5" name="Text Box 7">
          <a:extLst>
            <a:ext uri="{FF2B5EF4-FFF2-40B4-BE49-F238E27FC236}">
              <a16:creationId xmlns:a16="http://schemas.microsoft.com/office/drawing/2014/main" id="{0C4AB406-735F-4BDC-BE4B-D349403900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6" name="Text Box 7">
          <a:extLst>
            <a:ext uri="{FF2B5EF4-FFF2-40B4-BE49-F238E27FC236}">
              <a16:creationId xmlns:a16="http://schemas.microsoft.com/office/drawing/2014/main" id="{E9B4520B-EED3-4B77-B43E-D8E9469742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7" name="Text Box 7">
          <a:extLst>
            <a:ext uri="{FF2B5EF4-FFF2-40B4-BE49-F238E27FC236}">
              <a16:creationId xmlns:a16="http://schemas.microsoft.com/office/drawing/2014/main" id="{6D317260-D759-4143-BF6B-B00709752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8" name="Text Box 7">
          <a:extLst>
            <a:ext uri="{FF2B5EF4-FFF2-40B4-BE49-F238E27FC236}">
              <a16:creationId xmlns:a16="http://schemas.microsoft.com/office/drawing/2014/main" id="{CD81487D-798F-43DD-8B01-DFE87EFDC6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79" name="Text Box 7">
          <a:extLst>
            <a:ext uri="{FF2B5EF4-FFF2-40B4-BE49-F238E27FC236}">
              <a16:creationId xmlns:a16="http://schemas.microsoft.com/office/drawing/2014/main" id="{A96276D1-7364-446B-B159-247C64D37E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0" name="Text Box 7">
          <a:extLst>
            <a:ext uri="{FF2B5EF4-FFF2-40B4-BE49-F238E27FC236}">
              <a16:creationId xmlns:a16="http://schemas.microsoft.com/office/drawing/2014/main" id="{0479FB28-9FE1-4333-9C28-F014716900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1" name="Text Box 7">
          <a:extLst>
            <a:ext uri="{FF2B5EF4-FFF2-40B4-BE49-F238E27FC236}">
              <a16:creationId xmlns:a16="http://schemas.microsoft.com/office/drawing/2014/main" id="{AC221602-89A6-4B62-892D-3F2A965706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2" name="Text Box 7">
          <a:extLst>
            <a:ext uri="{FF2B5EF4-FFF2-40B4-BE49-F238E27FC236}">
              <a16:creationId xmlns:a16="http://schemas.microsoft.com/office/drawing/2014/main" id="{63CB9507-1901-4400-9FF1-FA2108F1A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3" name="Text Box 7">
          <a:extLst>
            <a:ext uri="{FF2B5EF4-FFF2-40B4-BE49-F238E27FC236}">
              <a16:creationId xmlns:a16="http://schemas.microsoft.com/office/drawing/2014/main" id="{E105DA3E-097B-4093-922B-C3224C6ACF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4" name="Text Box 7">
          <a:extLst>
            <a:ext uri="{FF2B5EF4-FFF2-40B4-BE49-F238E27FC236}">
              <a16:creationId xmlns:a16="http://schemas.microsoft.com/office/drawing/2014/main" id="{D23C2011-50F7-4F86-B292-AD3FCED791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5" name="Text Box 7">
          <a:extLst>
            <a:ext uri="{FF2B5EF4-FFF2-40B4-BE49-F238E27FC236}">
              <a16:creationId xmlns:a16="http://schemas.microsoft.com/office/drawing/2014/main" id="{D371F0D4-0597-486A-89A3-5F4203A5E3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6" name="Text Box 7">
          <a:extLst>
            <a:ext uri="{FF2B5EF4-FFF2-40B4-BE49-F238E27FC236}">
              <a16:creationId xmlns:a16="http://schemas.microsoft.com/office/drawing/2014/main" id="{CA00210E-7007-4D97-9EB6-DC79935E17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7" name="Text Box 7">
          <a:extLst>
            <a:ext uri="{FF2B5EF4-FFF2-40B4-BE49-F238E27FC236}">
              <a16:creationId xmlns:a16="http://schemas.microsoft.com/office/drawing/2014/main" id="{855A4C65-0F42-4158-BA74-730815B878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8" name="Text Box 7">
          <a:extLst>
            <a:ext uri="{FF2B5EF4-FFF2-40B4-BE49-F238E27FC236}">
              <a16:creationId xmlns:a16="http://schemas.microsoft.com/office/drawing/2014/main" id="{A8827EA6-27F1-4662-9015-FBBEC7CAF2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89" name="Text Box 7">
          <a:extLst>
            <a:ext uri="{FF2B5EF4-FFF2-40B4-BE49-F238E27FC236}">
              <a16:creationId xmlns:a16="http://schemas.microsoft.com/office/drawing/2014/main" id="{82CE3FDC-AAD3-4A34-A658-B7754369B9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0" name="Text Box 7">
          <a:extLst>
            <a:ext uri="{FF2B5EF4-FFF2-40B4-BE49-F238E27FC236}">
              <a16:creationId xmlns:a16="http://schemas.microsoft.com/office/drawing/2014/main" id="{7A96F853-38CB-4CD4-9325-78D1375E89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1" name="Text Box 7">
          <a:extLst>
            <a:ext uri="{FF2B5EF4-FFF2-40B4-BE49-F238E27FC236}">
              <a16:creationId xmlns:a16="http://schemas.microsoft.com/office/drawing/2014/main" id="{833B4ED4-2B9F-4352-BB4E-08A6FF4DE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2" name="Text Box 7">
          <a:extLst>
            <a:ext uri="{FF2B5EF4-FFF2-40B4-BE49-F238E27FC236}">
              <a16:creationId xmlns:a16="http://schemas.microsoft.com/office/drawing/2014/main" id="{50B95B93-B1BA-451E-8D9B-A1F03CD04C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3" name="Text Box 7">
          <a:extLst>
            <a:ext uri="{FF2B5EF4-FFF2-40B4-BE49-F238E27FC236}">
              <a16:creationId xmlns:a16="http://schemas.microsoft.com/office/drawing/2014/main" id="{ECF33DAE-ABBF-492C-BBD5-F23CF625A0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4" name="Text Box 7">
          <a:extLst>
            <a:ext uri="{FF2B5EF4-FFF2-40B4-BE49-F238E27FC236}">
              <a16:creationId xmlns:a16="http://schemas.microsoft.com/office/drawing/2014/main" id="{96420CC9-45CF-4636-A54E-95A862C4E8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5" name="Text Box 7">
          <a:extLst>
            <a:ext uri="{FF2B5EF4-FFF2-40B4-BE49-F238E27FC236}">
              <a16:creationId xmlns:a16="http://schemas.microsoft.com/office/drawing/2014/main" id="{10E59BB6-3ABB-4E81-A213-2309C491A0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6" name="Text Box 7">
          <a:extLst>
            <a:ext uri="{FF2B5EF4-FFF2-40B4-BE49-F238E27FC236}">
              <a16:creationId xmlns:a16="http://schemas.microsoft.com/office/drawing/2014/main" id="{BA15172E-8A92-450A-9528-343603CC0B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7" name="Text Box 7">
          <a:extLst>
            <a:ext uri="{FF2B5EF4-FFF2-40B4-BE49-F238E27FC236}">
              <a16:creationId xmlns:a16="http://schemas.microsoft.com/office/drawing/2014/main" id="{F0F54D9D-63EC-47DC-9EC3-B4CE144015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8" name="Text Box 7">
          <a:extLst>
            <a:ext uri="{FF2B5EF4-FFF2-40B4-BE49-F238E27FC236}">
              <a16:creationId xmlns:a16="http://schemas.microsoft.com/office/drawing/2014/main" id="{078ECE9B-D9B3-4A51-87AD-3EDE0B351A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399" name="Text Box 7">
          <a:extLst>
            <a:ext uri="{FF2B5EF4-FFF2-40B4-BE49-F238E27FC236}">
              <a16:creationId xmlns:a16="http://schemas.microsoft.com/office/drawing/2014/main" id="{318D7CE9-1FF7-4CFF-B5EE-5168B468A1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0" name="Text Box 7">
          <a:extLst>
            <a:ext uri="{FF2B5EF4-FFF2-40B4-BE49-F238E27FC236}">
              <a16:creationId xmlns:a16="http://schemas.microsoft.com/office/drawing/2014/main" id="{D17C8E34-0785-454C-BCFE-A83E6676E2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1" name="Text Box 7">
          <a:extLst>
            <a:ext uri="{FF2B5EF4-FFF2-40B4-BE49-F238E27FC236}">
              <a16:creationId xmlns:a16="http://schemas.microsoft.com/office/drawing/2014/main" id="{FC511114-052F-413A-A028-05864E0F8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2" name="Text Box 7">
          <a:extLst>
            <a:ext uri="{FF2B5EF4-FFF2-40B4-BE49-F238E27FC236}">
              <a16:creationId xmlns:a16="http://schemas.microsoft.com/office/drawing/2014/main" id="{776B7742-1DC5-4E37-9106-212B651ECD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3" name="Text Box 7">
          <a:extLst>
            <a:ext uri="{FF2B5EF4-FFF2-40B4-BE49-F238E27FC236}">
              <a16:creationId xmlns:a16="http://schemas.microsoft.com/office/drawing/2014/main" id="{3765C1CD-861D-4B9C-BEF5-0FB4882C5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4" name="Text Box 7">
          <a:extLst>
            <a:ext uri="{FF2B5EF4-FFF2-40B4-BE49-F238E27FC236}">
              <a16:creationId xmlns:a16="http://schemas.microsoft.com/office/drawing/2014/main" id="{1CA1EF87-C0D4-43C5-BDD1-D2EDFC917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5" name="Text Box 7">
          <a:extLst>
            <a:ext uri="{FF2B5EF4-FFF2-40B4-BE49-F238E27FC236}">
              <a16:creationId xmlns:a16="http://schemas.microsoft.com/office/drawing/2014/main" id="{976C1D47-EF74-4006-837E-8C9E0D34DF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6" name="Text Box 7">
          <a:extLst>
            <a:ext uri="{FF2B5EF4-FFF2-40B4-BE49-F238E27FC236}">
              <a16:creationId xmlns:a16="http://schemas.microsoft.com/office/drawing/2014/main" id="{D42F7BCA-6173-4D57-9089-7ACCB4A803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7" name="Text Box 7">
          <a:extLst>
            <a:ext uri="{FF2B5EF4-FFF2-40B4-BE49-F238E27FC236}">
              <a16:creationId xmlns:a16="http://schemas.microsoft.com/office/drawing/2014/main" id="{7B14CA41-867E-41FD-ACF1-4AEF7048B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8" name="Text Box 7">
          <a:extLst>
            <a:ext uri="{FF2B5EF4-FFF2-40B4-BE49-F238E27FC236}">
              <a16:creationId xmlns:a16="http://schemas.microsoft.com/office/drawing/2014/main" id="{34696201-9F06-435A-BF8C-8C06B25CA2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09" name="Text Box 7">
          <a:extLst>
            <a:ext uri="{FF2B5EF4-FFF2-40B4-BE49-F238E27FC236}">
              <a16:creationId xmlns:a16="http://schemas.microsoft.com/office/drawing/2014/main" id="{3BA99CC2-FA10-4DFA-A5D0-5C61BD6A3A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0" name="Text Box 7">
          <a:extLst>
            <a:ext uri="{FF2B5EF4-FFF2-40B4-BE49-F238E27FC236}">
              <a16:creationId xmlns:a16="http://schemas.microsoft.com/office/drawing/2014/main" id="{8D1EE675-34C2-4FC7-A91A-FC6A5FE64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1" name="Text Box 7">
          <a:extLst>
            <a:ext uri="{FF2B5EF4-FFF2-40B4-BE49-F238E27FC236}">
              <a16:creationId xmlns:a16="http://schemas.microsoft.com/office/drawing/2014/main" id="{3E435062-4BBA-4CF8-851F-CDE3140405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2" name="Text Box 7">
          <a:extLst>
            <a:ext uri="{FF2B5EF4-FFF2-40B4-BE49-F238E27FC236}">
              <a16:creationId xmlns:a16="http://schemas.microsoft.com/office/drawing/2014/main" id="{9B6D60B9-CB32-44A5-8C29-F34F723427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3" name="Text Box 7">
          <a:extLst>
            <a:ext uri="{FF2B5EF4-FFF2-40B4-BE49-F238E27FC236}">
              <a16:creationId xmlns:a16="http://schemas.microsoft.com/office/drawing/2014/main" id="{3A8C4101-BCE9-4D0D-94A6-43DC083E5C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4" name="Text Box 7">
          <a:extLst>
            <a:ext uri="{FF2B5EF4-FFF2-40B4-BE49-F238E27FC236}">
              <a16:creationId xmlns:a16="http://schemas.microsoft.com/office/drawing/2014/main" id="{813A3102-302B-45FA-9C8D-386DC7F650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5" name="Text Box 7">
          <a:extLst>
            <a:ext uri="{FF2B5EF4-FFF2-40B4-BE49-F238E27FC236}">
              <a16:creationId xmlns:a16="http://schemas.microsoft.com/office/drawing/2014/main" id="{B6278DE4-C15D-4CEF-9573-BCF40AEAEE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6" name="Text Box 7">
          <a:extLst>
            <a:ext uri="{FF2B5EF4-FFF2-40B4-BE49-F238E27FC236}">
              <a16:creationId xmlns:a16="http://schemas.microsoft.com/office/drawing/2014/main" id="{5D87C1BE-4C0A-4890-9B6E-98C62E14E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7" name="Text Box 7">
          <a:extLst>
            <a:ext uri="{FF2B5EF4-FFF2-40B4-BE49-F238E27FC236}">
              <a16:creationId xmlns:a16="http://schemas.microsoft.com/office/drawing/2014/main" id="{14D6F07C-796C-4AA8-B563-EB51047330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8" name="Text Box 7">
          <a:extLst>
            <a:ext uri="{FF2B5EF4-FFF2-40B4-BE49-F238E27FC236}">
              <a16:creationId xmlns:a16="http://schemas.microsoft.com/office/drawing/2014/main" id="{843A3367-8F2B-49E7-86D1-5462356AD7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19" name="Text Box 7">
          <a:extLst>
            <a:ext uri="{FF2B5EF4-FFF2-40B4-BE49-F238E27FC236}">
              <a16:creationId xmlns:a16="http://schemas.microsoft.com/office/drawing/2014/main" id="{E41458B5-ECC9-4AAC-B7FD-5B90EC53CC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0" name="Text Box 7">
          <a:extLst>
            <a:ext uri="{FF2B5EF4-FFF2-40B4-BE49-F238E27FC236}">
              <a16:creationId xmlns:a16="http://schemas.microsoft.com/office/drawing/2014/main" id="{C4FF0669-22DC-4B93-BAF3-2A6C7D364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1" name="Text Box 7">
          <a:extLst>
            <a:ext uri="{FF2B5EF4-FFF2-40B4-BE49-F238E27FC236}">
              <a16:creationId xmlns:a16="http://schemas.microsoft.com/office/drawing/2014/main" id="{33FC60D4-F822-471B-8EE9-8083028141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2" name="Text Box 7">
          <a:extLst>
            <a:ext uri="{FF2B5EF4-FFF2-40B4-BE49-F238E27FC236}">
              <a16:creationId xmlns:a16="http://schemas.microsoft.com/office/drawing/2014/main" id="{01CC870D-71A1-414F-A6A9-CC90A9950A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3" name="Text Box 7">
          <a:extLst>
            <a:ext uri="{FF2B5EF4-FFF2-40B4-BE49-F238E27FC236}">
              <a16:creationId xmlns:a16="http://schemas.microsoft.com/office/drawing/2014/main" id="{C6F70DA5-5A84-479F-88B6-9E4F2096C3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4" name="Text Box 7">
          <a:extLst>
            <a:ext uri="{FF2B5EF4-FFF2-40B4-BE49-F238E27FC236}">
              <a16:creationId xmlns:a16="http://schemas.microsoft.com/office/drawing/2014/main" id="{B4A0118D-CE6C-44F7-A240-D2520EC24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5" name="Text Box 7">
          <a:extLst>
            <a:ext uri="{FF2B5EF4-FFF2-40B4-BE49-F238E27FC236}">
              <a16:creationId xmlns:a16="http://schemas.microsoft.com/office/drawing/2014/main" id="{24591267-9915-46B0-8558-0293AA9CAF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6" name="Text Box 7">
          <a:extLst>
            <a:ext uri="{FF2B5EF4-FFF2-40B4-BE49-F238E27FC236}">
              <a16:creationId xmlns:a16="http://schemas.microsoft.com/office/drawing/2014/main" id="{A50BD638-1E6A-4893-A725-265D0D1ABB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7" name="Text Box 7">
          <a:extLst>
            <a:ext uri="{FF2B5EF4-FFF2-40B4-BE49-F238E27FC236}">
              <a16:creationId xmlns:a16="http://schemas.microsoft.com/office/drawing/2014/main" id="{573D4476-AD29-4F18-BA03-6273D3A73D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8" name="Text Box 7">
          <a:extLst>
            <a:ext uri="{FF2B5EF4-FFF2-40B4-BE49-F238E27FC236}">
              <a16:creationId xmlns:a16="http://schemas.microsoft.com/office/drawing/2014/main" id="{0614F63B-F631-44A6-AC76-CD9410C67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29" name="Text Box 7">
          <a:extLst>
            <a:ext uri="{FF2B5EF4-FFF2-40B4-BE49-F238E27FC236}">
              <a16:creationId xmlns:a16="http://schemas.microsoft.com/office/drawing/2014/main" id="{11A82352-F040-4BB1-80F2-E5C31C87BF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0" name="Text Box 7">
          <a:extLst>
            <a:ext uri="{FF2B5EF4-FFF2-40B4-BE49-F238E27FC236}">
              <a16:creationId xmlns:a16="http://schemas.microsoft.com/office/drawing/2014/main" id="{E938A4D4-41E3-46BE-A438-922F97D05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1" name="Text Box 7">
          <a:extLst>
            <a:ext uri="{FF2B5EF4-FFF2-40B4-BE49-F238E27FC236}">
              <a16:creationId xmlns:a16="http://schemas.microsoft.com/office/drawing/2014/main" id="{B075803B-7E38-4404-B13A-20AD262E08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2" name="Text Box 7">
          <a:extLst>
            <a:ext uri="{FF2B5EF4-FFF2-40B4-BE49-F238E27FC236}">
              <a16:creationId xmlns:a16="http://schemas.microsoft.com/office/drawing/2014/main" id="{BCF2F5D5-9D7A-468D-B4DA-344359C60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3" name="Text Box 7">
          <a:extLst>
            <a:ext uri="{FF2B5EF4-FFF2-40B4-BE49-F238E27FC236}">
              <a16:creationId xmlns:a16="http://schemas.microsoft.com/office/drawing/2014/main" id="{ACDFC8B5-8FF1-4BCC-AF5A-C51D54878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4" name="Text Box 7">
          <a:extLst>
            <a:ext uri="{FF2B5EF4-FFF2-40B4-BE49-F238E27FC236}">
              <a16:creationId xmlns:a16="http://schemas.microsoft.com/office/drawing/2014/main" id="{630F328B-3DA8-4C4B-AF69-915E4ED854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5" name="Text Box 7">
          <a:extLst>
            <a:ext uri="{FF2B5EF4-FFF2-40B4-BE49-F238E27FC236}">
              <a16:creationId xmlns:a16="http://schemas.microsoft.com/office/drawing/2014/main" id="{7F97FA19-ECC9-4DC1-998D-A80370D2E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6" name="Text Box 7">
          <a:extLst>
            <a:ext uri="{FF2B5EF4-FFF2-40B4-BE49-F238E27FC236}">
              <a16:creationId xmlns:a16="http://schemas.microsoft.com/office/drawing/2014/main" id="{263485F8-2F66-4230-9BDC-07488B58FC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7" name="Text Box 7">
          <a:extLst>
            <a:ext uri="{FF2B5EF4-FFF2-40B4-BE49-F238E27FC236}">
              <a16:creationId xmlns:a16="http://schemas.microsoft.com/office/drawing/2014/main" id="{98BBD0F2-A607-4484-BC94-D1020D71F8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8" name="Text Box 7">
          <a:extLst>
            <a:ext uri="{FF2B5EF4-FFF2-40B4-BE49-F238E27FC236}">
              <a16:creationId xmlns:a16="http://schemas.microsoft.com/office/drawing/2014/main" id="{E1ED060E-FC8B-47A6-8FFA-7ACF71BCF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39" name="Text Box 7">
          <a:extLst>
            <a:ext uri="{FF2B5EF4-FFF2-40B4-BE49-F238E27FC236}">
              <a16:creationId xmlns:a16="http://schemas.microsoft.com/office/drawing/2014/main" id="{FEC7DEDC-6B84-4C9C-AFCB-34FB23D30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0" name="Text Box 7">
          <a:extLst>
            <a:ext uri="{FF2B5EF4-FFF2-40B4-BE49-F238E27FC236}">
              <a16:creationId xmlns:a16="http://schemas.microsoft.com/office/drawing/2014/main" id="{9CC95081-053A-4C46-BE8A-9FC014E65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1" name="Text Box 7">
          <a:extLst>
            <a:ext uri="{FF2B5EF4-FFF2-40B4-BE49-F238E27FC236}">
              <a16:creationId xmlns:a16="http://schemas.microsoft.com/office/drawing/2014/main" id="{D54C78ED-9F76-4001-8E77-ACD3AF82DA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2" name="Text Box 7">
          <a:extLst>
            <a:ext uri="{FF2B5EF4-FFF2-40B4-BE49-F238E27FC236}">
              <a16:creationId xmlns:a16="http://schemas.microsoft.com/office/drawing/2014/main" id="{4FF15D8C-E858-4C74-916D-30F73EEE67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3" name="Text Box 7">
          <a:extLst>
            <a:ext uri="{FF2B5EF4-FFF2-40B4-BE49-F238E27FC236}">
              <a16:creationId xmlns:a16="http://schemas.microsoft.com/office/drawing/2014/main" id="{B4E21A49-8BEF-4433-AD14-7E35CFA870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4" name="Text Box 7">
          <a:extLst>
            <a:ext uri="{FF2B5EF4-FFF2-40B4-BE49-F238E27FC236}">
              <a16:creationId xmlns:a16="http://schemas.microsoft.com/office/drawing/2014/main" id="{62078832-86B8-43F7-BF8F-FE181D4666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5" name="Text Box 7">
          <a:extLst>
            <a:ext uri="{FF2B5EF4-FFF2-40B4-BE49-F238E27FC236}">
              <a16:creationId xmlns:a16="http://schemas.microsoft.com/office/drawing/2014/main" id="{3B54BE14-849B-46EC-BCE8-DC62C57BE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6" name="Text Box 7">
          <a:extLst>
            <a:ext uri="{FF2B5EF4-FFF2-40B4-BE49-F238E27FC236}">
              <a16:creationId xmlns:a16="http://schemas.microsoft.com/office/drawing/2014/main" id="{80ECA012-A07D-4944-B084-991C28BF18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7" name="Text Box 7">
          <a:extLst>
            <a:ext uri="{FF2B5EF4-FFF2-40B4-BE49-F238E27FC236}">
              <a16:creationId xmlns:a16="http://schemas.microsoft.com/office/drawing/2014/main" id="{551E6509-23C6-4B35-9412-320895758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8" name="Text Box 7">
          <a:extLst>
            <a:ext uri="{FF2B5EF4-FFF2-40B4-BE49-F238E27FC236}">
              <a16:creationId xmlns:a16="http://schemas.microsoft.com/office/drawing/2014/main" id="{7A935907-7629-4150-BA5F-9F126B141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49" name="Text Box 7">
          <a:extLst>
            <a:ext uri="{FF2B5EF4-FFF2-40B4-BE49-F238E27FC236}">
              <a16:creationId xmlns:a16="http://schemas.microsoft.com/office/drawing/2014/main" id="{A9064257-ABD5-44CB-B638-E6ABD82C04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0" name="Text Box 7">
          <a:extLst>
            <a:ext uri="{FF2B5EF4-FFF2-40B4-BE49-F238E27FC236}">
              <a16:creationId xmlns:a16="http://schemas.microsoft.com/office/drawing/2014/main" id="{666C45B8-F523-4849-9781-5BBC7F8296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1" name="Text Box 7">
          <a:extLst>
            <a:ext uri="{FF2B5EF4-FFF2-40B4-BE49-F238E27FC236}">
              <a16:creationId xmlns:a16="http://schemas.microsoft.com/office/drawing/2014/main" id="{1799F0B6-AE5C-40C4-9E7A-06578E327F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2" name="Text Box 7">
          <a:extLst>
            <a:ext uri="{FF2B5EF4-FFF2-40B4-BE49-F238E27FC236}">
              <a16:creationId xmlns:a16="http://schemas.microsoft.com/office/drawing/2014/main" id="{A491A568-8EE3-46B6-81B9-A166E73672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3" name="Text Box 7">
          <a:extLst>
            <a:ext uri="{FF2B5EF4-FFF2-40B4-BE49-F238E27FC236}">
              <a16:creationId xmlns:a16="http://schemas.microsoft.com/office/drawing/2014/main" id="{D4AE6787-EE56-43FB-A928-EC74209B9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4" name="Text Box 7">
          <a:extLst>
            <a:ext uri="{FF2B5EF4-FFF2-40B4-BE49-F238E27FC236}">
              <a16:creationId xmlns:a16="http://schemas.microsoft.com/office/drawing/2014/main" id="{6D95BB05-B0D4-4F09-BF8C-15A0EB5D4F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5" name="Text Box 7">
          <a:extLst>
            <a:ext uri="{FF2B5EF4-FFF2-40B4-BE49-F238E27FC236}">
              <a16:creationId xmlns:a16="http://schemas.microsoft.com/office/drawing/2014/main" id="{655A8954-CAC4-4AA6-8A4E-EFB935A8F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6" name="Text Box 7">
          <a:extLst>
            <a:ext uri="{FF2B5EF4-FFF2-40B4-BE49-F238E27FC236}">
              <a16:creationId xmlns:a16="http://schemas.microsoft.com/office/drawing/2014/main" id="{E43A22D2-15F7-422E-80E1-2AEF669F5A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7" name="Text Box 7">
          <a:extLst>
            <a:ext uri="{FF2B5EF4-FFF2-40B4-BE49-F238E27FC236}">
              <a16:creationId xmlns:a16="http://schemas.microsoft.com/office/drawing/2014/main" id="{62EAEA21-3B0E-466D-A54E-EECF40211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8" name="Text Box 7">
          <a:extLst>
            <a:ext uri="{FF2B5EF4-FFF2-40B4-BE49-F238E27FC236}">
              <a16:creationId xmlns:a16="http://schemas.microsoft.com/office/drawing/2014/main" id="{95BFD74C-017F-4857-B62E-C44CCB5B4F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59" name="Text Box 7">
          <a:extLst>
            <a:ext uri="{FF2B5EF4-FFF2-40B4-BE49-F238E27FC236}">
              <a16:creationId xmlns:a16="http://schemas.microsoft.com/office/drawing/2014/main" id="{398045F0-BC32-408E-915E-6426F24F2D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0" name="Text Box 7">
          <a:extLst>
            <a:ext uri="{FF2B5EF4-FFF2-40B4-BE49-F238E27FC236}">
              <a16:creationId xmlns:a16="http://schemas.microsoft.com/office/drawing/2014/main" id="{3598E5AF-6DD8-4E09-B545-ACD6E18D3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1" name="Text Box 7">
          <a:extLst>
            <a:ext uri="{FF2B5EF4-FFF2-40B4-BE49-F238E27FC236}">
              <a16:creationId xmlns:a16="http://schemas.microsoft.com/office/drawing/2014/main" id="{2D1EC736-1180-467B-A1F2-171EA463DA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2" name="Text Box 7">
          <a:extLst>
            <a:ext uri="{FF2B5EF4-FFF2-40B4-BE49-F238E27FC236}">
              <a16:creationId xmlns:a16="http://schemas.microsoft.com/office/drawing/2014/main" id="{044BF461-B91F-4B8E-9DDC-DEB393AD65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3" name="Text Box 7">
          <a:extLst>
            <a:ext uri="{FF2B5EF4-FFF2-40B4-BE49-F238E27FC236}">
              <a16:creationId xmlns:a16="http://schemas.microsoft.com/office/drawing/2014/main" id="{ABE23B3D-14E7-4A87-AC82-84C28645E7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4" name="Text Box 7">
          <a:extLst>
            <a:ext uri="{FF2B5EF4-FFF2-40B4-BE49-F238E27FC236}">
              <a16:creationId xmlns:a16="http://schemas.microsoft.com/office/drawing/2014/main" id="{83B06496-9976-435F-96B1-E1762C67D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5" name="Text Box 7">
          <a:extLst>
            <a:ext uri="{FF2B5EF4-FFF2-40B4-BE49-F238E27FC236}">
              <a16:creationId xmlns:a16="http://schemas.microsoft.com/office/drawing/2014/main" id="{4A94B083-2EFC-4309-B80F-5514106642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6" name="Text Box 7">
          <a:extLst>
            <a:ext uri="{FF2B5EF4-FFF2-40B4-BE49-F238E27FC236}">
              <a16:creationId xmlns:a16="http://schemas.microsoft.com/office/drawing/2014/main" id="{75C24E0F-08E2-4CFA-923F-1FED42F016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7" name="Text Box 7">
          <a:extLst>
            <a:ext uri="{FF2B5EF4-FFF2-40B4-BE49-F238E27FC236}">
              <a16:creationId xmlns:a16="http://schemas.microsoft.com/office/drawing/2014/main" id="{6E28BBD6-8811-4E69-86D9-16D206A2B0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8" name="Text Box 7">
          <a:extLst>
            <a:ext uri="{FF2B5EF4-FFF2-40B4-BE49-F238E27FC236}">
              <a16:creationId xmlns:a16="http://schemas.microsoft.com/office/drawing/2014/main" id="{1DEC07DF-EED7-4CBC-BD0C-E7ED7FC737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69" name="Text Box 7">
          <a:extLst>
            <a:ext uri="{FF2B5EF4-FFF2-40B4-BE49-F238E27FC236}">
              <a16:creationId xmlns:a16="http://schemas.microsoft.com/office/drawing/2014/main" id="{E70FB178-64C5-4455-91D3-88D36AE5B4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0" name="Text Box 7">
          <a:extLst>
            <a:ext uri="{FF2B5EF4-FFF2-40B4-BE49-F238E27FC236}">
              <a16:creationId xmlns:a16="http://schemas.microsoft.com/office/drawing/2014/main" id="{2ACFD5FE-0B3F-419B-99DD-0B834FBC0A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1" name="Text Box 7">
          <a:extLst>
            <a:ext uri="{FF2B5EF4-FFF2-40B4-BE49-F238E27FC236}">
              <a16:creationId xmlns:a16="http://schemas.microsoft.com/office/drawing/2014/main" id="{08B281B0-E0FA-4309-836C-A256B9602D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2" name="Text Box 7">
          <a:extLst>
            <a:ext uri="{FF2B5EF4-FFF2-40B4-BE49-F238E27FC236}">
              <a16:creationId xmlns:a16="http://schemas.microsoft.com/office/drawing/2014/main" id="{FE3BB63B-90EB-4D1D-8EE0-3E0B2443E2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3" name="Text Box 7">
          <a:extLst>
            <a:ext uri="{FF2B5EF4-FFF2-40B4-BE49-F238E27FC236}">
              <a16:creationId xmlns:a16="http://schemas.microsoft.com/office/drawing/2014/main" id="{E2AAA2D0-A768-4ED9-B011-164B8FDD4C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4" name="Text Box 7">
          <a:extLst>
            <a:ext uri="{FF2B5EF4-FFF2-40B4-BE49-F238E27FC236}">
              <a16:creationId xmlns:a16="http://schemas.microsoft.com/office/drawing/2014/main" id="{F602E707-EEE1-4C02-938D-63FD5998A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5" name="Text Box 7">
          <a:extLst>
            <a:ext uri="{FF2B5EF4-FFF2-40B4-BE49-F238E27FC236}">
              <a16:creationId xmlns:a16="http://schemas.microsoft.com/office/drawing/2014/main" id="{667C8191-2198-4B36-97FD-4795331FD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6" name="Text Box 7">
          <a:extLst>
            <a:ext uri="{FF2B5EF4-FFF2-40B4-BE49-F238E27FC236}">
              <a16:creationId xmlns:a16="http://schemas.microsoft.com/office/drawing/2014/main" id="{59DBFDC0-6F0A-4F52-B324-C9C07D8BBE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7" name="Text Box 7">
          <a:extLst>
            <a:ext uri="{FF2B5EF4-FFF2-40B4-BE49-F238E27FC236}">
              <a16:creationId xmlns:a16="http://schemas.microsoft.com/office/drawing/2014/main" id="{B293B042-F8EF-4E5A-9ED4-7DFA8AC6B4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8" name="Text Box 7">
          <a:extLst>
            <a:ext uri="{FF2B5EF4-FFF2-40B4-BE49-F238E27FC236}">
              <a16:creationId xmlns:a16="http://schemas.microsoft.com/office/drawing/2014/main" id="{C4386FB1-086B-4401-A413-C807613F7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79" name="Text Box 7">
          <a:extLst>
            <a:ext uri="{FF2B5EF4-FFF2-40B4-BE49-F238E27FC236}">
              <a16:creationId xmlns:a16="http://schemas.microsoft.com/office/drawing/2014/main" id="{557115A7-BDEE-4A03-86C6-E8C16DD778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0" name="Text Box 7">
          <a:extLst>
            <a:ext uri="{FF2B5EF4-FFF2-40B4-BE49-F238E27FC236}">
              <a16:creationId xmlns:a16="http://schemas.microsoft.com/office/drawing/2014/main" id="{F70BB029-3460-4270-9D1A-D815B2EA71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1" name="Text Box 7">
          <a:extLst>
            <a:ext uri="{FF2B5EF4-FFF2-40B4-BE49-F238E27FC236}">
              <a16:creationId xmlns:a16="http://schemas.microsoft.com/office/drawing/2014/main" id="{1BFF9E19-A1A1-4E97-876F-7C5B082D19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2" name="Text Box 7">
          <a:extLst>
            <a:ext uri="{FF2B5EF4-FFF2-40B4-BE49-F238E27FC236}">
              <a16:creationId xmlns:a16="http://schemas.microsoft.com/office/drawing/2014/main" id="{CB6AFABE-5180-49EC-A8C9-F85E018537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3" name="Text Box 7">
          <a:extLst>
            <a:ext uri="{FF2B5EF4-FFF2-40B4-BE49-F238E27FC236}">
              <a16:creationId xmlns:a16="http://schemas.microsoft.com/office/drawing/2014/main" id="{FAD9B0EA-2096-4BA5-9B5A-03E4A286D8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4" name="Text Box 7">
          <a:extLst>
            <a:ext uri="{FF2B5EF4-FFF2-40B4-BE49-F238E27FC236}">
              <a16:creationId xmlns:a16="http://schemas.microsoft.com/office/drawing/2014/main" id="{4ACB8742-BCC8-4E7A-9C63-57702EE8A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5" name="Text Box 7">
          <a:extLst>
            <a:ext uri="{FF2B5EF4-FFF2-40B4-BE49-F238E27FC236}">
              <a16:creationId xmlns:a16="http://schemas.microsoft.com/office/drawing/2014/main" id="{0D475DE1-11C8-4874-8E19-E02FD8B5D7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6" name="Text Box 7">
          <a:extLst>
            <a:ext uri="{FF2B5EF4-FFF2-40B4-BE49-F238E27FC236}">
              <a16:creationId xmlns:a16="http://schemas.microsoft.com/office/drawing/2014/main" id="{B33725BD-B7B6-4B67-8FD8-4F78F1EA0D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7" name="Text Box 7">
          <a:extLst>
            <a:ext uri="{FF2B5EF4-FFF2-40B4-BE49-F238E27FC236}">
              <a16:creationId xmlns:a16="http://schemas.microsoft.com/office/drawing/2014/main" id="{08827870-1CDA-4EB4-AFCA-90D11C7B28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0488" name="Text Box 7">
          <a:extLst>
            <a:ext uri="{FF2B5EF4-FFF2-40B4-BE49-F238E27FC236}">
              <a16:creationId xmlns:a16="http://schemas.microsoft.com/office/drawing/2014/main" id="{932E1EB9-F395-4ECB-834F-AD22BD992B1F}"/>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89" name="Text Box 7">
          <a:extLst>
            <a:ext uri="{FF2B5EF4-FFF2-40B4-BE49-F238E27FC236}">
              <a16:creationId xmlns:a16="http://schemas.microsoft.com/office/drawing/2014/main" id="{DF720167-7209-4A92-A5C8-901B0136B9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0" name="Text Box 7">
          <a:extLst>
            <a:ext uri="{FF2B5EF4-FFF2-40B4-BE49-F238E27FC236}">
              <a16:creationId xmlns:a16="http://schemas.microsoft.com/office/drawing/2014/main" id="{E3FC2B3F-F029-47CF-8EB3-A4BA5580CA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1" name="Text Box 7">
          <a:extLst>
            <a:ext uri="{FF2B5EF4-FFF2-40B4-BE49-F238E27FC236}">
              <a16:creationId xmlns:a16="http://schemas.microsoft.com/office/drawing/2014/main" id="{8D285287-2D16-4C88-B7EE-EDCBA39D15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2" name="Text Box 7">
          <a:extLst>
            <a:ext uri="{FF2B5EF4-FFF2-40B4-BE49-F238E27FC236}">
              <a16:creationId xmlns:a16="http://schemas.microsoft.com/office/drawing/2014/main" id="{0DA61FB7-8043-4306-8162-8753FC73B4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3" name="Text Box 7">
          <a:extLst>
            <a:ext uri="{FF2B5EF4-FFF2-40B4-BE49-F238E27FC236}">
              <a16:creationId xmlns:a16="http://schemas.microsoft.com/office/drawing/2014/main" id="{E27EBD50-BBDF-4F17-AC5B-F56E4A98EF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4" name="Text Box 7">
          <a:extLst>
            <a:ext uri="{FF2B5EF4-FFF2-40B4-BE49-F238E27FC236}">
              <a16:creationId xmlns:a16="http://schemas.microsoft.com/office/drawing/2014/main" id="{E66B84BE-9096-4E5E-A60D-8159730039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5" name="Text Box 7">
          <a:extLst>
            <a:ext uri="{FF2B5EF4-FFF2-40B4-BE49-F238E27FC236}">
              <a16:creationId xmlns:a16="http://schemas.microsoft.com/office/drawing/2014/main" id="{DD755906-D40A-47FE-8767-56F4D2BA5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6" name="Text Box 7">
          <a:extLst>
            <a:ext uri="{FF2B5EF4-FFF2-40B4-BE49-F238E27FC236}">
              <a16:creationId xmlns:a16="http://schemas.microsoft.com/office/drawing/2014/main" id="{1B4F0DCE-114F-44D8-94C0-EC38725341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7" name="Text Box 7">
          <a:extLst>
            <a:ext uri="{FF2B5EF4-FFF2-40B4-BE49-F238E27FC236}">
              <a16:creationId xmlns:a16="http://schemas.microsoft.com/office/drawing/2014/main" id="{49389385-2975-41FA-9129-06CBE762FF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8" name="Text Box 7">
          <a:extLst>
            <a:ext uri="{FF2B5EF4-FFF2-40B4-BE49-F238E27FC236}">
              <a16:creationId xmlns:a16="http://schemas.microsoft.com/office/drawing/2014/main" id="{6619EA60-ACAD-4202-A902-3E10FDCB80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499" name="Text Box 7">
          <a:extLst>
            <a:ext uri="{FF2B5EF4-FFF2-40B4-BE49-F238E27FC236}">
              <a16:creationId xmlns:a16="http://schemas.microsoft.com/office/drawing/2014/main" id="{6E016218-569F-4ACA-8638-D03B40D274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0" name="Text Box 7">
          <a:extLst>
            <a:ext uri="{FF2B5EF4-FFF2-40B4-BE49-F238E27FC236}">
              <a16:creationId xmlns:a16="http://schemas.microsoft.com/office/drawing/2014/main" id="{3942F8AA-2B99-41CD-9716-0CC88E0786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1" name="Text Box 7">
          <a:extLst>
            <a:ext uri="{FF2B5EF4-FFF2-40B4-BE49-F238E27FC236}">
              <a16:creationId xmlns:a16="http://schemas.microsoft.com/office/drawing/2014/main" id="{8864AC3E-1F36-4B7C-9414-8E7ADF6CA3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2" name="Text Box 7">
          <a:extLst>
            <a:ext uri="{FF2B5EF4-FFF2-40B4-BE49-F238E27FC236}">
              <a16:creationId xmlns:a16="http://schemas.microsoft.com/office/drawing/2014/main" id="{16CC2552-AB9B-4707-B5B0-F4157C774C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3" name="Text Box 7">
          <a:extLst>
            <a:ext uri="{FF2B5EF4-FFF2-40B4-BE49-F238E27FC236}">
              <a16:creationId xmlns:a16="http://schemas.microsoft.com/office/drawing/2014/main" id="{C16D42BA-4502-4199-BF0A-E1FBD19CA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4" name="Text Box 7">
          <a:extLst>
            <a:ext uri="{FF2B5EF4-FFF2-40B4-BE49-F238E27FC236}">
              <a16:creationId xmlns:a16="http://schemas.microsoft.com/office/drawing/2014/main" id="{C4D324D1-316A-4DB4-BD03-80A0ABAD04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5" name="Text Box 7">
          <a:extLst>
            <a:ext uri="{FF2B5EF4-FFF2-40B4-BE49-F238E27FC236}">
              <a16:creationId xmlns:a16="http://schemas.microsoft.com/office/drawing/2014/main" id="{DAC151CC-9A5C-4562-82CD-2689BBCED2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6" name="Text Box 7">
          <a:extLst>
            <a:ext uri="{FF2B5EF4-FFF2-40B4-BE49-F238E27FC236}">
              <a16:creationId xmlns:a16="http://schemas.microsoft.com/office/drawing/2014/main" id="{342415B0-B100-4ECE-8792-39930CD9F8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7" name="Text Box 7">
          <a:extLst>
            <a:ext uri="{FF2B5EF4-FFF2-40B4-BE49-F238E27FC236}">
              <a16:creationId xmlns:a16="http://schemas.microsoft.com/office/drawing/2014/main" id="{A6C30207-9987-4213-AD2D-55BC0C6A61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8" name="Text Box 7">
          <a:extLst>
            <a:ext uri="{FF2B5EF4-FFF2-40B4-BE49-F238E27FC236}">
              <a16:creationId xmlns:a16="http://schemas.microsoft.com/office/drawing/2014/main" id="{88ED56C7-5FE9-4F30-ABED-255829E1ED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09" name="Text Box 7">
          <a:extLst>
            <a:ext uri="{FF2B5EF4-FFF2-40B4-BE49-F238E27FC236}">
              <a16:creationId xmlns:a16="http://schemas.microsoft.com/office/drawing/2014/main" id="{5939257A-CB43-4261-B0F1-548C33300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0" name="Text Box 7">
          <a:extLst>
            <a:ext uri="{FF2B5EF4-FFF2-40B4-BE49-F238E27FC236}">
              <a16:creationId xmlns:a16="http://schemas.microsoft.com/office/drawing/2014/main" id="{8F84F045-A459-4744-B679-245156E74E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1" name="Text Box 7">
          <a:extLst>
            <a:ext uri="{FF2B5EF4-FFF2-40B4-BE49-F238E27FC236}">
              <a16:creationId xmlns:a16="http://schemas.microsoft.com/office/drawing/2014/main" id="{8B407BC0-250F-40E1-BC7B-D466353375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2" name="Text Box 7">
          <a:extLst>
            <a:ext uri="{FF2B5EF4-FFF2-40B4-BE49-F238E27FC236}">
              <a16:creationId xmlns:a16="http://schemas.microsoft.com/office/drawing/2014/main" id="{D72E1B52-19EE-4B8B-9A2D-D86800C57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3" name="Text Box 7">
          <a:extLst>
            <a:ext uri="{FF2B5EF4-FFF2-40B4-BE49-F238E27FC236}">
              <a16:creationId xmlns:a16="http://schemas.microsoft.com/office/drawing/2014/main" id="{5A2D020F-FFDC-4FFC-BE9F-3F91524DD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4" name="Text Box 7">
          <a:extLst>
            <a:ext uri="{FF2B5EF4-FFF2-40B4-BE49-F238E27FC236}">
              <a16:creationId xmlns:a16="http://schemas.microsoft.com/office/drawing/2014/main" id="{CB622A43-8692-461C-9B90-B67437E60C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5" name="Text Box 7">
          <a:extLst>
            <a:ext uri="{FF2B5EF4-FFF2-40B4-BE49-F238E27FC236}">
              <a16:creationId xmlns:a16="http://schemas.microsoft.com/office/drawing/2014/main" id="{2E7EC277-036D-44D2-B54E-14E9AA344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6" name="Text Box 7">
          <a:extLst>
            <a:ext uri="{FF2B5EF4-FFF2-40B4-BE49-F238E27FC236}">
              <a16:creationId xmlns:a16="http://schemas.microsoft.com/office/drawing/2014/main" id="{05F2D037-8485-4C8F-BEE7-7ECD168631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7" name="Text Box 7">
          <a:extLst>
            <a:ext uri="{FF2B5EF4-FFF2-40B4-BE49-F238E27FC236}">
              <a16:creationId xmlns:a16="http://schemas.microsoft.com/office/drawing/2014/main" id="{5A66C5CD-5079-47E3-AF86-AC21BC4482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8" name="Text Box 7">
          <a:extLst>
            <a:ext uri="{FF2B5EF4-FFF2-40B4-BE49-F238E27FC236}">
              <a16:creationId xmlns:a16="http://schemas.microsoft.com/office/drawing/2014/main" id="{FD72B9EB-4605-4E86-B6DC-6CD27E8C72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19" name="Text Box 7">
          <a:extLst>
            <a:ext uri="{FF2B5EF4-FFF2-40B4-BE49-F238E27FC236}">
              <a16:creationId xmlns:a16="http://schemas.microsoft.com/office/drawing/2014/main" id="{8976ABA0-495D-46B6-818A-D0A0D69ECD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0" name="Text Box 7">
          <a:extLst>
            <a:ext uri="{FF2B5EF4-FFF2-40B4-BE49-F238E27FC236}">
              <a16:creationId xmlns:a16="http://schemas.microsoft.com/office/drawing/2014/main" id="{CECF3CAF-7A94-49D1-9D40-2958CC57CC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1" name="Text Box 7">
          <a:extLst>
            <a:ext uri="{FF2B5EF4-FFF2-40B4-BE49-F238E27FC236}">
              <a16:creationId xmlns:a16="http://schemas.microsoft.com/office/drawing/2014/main" id="{69538E71-79BF-4C0F-AFB8-34A84CBAD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2" name="Text Box 7">
          <a:extLst>
            <a:ext uri="{FF2B5EF4-FFF2-40B4-BE49-F238E27FC236}">
              <a16:creationId xmlns:a16="http://schemas.microsoft.com/office/drawing/2014/main" id="{054BA288-1CC3-4005-8735-8FFB9BC21E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3" name="Text Box 7">
          <a:extLst>
            <a:ext uri="{FF2B5EF4-FFF2-40B4-BE49-F238E27FC236}">
              <a16:creationId xmlns:a16="http://schemas.microsoft.com/office/drawing/2014/main" id="{FA585750-8DD3-4E86-8026-3059C626B3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4" name="Text Box 7">
          <a:extLst>
            <a:ext uri="{FF2B5EF4-FFF2-40B4-BE49-F238E27FC236}">
              <a16:creationId xmlns:a16="http://schemas.microsoft.com/office/drawing/2014/main" id="{F28E73F3-9FD4-481A-B01B-32258DAE32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5" name="Text Box 7">
          <a:extLst>
            <a:ext uri="{FF2B5EF4-FFF2-40B4-BE49-F238E27FC236}">
              <a16:creationId xmlns:a16="http://schemas.microsoft.com/office/drawing/2014/main" id="{CC1D86A7-77F1-4D87-9BB5-10008A2035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6" name="Text Box 7">
          <a:extLst>
            <a:ext uri="{FF2B5EF4-FFF2-40B4-BE49-F238E27FC236}">
              <a16:creationId xmlns:a16="http://schemas.microsoft.com/office/drawing/2014/main" id="{8825129C-A137-496C-80A6-8C639EFD9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7" name="Text Box 7">
          <a:extLst>
            <a:ext uri="{FF2B5EF4-FFF2-40B4-BE49-F238E27FC236}">
              <a16:creationId xmlns:a16="http://schemas.microsoft.com/office/drawing/2014/main" id="{112E6B40-E406-4587-83D8-0733583F4D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8" name="Text Box 7">
          <a:extLst>
            <a:ext uri="{FF2B5EF4-FFF2-40B4-BE49-F238E27FC236}">
              <a16:creationId xmlns:a16="http://schemas.microsoft.com/office/drawing/2014/main" id="{5FD5C1E0-6DFE-4E85-86AD-630D926BD7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29" name="Text Box 7">
          <a:extLst>
            <a:ext uri="{FF2B5EF4-FFF2-40B4-BE49-F238E27FC236}">
              <a16:creationId xmlns:a16="http://schemas.microsoft.com/office/drawing/2014/main" id="{C55462BE-D756-4F40-85F4-9576B601FC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0" name="Text Box 7">
          <a:extLst>
            <a:ext uri="{FF2B5EF4-FFF2-40B4-BE49-F238E27FC236}">
              <a16:creationId xmlns:a16="http://schemas.microsoft.com/office/drawing/2014/main" id="{737A2A4C-B4F8-4A20-B1CF-FB6C1E2B38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1" name="Text Box 7">
          <a:extLst>
            <a:ext uri="{FF2B5EF4-FFF2-40B4-BE49-F238E27FC236}">
              <a16:creationId xmlns:a16="http://schemas.microsoft.com/office/drawing/2014/main" id="{7299F4E3-F5BC-4C7E-8A6E-E455F57070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2" name="Text Box 7">
          <a:extLst>
            <a:ext uri="{FF2B5EF4-FFF2-40B4-BE49-F238E27FC236}">
              <a16:creationId xmlns:a16="http://schemas.microsoft.com/office/drawing/2014/main" id="{8698D814-ED68-4D73-A7BF-DCE283A6B3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3" name="Text Box 7">
          <a:extLst>
            <a:ext uri="{FF2B5EF4-FFF2-40B4-BE49-F238E27FC236}">
              <a16:creationId xmlns:a16="http://schemas.microsoft.com/office/drawing/2014/main" id="{6E7CC494-D2BB-4BD5-8CD0-86480332B6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4" name="Text Box 7">
          <a:extLst>
            <a:ext uri="{FF2B5EF4-FFF2-40B4-BE49-F238E27FC236}">
              <a16:creationId xmlns:a16="http://schemas.microsoft.com/office/drawing/2014/main" id="{2A24F10D-7319-465C-8179-843086B410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5" name="Text Box 7">
          <a:extLst>
            <a:ext uri="{FF2B5EF4-FFF2-40B4-BE49-F238E27FC236}">
              <a16:creationId xmlns:a16="http://schemas.microsoft.com/office/drawing/2014/main" id="{F2D38C5D-1137-47B6-88BC-D179C539E8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6" name="Text Box 7">
          <a:extLst>
            <a:ext uri="{FF2B5EF4-FFF2-40B4-BE49-F238E27FC236}">
              <a16:creationId xmlns:a16="http://schemas.microsoft.com/office/drawing/2014/main" id="{4B0A5128-96E3-4611-814C-23B98A7B5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7" name="Text Box 7">
          <a:extLst>
            <a:ext uri="{FF2B5EF4-FFF2-40B4-BE49-F238E27FC236}">
              <a16:creationId xmlns:a16="http://schemas.microsoft.com/office/drawing/2014/main" id="{08D025E5-A6C7-4BDC-9940-DE6D38C906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8" name="Text Box 7">
          <a:extLst>
            <a:ext uri="{FF2B5EF4-FFF2-40B4-BE49-F238E27FC236}">
              <a16:creationId xmlns:a16="http://schemas.microsoft.com/office/drawing/2014/main" id="{7723200B-FF20-4B7E-A427-40BB9C08F8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39" name="Text Box 7">
          <a:extLst>
            <a:ext uri="{FF2B5EF4-FFF2-40B4-BE49-F238E27FC236}">
              <a16:creationId xmlns:a16="http://schemas.microsoft.com/office/drawing/2014/main" id="{57F28BBD-0E31-42F6-8D83-8C01746437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0" name="Text Box 7">
          <a:extLst>
            <a:ext uri="{FF2B5EF4-FFF2-40B4-BE49-F238E27FC236}">
              <a16:creationId xmlns:a16="http://schemas.microsoft.com/office/drawing/2014/main" id="{9DB1F752-248C-40C7-9C60-39EB7E2D0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1" name="Text Box 7">
          <a:extLst>
            <a:ext uri="{FF2B5EF4-FFF2-40B4-BE49-F238E27FC236}">
              <a16:creationId xmlns:a16="http://schemas.microsoft.com/office/drawing/2014/main" id="{AD2F8919-2A1D-4BE3-B506-669C71CB4D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2" name="Text Box 7">
          <a:extLst>
            <a:ext uri="{FF2B5EF4-FFF2-40B4-BE49-F238E27FC236}">
              <a16:creationId xmlns:a16="http://schemas.microsoft.com/office/drawing/2014/main" id="{0475CE57-3DD8-4B41-9774-FE32D7ABF5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3" name="Text Box 7">
          <a:extLst>
            <a:ext uri="{FF2B5EF4-FFF2-40B4-BE49-F238E27FC236}">
              <a16:creationId xmlns:a16="http://schemas.microsoft.com/office/drawing/2014/main" id="{B00FBA86-1365-4FF6-807F-4BE908FB2F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4" name="Text Box 7">
          <a:extLst>
            <a:ext uri="{FF2B5EF4-FFF2-40B4-BE49-F238E27FC236}">
              <a16:creationId xmlns:a16="http://schemas.microsoft.com/office/drawing/2014/main" id="{8BFBD645-9A41-431E-BFAB-11566E0074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5" name="Text Box 7">
          <a:extLst>
            <a:ext uri="{FF2B5EF4-FFF2-40B4-BE49-F238E27FC236}">
              <a16:creationId xmlns:a16="http://schemas.microsoft.com/office/drawing/2014/main" id="{B3ECFF33-2E5C-44F0-9400-B6889A6FE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6" name="Text Box 7">
          <a:extLst>
            <a:ext uri="{FF2B5EF4-FFF2-40B4-BE49-F238E27FC236}">
              <a16:creationId xmlns:a16="http://schemas.microsoft.com/office/drawing/2014/main" id="{4B101ED0-F516-4115-9FBC-11663C9E38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7" name="Text Box 7">
          <a:extLst>
            <a:ext uri="{FF2B5EF4-FFF2-40B4-BE49-F238E27FC236}">
              <a16:creationId xmlns:a16="http://schemas.microsoft.com/office/drawing/2014/main" id="{3B6B9083-BDBB-4DFB-BF69-5E0CA952C4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8" name="Text Box 7">
          <a:extLst>
            <a:ext uri="{FF2B5EF4-FFF2-40B4-BE49-F238E27FC236}">
              <a16:creationId xmlns:a16="http://schemas.microsoft.com/office/drawing/2014/main" id="{22817081-B451-4DD9-9B15-3D11A956CD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49" name="Text Box 7">
          <a:extLst>
            <a:ext uri="{FF2B5EF4-FFF2-40B4-BE49-F238E27FC236}">
              <a16:creationId xmlns:a16="http://schemas.microsoft.com/office/drawing/2014/main" id="{D2D09FBC-0D68-40C8-B6B7-70C6B804FF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0" name="Text Box 7">
          <a:extLst>
            <a:ext uri="{FF2B5EF4-FFF2-40B4-BE49-F238E27FC236}">
              <a16:creationId xmlns:a16="http://schemas.microsoft.com/office/drawing/2014/main" id="{7A73EE09-7223-4930-9C4A-9439DE34AA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1" name="Text Box 7">
          <a:extLst>
            <a:ext uri="{FF2B5EF4-FFF2-40B4-BE49-F238E27FC236}">
              <a16:creationId xmlns:a16="http://schemas.microsoft.com/office/drawing/2014/main" id="{F8580B83-F7DB-4599-8E44-290ACEAE2F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2" name="Text Box 7">
          <a:extLst>
            <a:ext uri="{FF2B5EF4-FFF2-40B4-BE49-F238E27FC236}">
              <a16:creationId xmlns:a16="http://schemas.microsoft.com/office/drawing/2014/main" id="{A5363A4C-0B3F-481C-B8CC-40F187ECD1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3" name="Text Box 7">
          <a:extLst>
            <a:ext uri="{FF2B5EF4-FFF2-40B4-BE49-F238E27FC236}">
              <a16:creationId xmlns:a16="http://schemas.microsoft.com/office/drawing/2014/main" id="{308FE22F-7020-43D9-AE6D-371B1CBC8F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4" name="Text Box 7">
          <a:extLst>
            <a:ext uri="{FF2B5EF4-FFF2-40B4-BE49-F238E27FC236}">
              <a16:creationId xmlns:a16="http://schemas.microsoft.com/office/drawing/2014/main" id="{9488E08C-B3ED-47E0-B297-5E170EC5E7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5" name="Text Box 7">
          <a:extLst>
            <a:ext uri="{FF2B5EF4-FFF2-40B4-BE49-F238E27FC236}">
              <a16:creationId xmlns:a16="http://schemas.microsoft.com/office/drawing/2014/main" id="{FAE0B958-2C23-4234-B754-A4700C47B0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6" name="Text Box 7">
          <a:extLst>
            <a:ext uri="{FF2B5EF4-FFF2-40B4-BE49-F238E27FC236}">
              <a16:creationId xmlns:a16="http://schemas.microsoft.com/office/drawing/2014/main" id="{1025B7DC-2B2D-42D5-B929-24A87D8941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7" name="Text Box 7">
          <a:extLst>
            <a:ext uri="{FF2B5EF4-FFF2-40B4-BE49-F238E27FC236}">
              <a16:creationId xmlns:a16="http://schemas.microsoft.com/office/drawing/2014/main" id="{C85F4423-FFF5-4DBB-9870-AD68A3044D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8" name="Text Box 7">
          <a:extLst>
            <a:ext uri="{FF2B5EF4-FFF2-40B4-BE49-F238E27FC236}">
              <a16:creationId xmlns:a16="http://schemas.microsoft.com/office/drawing/2014/main" id="{71350794-DE6F-4216-AD3B-A2B01C25C8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59" name="Text Box 7">
          <a:extLst>
            <a:ext uri="{FF2B5EF4-FFF2-40B4-BE49-F238E27FC236}">
              <a16:creationId xmlns:a16="http://schemas.microsoft.com/office/drawing/2014/main" id="{A1588B4D-2702-4768-9B47-C29CC039C8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0" name="Text Box 7">
          <a:extLst>
            <a:ext uri="{FF2B5EF4-FFF2-40B4-BE49-F238E27FC236}">
              <a16:creationId xmlns:a16="http://schemas.microsoft.com/office/drawing/2014/main" id="{8A7CFE9F-B7A7-49B3-8CA4-016D179A22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1" name="Text Box 7">
          <a:extLst>
            <a:ext uri="{FF2B5EF4-FFF2-40B4-BE49-F238E27FC236}">
              <a16:creationId xmlns:a16="http://schemas.microsoft.com/office/drawing/2014/main" id="{AD7C71B6-67D7-42E5-95FC-99D96AC2E5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2" name="Text Box 7">
          <a:extLst>
            <a:ext uri="{FF2B5EF4-FFF2-40B4-BE49-F238E27FC236}">
              <a16:creationId xmlns:a16="http://schemas.microsoft.com/office/drawing/2014/main" id="{B1EEFADE-8C43-4298-962D-934DD62FA0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3" name="Text Box 7">
          <a:extLst>
            <a:ext uri="{FF2B5EF4-FFF2-40B4-BE49-F238E27FC236}">
              <a16:creationId xmlns:a16="http://schemas.microsoft.com/office/drawing/2014/main" id="{B89951CA-8E15-463F-862C-43A883F532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4" name="Text Box 7">
          <a:extLst>
            <a:ext uri="{FF2B5EF4-FFF2-40B4-BE49-F238E27FC236}">
              <a16:creationId xmlns:a16="http://schemas.microsoft.com/office/drawing/2014/main" id="{FCC574EA-53D2-4380-A6CA-27E806727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5" name="Text Box 7">
          <a:extLst>
            <a:ext uri="{FF2B5EF4-FFF2-40B4-BE49-F238E27FC236}">
              <a16:creationId xmlns:a16="http://schemas.microsoft.com/office/drawing/2014/main" id="{B0683CFD-F8F0-478A-AC84-ABB4B5672D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6" name="Text Box 7">
          <a:extLst>
            <a:ext uri="{FF2B5EF4-FFF2-40B4-BE49-F238E27FC236}">
              <a16:creationId xmlns:a16="http://schemas.microsoft.com/office/drawing/2014/main" id="{48B93D2E-99C6-4A55-9129-80F29A86B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7" name="Text Box 7">
          <a:extLst>
            <a:ext uri="{FF2B5EF4-FFF2-40B4-BE49-F238E27FC236}">
              <a16:creationId xmlns:a16="http://schemas.microsoft.com/office/drawing/2014/main" id="{D77A3DF3-A0C9-47A4-8370-5DFCD66D8B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8" name="Text Box 7">
          <a:extLst>
            <a:ext uri="{FF2B5EF4-FFF2-40B4-BE49-F238E27FC236}">
              <a16:creationId xmlns:a16="http://schemas.microsoft.com/office/drawing/2014/main" id="{AF564626-7F4B-429A-99D1-43FC39FC13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69" name="Text Box 7">
          <a:extLst>
            <a:ext uri="{FF2B5EF4-FFF2-40B4-BE49-F238E27FC236}">
              <a16:creationId xmlns:a16="http://schemas.microsoft.com/office/drawing/2014/main" id="{6F73BA35-2720-4A3D-83E6-EFD6FB5B9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0" name="Text Box 7">
          <a:extLst>
            <a:ext uri="{FF2B5EF4-FFF2-40B4-BE49-F238E27FC236}">
              <a16:creationId xmlns:a16="http://schemas.microsoft.com/office/drawing/2014/main" id="{B630B07B-A785-4089-B103-1206D7CB94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1" name="Text Box 7">
          <a:extLst>
            <a:ext uri="{FF2B5EF4-FFF2-40B4-BE49-F238E27FC236}">
              <a16:creationId xmlns:a16="http://schemas.microsoft.com/office/drawing/2014/main" id="{4CEE6031-A272-4F75-BBCF-98FB4013F9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2" name="Text Box 7">
          <a:extLst>
            <a:ext uri="{FF2B5EF4-FFF2-40B4-BE49-F238E27FC236}">
              <a16:creationId xmlns:a16="http://schemas.microsoft.com/office/drawing/2014/main" id="{5945D321-4C10-429C-8B6C-E905EC551E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3" name="Text Box 7">
          <a:extLst>
            <a:ext uri="{FF2B5EF4-FFF2-40B4-BE49-F238E27FC236}">
              <a16:creationId xmlns:a16="http://schemas.microsoft.com/office/drawing/2014/main" id="{2906E02B-C370-44F2-A69A-EBDB75C5F6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4" name="Text Box 7">
          <a:extLst>
            <a:ext uri="{FF2B5EF4-FFF2-40B4-BE49-F238E27FC236}">
              <a16:creationId xmlns:a16="http://schemas.microsoft.com/office/drawing/2014/main" id="{37FB71C4-3E17-41E3-A304-38872FCFEE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5" name="Text Box 7">
          <a:extLst>
            <a:ext uri="{FF2B5EF4-FFF2-40B4-BE49-F238E27FC236}">
              <a16:creationId xmlns:a16="http://schemas.microsoft.com/office/drawing/2014/main" id="{1591504E-333D-4D62-8403-33CEFF905A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6" name="Text Box 7">
          <a:extLst>
            <a:ext uri="{FF2B5EF4-FFF2-40B4-BE49-F238E27FC236}">
              <a16:creationId xmlns:a16="http://schemas.microsoft.com/office/drawing/2014/main" id="{9AF0A3E0-BCF1-4177-8C77-BCC6A773EC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7" name="Text Box 7">
          <a:extLst>
            <a:ext uri="{FF2B5EF4-FFF2-40B4-BE49-F238E27FC236}">
              <a16:creationId xmlns:a16="http://schemas.microsoft.com/office/drawing/2014/main" id="{01C1DF6F-D93F-4C20-9EBC-F37886CA09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8" name="Text Box 7">
          <a:extLst>
            <a:ext uri="{FF2B5EF4-FFF2-40B4-BE49-F238E27FC236}">
              <a16:creationId xmlns:a16="http://schemas.microsoft.com/office/drawing/2014/main" id="{BB3F9995-2528-4E63-AFC0-0A33384746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79" name="Text Box 7">
          <a:extLst>
            <a:ext uri="{FF2B5EF4-FFF2-40B4-BE49-F238E27FC236}">
              <a16:creationId xmlns:a16="http://schemas.microsoft.com/office/drawing/2014/main" id="{ECB74167-C4C1-461C-B410-CAFFB2C2E6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0" name="Text Box 7">
          <a:extLst>
            <a:ext uri="{FF2B5EF4-FFF2-40B4-BE49-F238E27FC236}">
              <a16:creationId xmlns:a16="http://schemas.microsoft.com/office/drawing/2014/main" id="{8C8320B2-688F-4B54-9429-ED0E5F97B2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1" name="Text Box 7">
          <a:extLst>
            <a:ext uri="{FF2B5EF4-FFF2-40B4-BE49-F238E27FC236}">
              <a16:creationId xmlns:a16="http://schemas.microsoft.com/office/drawing/2014/main" id="{C9C6A0CC-1A47-404A-AE88-75298CF107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2" name="Text Box 7">
          <a:extLst>
            <a:ext uri="{FF2B5EF4-FFF2-40B4-BE49-F238E27FC236}">
              <a16:creationId xmlns:a16="http://schemas.microsoft.com/office/drawing/2014/main" id="{334F96F7-4372-40D6-B0D7-05EAC3B845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3" name="Text Box 7">
          <a:extLst>
            <a:ext uri="{FF2B5EF4-FFF2-40B4-BE49-F238E27FC236}">
              <a16:creationId xmlns:a16="http://schemas.microsoft.com/office/drawing/2014/main" id="{509A281E-1727-4F80-8A9E-7DF43F78F7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4" name="Text Box 7">
          <a:extLst>
            <a:ext uri="{FF2B5EF4-FFF2-40B4-BE49-F238E27FC236}">
              <a16:creationId xmlns:a16="http://schemas.microsoft.com/office/drawing/2014/main" id="{D0057232-5358-4122-BB67-A1BF0570EB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5" name="Text Box 7">
          <a:extLst>
            <a:ext uri="{FF2B5EF4-FFF2-40B4-BE49-F238E27FC236}">
              <a16:creationId xmlns:a16="http://schemas.microsoft.com/office/drawing/2014/main" id="{95418DEE-8B54-489B-821F-814F2F0924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6" name="Text Box 7">
          <a:extLst>
            <a:ext uri="{FF2B5EF4-FFF2-40B4-BE49-F238E27FC236}">
              <a16:creationId xmlns:a16="http://schemas.microsoft.com/office/drawing/2014/main" id="{DA596B94-F58B-4A26-B7B7-63C8B93FBC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7" name="Text Box 7">
          <a:extLst>
            <a:ext uri="{FF2B5EF4-FFF2-40B4-BE49-F238E27FC236}">
              <a16:creationId xmlns:a16="http://schemas.microsoft.com/office/drawing/2014/main" id="{029300A8-5C7F-4BEF-8C68-DABF7C5544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8" name="Text Box 7">
          <a:extLst>
            <a:ext uri="{FF2B5EF4-FFF2-40B4-BE49-F238E27FC236}">
              <a16:creationId xmlns:a16="http://schemas.microsoft.com/office/drawing/2014/main" id="{6923C1DF-20B5-4A23-BAFA-CA3A4962AF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89" name="Text Box 7">
          <a:extLst>
            <a:ext uri="{FF2B5EF4-FFF2-40B4-BE49-F238E27FC236}">
              <a16:creationId xmlns:a16="http://schemas.microsoft.com/office/drawing/2014/main" id="{E8DC01AC-2586-4018-816F-47EF6D73A5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0" name="Text Box 7">
          <a:extLst>
            <a:ext uri="{FF2B5EF4-FFF2-40B4-BE49-F238E27FC236}">
              <a16:creationId xmlns:a16="http://schemas.microsoft.com/office/drawing/2014/main" id="{A54E9879-C16C-4DCC-949B-5D6CC21721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1" name="Text Box 7">
          <a:extLst>
            <a:ext uri="{FF2B5EF4-FFF2-40B4-BE49-F238E27FC236}">
              <a16:creationId xmlns:a16="http://schemas.microsoft.com/office/drawing/2014/main" id="{5BC0DCB1-B949-4443-9F8A-E59EB78144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2" name="Text Box 7">
          <a:extLst>
            <a:ext uri="{FF2B5EF4-FFF2-40B4-BE49-F238E27FC236}">
              <a16:creationId xmlns:a16="http://schemas.microsoft.com/office/drawing/2014/main" id="{F09DA82D-D3E7-4CB0-830F-C593430D4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3" name="Text Box 7">
          <a:extLst>
            <a:ext uri="{FF2B5EF4-FFF2-40B4-BE49-F238E27FC236}">
              <a16:creationId xmlns:a16="http://schemas.microsoft.com/office/drawing/2014/main" id="{67EF7869-1B7F-49FD-958B-240441B5A2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4" name="Text Box 7">
          <a:extLst>
            <a:ext uri="{FF2B5EF4-FFF2-40B4-BE49-F238E27FC236}">
              <a16:creationId xmlns:a16="http://schemas.microsoft.com/office/drawing/2014/main" id="{F61D8DA3-4FDD-4473-BBCC-ADB9F3188B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5" name="Text Box 7">
          <a:extLst>
            <a:ext uri="{FF2B5EF4-FFF2-40B4-BE49-F238E27FC236}">
              <a16:creationId xmlns:a16="http://schemas.microsoft.com/office/drawing/2014/main" id="{A043C293-8C39-427C-9C06-348D8A3AC9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6" name="Text Box 7">
          <a:extLst>
            <a:ext uri="{FF2B5EF4-FFF2-40B4-BE49-F238E27FC236}">
              <a16:creationId xmlns:a16="http://schemas.microsoft.com/office/drawing/2014/main" id="{68452F53-65C5-400F-A7EB-211C33C148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7" name="Text Box 7">
          <a:extLst>
            <a:ext uri="{FF2B5EF4-FFF2-40B4-BE49-F238E27FC236}">
              <a16:creationId xmlns:a16="http://schemas.microsoft.com/office/drawing/2014/main" id="{50D64FD1-DD1E-481F-9F37-6024974A74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8" name="Text Box 7">
          <a:extLst>
            <a:ext uri="{FF2B5EF4-FFF2-40B4-BE49-F238E27FC236}">
              <a16:creationId xmlns:a16="http://schemas.microsoft.com/office/drawing/2014/main" id="{F826EE38-D560-45A0-BACA-40649393C4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599" name="Text Box 7">
          <a:extLst>
            <a:ext uri="{FF2B5EF4-FFF2-40B4-BE49-F238E27FC236}">
              <a16:creationId xmlns:a16="http://schemas.microsoft.com/office/drawing/2014/main" id="{4765A4E5-8C1A-4CC4-B9B1-CC87C8B78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0" name="Text Box 7">
          <a:extLst>
            <a:ext uri="{FF2B5EF4-FFF2-40B4-BE49-F238E27FC236}">
              <a16:creationId xmlns:a16="http://schemas.microsoft.com/office/drawing/2014/main" id="{C4D378EE-CEB5-456D-94F0-0D27784CD1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1" name="Text Box 7">
          <a:extLst>
            <a:ext uri="{FF2B5EF4-FFF2-40B4-BE49-F238E27FC236}">
              <a16:creationId xmlns:a16="http://schemas.microsoft.com/office/drawing/2014/main" id="{0A1B600D-DC7A-430A-BD1D-A3DF98F87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2" name="Text Box 7">
          <a:extLst>
            <a:ext uri="{FF2B5EF4-FFF2-40B4-BE49-F238E27FC236}">
              <a16:creationId xmlns:a16="http://schemas.microsoft.com/office/drawing/2014/main" id="{DEE2C6FF-3359-4CBA-A709-219CE9DE90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3" name="Text Box 7">
          <a:extLst>
            <a:ext uri="{FF2B5EF4-FFF2-40B4-BE49-F238E27FC236}">
              <a16:creationId xmlns:a16="http://schemas.microsoft.com/office/drawing/2014/main" id="{43CCD907-2BE8-4EC2-BBC3-AA7ACFCB9F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4" name="Text Box 7">
          <a:extLst>
            <a:ext uri="{FF2B5EF4-FFF2-40B4-BE49-F238E27FC236}">
              <a16:creationId xmlns:a16="http://schemas.microsoft.com/office/drawing/2014/main" id="{CB3AE148-62FA-477F-8D66-5EA6C9365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5" name="Text Box 7">
          <a:extLst>
            <a:ext uri="{FF2B5EF4-FFF2-40B4-BE49-F238E27FC236}">
              <a16:creationId xmlns:a16="http://schemas.microsoft.com/office/drawing/2014/main" id="{F921A36A-D08F-4E96-A512-993BECA51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6" name="Text Box 7">
          <a:extLst>
            <a:ext uri="{FF2B5EF4-FFF2-40B4-BE49-F238E27FC236}">
              <a16:creationId xmlns:a16="http://schemas.microsoft.com/office/drawing/2014/main" id="{BB9AE8B6-503A-4D9C-852C-434A40C545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7" name="Text Box 7">
          <a:extLst>
            <a:ext uri="{FF2B5EF4-FFF2-40B4-BE49-F238E27FC236}">
              <a16:creationId xmlns:a16="http://schemas.microsoft.com/office/drawing/2014/main" id="{B2B33F24-C65E-415C-82F7-FF1C3AB9E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8" name="Text Box 7">
          <a:extLst>
            <a:ext uri="{FF2B5EF4-FFF2-40B4-BE49-F238E27FC236}">
              <a16:creationId xmlns:a16="http://schemas.microsoft.com/office/drawing/2014/main" id="{A6F09707-13E2-41E8-B61C-F651581BF1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09" name="Text Box 7">
          <a:extLst>
            <a:ext uri="{FF2B5EF4-FFF2-40B4-BE49-F238E27FC236}">
              <a16:creationId xmlns:a16="http://schemas.microsoft.com/office/drawing/2014/main" id="{D3CD91D4-2902-44EB-9933-96E58F615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0" name="Text Box 7">
          <a:extLst>
            <a:ext uri="{FF2B5EF4-FFF2-40B4-BE49-F238E27FC236}">
              <a16:creationId xmlns:a16="http://schemas.microsoft.com/office/drawing/2014/main" id="{EF9B2058-99A4-42B8-82A3-3907C3883C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1" name="Text Box 7">
          <a:extLst>
            <a:ext uri="{FF2B5EF4-FFF2-40B4-BE49-F238E27FC236}">
              <a16:creationId xmlns:a16="http://schemas.microsoft.com/office/drawing/2014/main" id="{40F5F073-549A-45F7-85B2-19C4DEC13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2" name="Text Box 7">
          <a:extLst>
            <a:ext uri="{FF2B5EF4-FFF2-40B4-BE49-F238E27FC236}">
              <a16:creationId xmlns:a16="http://schemas.microsoft.com/office/drawing/2014/main" id="{235C6C56-06DC-49BB-B651-216659DE2F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3" name="Text Box 7">
          <a:extLst>
            <a:ext uri="{FF2B5EF4-FFF2-40B4-BE49-F238E27FC236}">
              <a16:creationId xmlns:a16="http://schemas.microsoft.com/office/drawing/2014/main" id="{E885FD56-F4E9-4B20-9A3B-1152EBE33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4" name="Text Box 7">
          <a:extLst>
            <a:ext uri="{FF2B5EF4-FFF2-40B4-BE49-F238E27FC236}">
              <a16:creationId xmlns:a16="http://schemas.microsoft.com/office/drawing/2014/main" id="{05ADB243-0E4B-48E0-8F0B-7DBB610B6D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5" name="Text Box 7">
          <a:extLst>
            <a:ext uri="{FF2B5EF4-FFF2-40B4-BE49-F238E27FC236}">
              <a16:creationId xmlns:a16="http://schemas.microsoft.com/office/drawing/2014/main" id="{E3AC1DE1-54B1-40BE-AA5D-969A2409BA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6" name="Text Box 7">
          <a:extLst>
            <a:ext uri="{FF2B5EF4-FFF2-40B4-BE49-F238E27FC236}">
              <a16:creationId xmlns:a16="http://schemas.microsoft.com/office/drawing/2014/main" id="{045F2B5B-590A-4145-AFE7-BD22AD7274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7" name="Text Box 7">
          <a:extLst>
            <a:ext uri="{FF2B5EF4-FFF2-40B4-BE49-F238E27FC236}">
              <a16:creationId xmlns:a16="http://schemas.microsoft.com/office/drawing/2014/main" id="{7F7F34B1-3ECE-45CF-8C7D-9D6739FA60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8" name="Text Box 7">
          <a:extLst>
            <a:ext uri="{FF2B5EF4-FFF2-40B4-BE49-F238E27FC236}">
              <a16:creationId xmlns:a16="http://schemas.microsoft.com/office/drawing/2014/main" id="{B39E164A-72B0-41D8-BA8D-816B3ACF1A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19" name="Text Box 7">
          <a:extLst>
            <a:ext uri="{FF2B5EF4-FFF2-40B4-BE49-F238E27FC236}">
              <a16:creationId xmlns:a16="http://schemas.microsoft.com/office/drawing/2014/main" id="{99A3C68F-C4B3-414E-8C0E-C360936279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0" name="Text Box 7">
          <a:extLst>
            <a:ext uri="{FF2B5EF4-FFF2-40B4-BE49-F238E27FC236}">
              <a16:creationId xmlns:a16="http://schemas.microsoft.com/office/drawing/2014/main" id="{517BF290-BC2F-419C-8F33-96B06C7B5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1" name="Text Box 7">
          <a:extLst>
            <a:ext uri="{FF2B5EF4-FFF2-40B4-BE49-F238E27FC236}">
              <a16:creationId xmlns:a16="http://schemas.microsoft.com/office/drawing/2014/main" id="{7D041285-A747-4BCB-B9B6-A3AC95CEDF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2" name="Text Box 7">
          <a:extLst>
            <a:ext uri="{FF2B5EF4-FFF2-40B4-BE49-F238E27FC236}">
              <a16:creationId xmlns:a16="http://schemas.microsoft.com/office/drawing/2014/main" id="{DF2EC88A-216E-466B-A6CB-39B56876ED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3" name="Text Box 7">
          <a:extLst>
            <a:ext uri="{FF2B5EF4-FFF2-40B4-BE49-F238E27FC236}">
              <a16:creationId xmlns:a16="http://schemas.microsoft.com/office/drawing/2014/main" id="{85CFCB72-9209-48ED-936D-89F4A1EB34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4" name="Text Box 7">
          <a:extLst>
            <a:ext uri="{FF2B5EF4-FFF2-40B4-BE49-F238E27FC236}">
              <a16:creationId xmlns:a16="http://schemas.microsoft.com/office/drawing/2014/main" id="{758D8024-2BF3-4EFC-9BB1-01BE72250E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5" name="Text Box 7">
          <a:extLst>
            <a:ext uri="{FF2B5EF4-FFF2-40B4-BE49-F238E27FC236}">
              <a16:creationId xmlns:a16="http://schemas.microsoft.com/office/drawing/2014/main" id="{63511173-5D83-4008-9C45-DEF9D43FB0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6" name="Text Box 7">
          <a:extLst>
            <a:ext uri="{FF2B5EF4-FFF2-40B4-BE49-F238E27FC236}">
              <a16:creationId xmlns:a16="http://schemas.microsoft.com/office/drawing/2014/main" id="{257F1D5C-FF33-4EEF-9BE3-CF4827AF7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7" name="Text Box 7">
          <a:extLst>
            <a:ext uri="{FF2B5EF4-FFF2-40B4-BE49-F238E27FC236}">
              <a16:creationId xmlns:a16="http://schemas.microsoft.com/office/drawing/2014/main" id="{261989EB-A7EE-40E3-BAB8-69584F719F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8" name="Text Box 7">
          <a:extLst>
            <a:ext uri="{FF2B5EF4-FFF2-40B4-BE49-F238E27FC236}">
              <a16:creationId xmlns:a16="http://schemas.microsoft.com/office/drawing/2014/main" id="{61B2CCDF-121B-4FB3-89C8-D2E4673408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29" name="Text Box 7">
          <a:extLst>
            <a:ext uri="{FF2B5EF4-FFF2-40B4-BE49-F238E27FC236}">
              <a16:creationId xmlns:a16="http://schemas.microsoft.com/office/drawing/2014/main" id="{B94C674A-EBDC-4C50-B5FD-C5F870E898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0" name="Text Box 7">
          <a:extLst>
            <a:ext uri="{FF2B5EF4-FFF2-40B4-BE49-F238E27FC236}">
              <a16:creationId xmlns:a16="http://schemas.microsoft.com/office/drawing/2014/main" id="{EBC47B91-372E-4673-B838-67D3ACE3D2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1" name="Text Box 7">
          <a:extLst>
            <a:ext uri="{FF2B5EF4-FFF2-40B4-BE49-F238E27FC236}">
              <a16:creationId xmlns:a16="http://schemas.microsoft.com/office/drawing/2014/main" id="{F9C9C170-BE0F-48E7-A37B-CE29C110C9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2" name="Text Box 7">
          <a:extLst>
            <a:ext uri="{FF2B5EF4-FFF2-40B4-BE49-F238E27FC236}">
              <a16:creationId xmlns:a16="http://schemas.microsoft.com/office/drawing/2014/main" id="{D6D2312D-38A3-4B4C-8F23-0B910AED5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3" name="Text Box 7">
          <a:extLst>
            <a:ext uri="{FF2B5EF4-FFF2-40B4-BE49-F238E27FC236}">
              <a16:creationId xmlns:a16="http://schemas.microsoft.com/office/drawing/2014/main" id="{FF198F0F-0039-40AB-9A25-AB7FA8883A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4" name="Text Box 7">
          <a:extLst>
            <a:ext uri="{FF2B5EF4-FFF2-40B4-BE49-F238E27FC236}">
              <a16:creationId xmlns:a16="http://schemas.microsoft.com/office/drawing/2014/main" id="{8ED07DCC-15E6-408C-B432-CF48CB999F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5" name="Text Box 7">
          <a:extLst>
            <a:ext uri="{FF2B5EF4-FFF2-40B4-BE49-F238E27FC236}">
              <a16:creationId xmlns:a16="http://schemas.microsoft.com/office/drawing/2014/main" id="{A0D8F38C-0B95-4405-91E8-ADE5F1E77E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6" name="Text Box 7">
          <a:extLst>
            <a:ext uri="{FF2B5EF4-FFF2-40B4-BE49-F238E27FC236}">
              <a16:creationId xmlns:a16="http://schemas.microsoft.com/office/drawing/2014/main" id="{E01108A1-E6D0-4A76-8162-B4980DCFD5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7" name="Text Box 7">
          <a:extLst>
            <a:ext uri="{FF2B5EF4-FFF2-40B4-BE49-F238E27FC236}">
              <a16:creationId xmlns:a16="http://schemas.microsoft.com/office/drawing/2014/main" id="{2F905314-D51A-49B7-A385-8AA1A48D2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8" name="Text Box 7">
          <a:extLst>
            <a:ext uri="{FF2B5EF4-FFF2-40B4-BE49-F238E27FC236}">
              <a16:creationId xmlns:a16="http://schemas.microsoft.com/office/drawing/2014/main" id="{FBFB9399-7C2A-4B2E-86F6-8FF70F35A0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39" name="Text Box 7">
          <a:extLst>
            <a:ext uri="{FF2B5EF4-FFF2-40B4-BE49-F238E27FC236}">
              <a16:creationId xmlns:a16="http://schemas.microsoft.com/office/drawing/2014/main" id="{A99865E4-40E0-4B40-AF9B-496551169F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0" name="Text Box 7">
          <a:extLst>
            <a:ext uri="{FF2B5EF4-FFF2-40B4-BE49-F238E27FC236}">
              <a16:creationId xmlns:a16="http://schemas.microsoft.com/office/drawing/2014/main" id="{DB4A252C-4C80-4082-9023-A0B9A0662E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1" name="Text Box 7">
          <a:extLst>
            <a:ext uri="{FF2B5EF4-FFF2-40B4-BE49-F238E27FC236}">
              <a16:creationId xmlns:a16="http://schemas.microsoft.com/office/drawing/2014/main" id="{D8E1328F-A3FD-4CB0-B88A-9E14EA6C41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2" name="Text Box 7">
          <a:extLst>
            <a:ext uri="{FF2B5EF4-FFF2-40B4-BE49-F238E27FC236}">
              <a16:creationId xmlns:a16="http://schemas.microsoft.com/office/drawing/2014/main" id="{26B46506-55FB-4A3A-A803-B2BFC9EC87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3" name="Text Box 7">
          <a:extLst>
            <a:ext uri="{FF2B5EF4-FFF2-40B4-BE49-F238E27FC236}">
              <a16:creationId xmlns:a16="http://schemas.microsoft.com/office/drawing/2014/main" id="{90D18A4D-55F9-4A7B-8D72-B3EB25054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4" name="Text Box 7">
          <a:extLst>
            <a:ext uri="{FF2B5EF4-FFF2-40B4-BE49-F238E27FC236}">
              <a16:creationId xmlns:a16="http://schemas.microsoft.com/office/drawing/2014/main" id="{1E7AC4D8-CB51-4DE6-8597-2B18CCF7C1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5" name="Text Box 7">
          <a:extLst>
            <a:ext uri="{FF2B5EF4-FFF2-40B4-BE49-F238E27FC236}">
              <a16:creationId xmlns:a16="http://schemas.microsoft.com/office/drawing/2014/main" id="{736D4806-3257-47CB-B357-B21B29734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6" name="Text Box 7">
          <a:extLst>
            <a:ext uri="{FF2B5EF4-FFF2-40B4-BE49-F238E27FC236}">
              <a16:creationId xmlns:a16="http://schemas.microsoft.com/office/drawing/2014/main" id="{98C24B9F-9506-480D-B1E9-03D8694C69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7" name="Text Box 7">
          <a:extLst>
            <a:ext uri="{FF2B5EF4-FFF2-40B4-BE49-F238E27FC236}">
              <a16:creationId xmlns:a16="http://schemas.microsoft.com/office/drawing/2014/main" id="{F0F33EB6-7FDE-44FD-94C6-64C4A65DB8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8" name="Text Box 7">
          <a:extLst>
            <a:ext uri="{FF2B5EF4-FFF2-40B4-BE49-F238E27FC236}">
              <a16:creationId xmlns:a16="http://schemas.microsoft.com/office/drawing/2014/main" id="{C5063A1D-A53B-4990-8D6F-7444553EC1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49" name="Text Box 7">
          <a:extLst>
            <a:ext uri="{FF2B5EF4-FFF2-40B4-BE49-F238E27FC236}">
              <a16:creationId xmlns:a16="http://schemas.microsoft.com/office/drawing/2014/main" id="{A38AB764-C721-4E4C-BED4-0745F3FAB2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0" name="Text Box 7">
          <a:extLst>
            <a:ext uri="{FF2B5EF4-FFF2-40B4-BE49-F238E27FC236}">
              <a16:creationId xmlns:a16="http://schemas.microsoft.com/office/drawing/2014/main" id="{1A97E21B-AFDE-4540-B835-535E529869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1" name="Text Box 7">
          <a:extLst>
            <a:ext uri="{FF2B5EF4-FFF2-40B4-BE49-F238E27FC236}">
              <a16:creationId xmlns:a16="http://schemas.microsoft.com/office/drawing/2014/main" id="{C80DC50A-1E27-4876-A1E3-49EF65618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2" name="Text Box 7">
          <a:extLst>
            <a:ext uri="{FF2B5EF4-FFF2-40B4-BE49-F238E27FC236}">
              <a16:creationId xmlns:a16="http://schemas.microsoft.com/office/drawing/2014/main" id="{8DE12AD6-83C4-4404-95BD-A80479A552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3" name="Text Box 7">
          <a:extLst>
            <a:ext uri="{FF2B5EF4-FFF2-40B4-BE49-F238E27FC236}">
              <a16:creationId xmlns:a16="http://schemas.microsoft.com/office/drawing/2014/main" id="{8481756D-0EED-4513-B915-B4595CD145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4" name="Text Box 7">
          <a:extLst>
            <a:ext uri="{FF2B5EF4-FFF2-40B4-BE49-F238E27FC236}">
              <a16:creationId xmlns:a16="http://schemas.microsoft.com/office/drawing/2014/main" id="{1ED36E50-F255-4D24-9FE5-4BD99D8212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5" name="Text Box 7">
          <a:extLst>
            <a:ext uri="{FF2B5EF4-FFF2-40B4-BE49-F238E27FC236}">
              <a16:creationId xmlns:a16="http://schemas.microsoft.com/office/drawing/2014/main" id="{597C956D-DCC9-46D8-99FE-74534254B4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6" name="Text Box 7">
          <a:extLst>
            <a:ext uri="{FF2B5EF4-FFF2-40B4-BE49-F238E27FC236}">
              <a16:creationId xmlns:a16="http://schemas.microsoft.com/office/drawing/2014/main" id="{0C7A373C-AFCE-4CB3-B676-AFD4FFCF6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7" name="Text Box 7">
          <a:extLst>
            <a:ext uri="{FF2B5EF4-FFF2-40B4-BE49-F238E27FC236}">
              <a16:creationId xmlns:a16="http://schemas.microsoft.com/office/drawing/2014/main" id="{2E92A3FA-11C9-4CAD-88E2-E60B799D00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8" name="Text Box 7">
          <a:extLst>
            <a:ext uri="{FF2B5EF4-FFF2-40B4-BE49-F238E27FC236}">
              <a16:creationId xmlns:a16="http://schemas.microsoft.com/office/drawing/2014/main" id="{03DA146D-B7BB-4C10-9DD7-20971BE6F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59" name="Text Box 7">
          <a:extLst>
            <a:ext uri="{FF2B5EF4-FFF2-40B4-BE49-F238E27FC236}">
              <a16:creationId xmlns:a16="http://schemas.microsoft.com/office/drawing/2014/main" id="{39D9CE4A-CC91-4861-B8A4-AC19E82470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0" name="Text Box 7">
          <a:extLst>
            <a:ext uri="{FF2B5EF4-FFF2-40B4-BE49-F238E27FC236}">
              <a16:creationId xmlns:a16="http://schemas.microsoft.com/office/drawing/2014/main" id="{052D6F1D-7590-4B44-B731-54D6DAA426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1" name="Text Box 7">
          <a:extLst>
            <a:ext uri="{FF2B5EF4-FFF2-40B4-BE49-F238E27FC236}">
              <a16:creationId xmlns:a16="http://schemas.microsoft.com/office/drawing/2014/main" id="{F751CAFB-6923-45B6-AB39-923E2E23C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2" name="Text Box 7">
          <a:extLst>
            <a:ext uri="{FF2B5EF4-FFF2-40B4-BE49-F238E27FC236}">
              <a16:creationId xmlns:a16="http://schemas.microsoft.com/office/drawing/2014/main" id="{F0B5D67D-0ACB-4014-B302-863D855A7E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3" name="Text Box 7">
          <a:extLst>
            <a:ext uri="{FF2B5EF4-FFF2-40B4-BE49-F238E27FC236}">
              <a16:creationId xmlns:a16="http://schemas.microsoft.com/office/drawing/2014/main" id="{2BC92B1E-3CCC-4F61-8BDF-1E72E7CC18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4" name="Text Box 7">
          <a:extLst>
            <a:ext uri="{FF2B5EF4-FFF2-40B4-BE49-F238E27FC236}">
              <a16:creationId xmlns:a16="http://schemas.microsoft.com/office/drawing/2014/main" id="{2718A11F-DF6F-4FCD-8C59-3E3C44CE81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5" name="Text Box 7">
          <a:extLst>
            <a:ext uri="{FF2B5EF4-FFF2-40B4-BE49-F238E27FC236}">
              <a16:creationId xmlns:a16="http://schemas.microsoft.com/office/drawing/2014/main" id="{230B8B1E-4178-493B-AEE5-77146E370A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6" name="Text Box 7">
          <a:extLst>
            <a:ext uri="{FF2B5EF4-FFF2-40B4-BE49-F238E27FC236}">
              <a16:creationId xmlns:a16="http://schemas.microsoft.com/office/drawing/2014/main" id="{872C4D8A-AC0E-463B-A759-E81A95EFA7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7" name="Text Box 7">
          <a:extLst>
            <a:ext uri="{FF2B5EF4-FFF2-40B4-BE49-F238E27FC236}">
              <a16:creationId xmlns:a16="http://schemas.microsoft.com/office/drawing/2014/main" id="{668FE75A-97CC-4710-8E8A-639AB9478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8" name="Text Box 7">
          <a:extLst>
            <a:ext uri="{FF2B5EF4-FFF2-40B4-BE49-F238E27FC236}">
              <a16:creationId xmlns:a16="http://schemas.microsoft.com/office/drawing/2014/main" id="{30E19422-3ADF-45A2-A6B9-3D690B192E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69" name="Text Box 7">
          <a:extLst>
            <a:ext uri="{FF2B5EF4-FFF2-40B4-BE49-F238E27FC236}">
              <a16:creationId xmlns:a16="http://schemas.microsoft.com/office/drawing/2014/main" id="{C4AE6F49-D06A-4489-8BF4-8B59C1D1F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0" name="Text Box 7">
          <a:extLst>
            <a:ext uri="{FF2B5EF4-FFF2-40B4-BE49-F238E27FC236}">
              <a16:creationId xmlns:a16="http://schemas.microsoft.com/office/drawing/2014/main" id="{25FD5CEB-B4CB-48CA-A0EC-7C19D68051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1" name="Text Box 7">
          <a:extLst>
            <a:ext uri="{FF2B5EF4-FFF2-40B4-BE49-F238E27FC236}">
              <a16:creationId xmlns:a16="http://schemas.microsoft.com/office/drawing/2014/main" id="{06A6A0A5-E19D-4E29-8B9D-0E96E6E191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2" name="Text Box 7">
          <a:extLst>
            <a:ext uri="{FF2B5EF4-FFF2-40B4-BE49-F238E27FC236}">
              <a16:creationId xmlns:a16="http://schemas.microsoft.com/office/drawing/2014/main" id="{458E007A-637E-46D9-A48E-A768086C1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3" name="Text Box 7">
          <a:extLst>
            <a:ext uri="{FF2B5EF4-FFF2-40B4-BE49-F238E27FC236}">
              <a16:creationId xmlns:a16="http://schemas.microsoft.com/office/drawing/2014/main" id="{3A5207A7-0018-4A69-A016-0E9DFC29D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4" name="Text Box 7">
          <a:extLst>
            <a:ext uri="{FF2B5EF4-FFF2-40B4-BE49-F238E27FC236}">
              <a16:creationId xmlns:a16="http://schemas.microsoft.com/office/drawing/2014/main" id="{2EEFE108-4E2F-49FD-9A38-7540C7F33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5" name="Text Box 7">
          <a:extLst>
            <a:ext uri="{FF2B5EF4-FFF2-40B4-BE49-F238E27FC236}">
              <a16:creationId xmlns:a16="http://schemas.microsoft.com/office/drawing/2014/main" id="{4379AD72-1568-4314-A43E-140C0483FB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6" name="Text Box 7">
          <a:extLst>
            <a:ext uri="{FF2B5EF4-FFF2-40B4-BE49-F238E27FC236}">
              <a16:creationId xmlns:a16="http://schemas.microsoft.com/office/drawing/2014/main" id="{29DF71C8-E54C-4AF8-BE34-CE2554D42F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7" name="Text Box 7">
          <a:extLst>
            <a:ext uri="{FF2B5EF4-FFF2-40B4-BE49-F238E27FC236}">
              <a16:creationId xmlns:a16="http://schemas.microsoft.com/office/drawing/2014/main" id="{3CE541A2-521E-48FB-9963-C4562882D9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8" name="Text Box 7">
          <a:extLst>
            <a:ext uri="{FF2B5EF4-FFF2-40B4-BE49-F238E27FC236}">
              <a16:creationId xmlns:a16="http://schemas.microsoft.com/office/drawing/2014/main" id="{BC83B249-AFAE-452E-B867-7D5399A2F4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79" name="Text Box 7">
          <a:extLst>
            <a:ext uri="{FF2B5EF4-FFF2-40B4-BE49-F238E27FC236}">
              <a16:creationId xmlns:a16="http://schemas.microsoft.com/office/drawing/2014/main" id="{4D1A0EA7-520B-4806-97BF-92BB76EAA2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0" name="Text Box 7">
          <a:extLst>
            <a:ext uri="{FF2B5EF4-FFF2-40B4-BE49-F238E27FC236}">
              <a16:creationId xmlns:a16="http://schemas.microsoft.com/office/drawing/2014/main" id="{CFB4225C-B21E-4649-B621-0A21608FA3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1" name="Text Box 7">
          <a:extLst>
            <a:ext uri="{FF2B5EF4-FFF2-40B4-BE49-F238E27FC236}">
              <a16:creationId xmlns:a16="http://schemas.microsoft.com/office/drawing/2014/main" id="{B5EEDCCA-7044-4644-B24A-3120243D2B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2" name="Text Box 7">
          <a:extLst>
            <a:ext uri="{FF2B5EF4-FFF2-40B4-BE49-F238E27FC236}">
              <a16:creationId xmlns:a16="http://schemas.microsoft.com/office/drawing/2014/main" id="{D4EB81A2-A0C9-483A-8651-C61FD03DB8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3" name="Text Box 7">
          <a:extLst>
            <a:ext uri="{FF2B5EF4-FFF2-40B4-BE49-F238E27FC236}">
              <a16:creationId xmlns:a16="http://schemas.microsoft.com/office/drawing/2014/main" id="{FAA1CAC2-99E4-4660-898E-BCEA1120A3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4" name="Text Box 7">
          <a:extLst>
            <a:ext uri="{FF2B5EF4-FFF2-40B4-BE49-F238E27FC236}">
              <a16:creationId xmlns:a16="http://schemas.microsoft.com/office/drawing/2014/main" id="{5EFD15BD-DDCA-4F7D-BAEE-A728774878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5" name="Text Box 7">
          <a:extLst>
            <a:ext uri="{FF2B5EF4-FFF2-40B4-BE49-F238E27FC236}">
              <a16:creationId xmlns:a16="http://schemas.microsoft.com/office/drawing/2014/main" id="{BA15B386-686E-47AB-AE31-A1B404C7F4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6" name="Text Box 7">
          <a:extLst>
            <a:ext uri="{FF2B5EF4-FFF2-40B4-BE49-F238E27FC236}">
              <a16:creationId xmlns:a16="http://schemas.microsoft.com/office/drawing/2014/main" id="{E04240DE-C482-4387-B16A-4A2FD7133C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7" name="Text Box 7">
          <a:extLst>
            <a:ext uri="{FF2B5EF4-FFF2-40B4-BE49-F238E27FC236}">
              <a16:creationId xmlns:a16="http://schemas.microsoft.com/office/drawing/2014/main" id="{95EA12A6-B99A-4B7D-BA15-8920E8880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8" name="Text Box 7">
          <a:extLst>
            <a:ext uri="{FF2B5EF4-FFF2-40B4-BE49-F238E27FC236}">
              <a16:creationId xmlns:a16="http://schemas.microsoft.com/office/drawing/2014/main" id="{161313C7-D2A9-4F18-8D64-7A179FA2FF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89" name="Text Box 7">
          <a:extLst>
            <a:ext uri="{FF2B5EF4-FFF2-40B4-BE49-F238E27FC236}">
              <a16:creationId xmlns:a16="http://schemas.microsoft.com/office/drawing/2014/main" id="{A2E22774-0809-4667-A837-2919F5A645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0" name="Text Box 7">
          <a:extLst>
            <a:ext uri="{FF2B5EF4-FFF2-40B4-BE49-F238E27FC236}">
              <a16:creationId xmlns:a16="http://schemas.microsoft.com/office/drawing/2014/main" id="{3039C4AD-E451-43C1-8697-8CF8AFFFB8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1" name="Text Box 7">
          <a:extLst>
            <a:ext uri="{FF2B5EF4-FFF2-40B4-BE49-F238E27FC236}">
              <a16:creationId xmlns:a16="http://schemas.microsoft.com/office/drawing/2014/main" id="{180562DF-C024-4BB3-9133-8A637275E8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2" name="Text Box 7">
          <a:extLst>
            <a:ext uri="{FF2B5EF4-FFF2-40B4-BE49-F238E27FC236}">
              <a16:creationId xmlns:a16="http://schemas.microsoft.com/office/drawing/2014/main" id="{90B3842D-024C-4716-A07A-0A48C037FD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3" name="Text Box 7">
          <a:extLst>
            <a:ext uri="{FF2B5EF4-FFF2-40B4-BE49-F238E27FC236}">
              <a16:creationId xmlns:a16="http://schemas.microsoft.com/office/drawing/2014/main" id="{4B91E719-C1BA-4C48-B4F1-F026B9C348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4" name="Text Box 7">
          <a:extLst>
            <a:ext uri="{FF2B5EF4-FFF2-40B4-BE49-F238E27FC236}">
              <a16:creationId xmlns:a16="http://schemas.microsoft.com/office/drawing/2014/main" id="{A81EE6C8-573A-436F-B02C-DFABD2D12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5" name="Text Box 7">
          <a:extLst>
            <a:ext uri="{FF2B5EF4-FFF2-40B4-BE49-F238E27FC236}">
              <a16:creationId xmlns:a16="http://schemas.microsoft.com/office/drawing/2014/main" id="{391AF98A-FC56-408B-8349-C31194704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6" name="Text Box 7">
          <a:extLst>
            <a:ext uri="{FF2B5EF4-FFF2-40B4-BE49-F238E27FC236}">
              <a16:creationId xmlns:a16="http://schemas.microsoft.com/office/drawing/2014/main" id="{55AA901F-59FD-4869-BB45-D138F53D4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0697" name="Text Box 7">
          <a:extLst>
            <a:ext uri="{FF2B5EF4-FFF2-40B4-BE49-F238E27FC236}">
              <a16:creationId xmlns:a16="http://schemas.microsoft.com/office/drawing/2014/main" id="{29E301A4-C681-4401-9DFC-3999A9E53504}"/>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8" name="Text Box 7">
          <a:extLst>
            <a:ext uri="{FF2B5EF4-FFF2-40B4-BE49-F238E27FC236}">
              <a16:creationId xmlns:a16="http://schemas.microsoft.com/office/drawing/2014/main" id="{B12AC58E-300E-4A87-BA64-1FBCBB4F14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699" name="Text Box 7">
          <a:extLst>
            <a:ext uri="{FF2B5EF4-FFF2-40B4-BE49-F238E27FC236}">
              <a16:creationId xmlns:a16="http://schemas.microsoft.com/office/drawing/2014/main" id="{293205EE-AD84-4243-9BBC-1E7979FB1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0" name="Text Box 7">
          <a:extLst>
            <a:ext uri="{FF2B5EF4-FFF2-40B4-BE49-F238E27FC236}">
              <a16:creationId xmlns:a16="http://schemas.microsoft.com/office/drawing/2014/main" id="{6F308941-7D05-45F3-AD5B-EA703C920F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1" name="Text Box 7">
          <a:extLst>
            <a:ext uri="{FF2B5EF4-FFF2-40B4-BE49-F238E27FC236}">
              <a16:creationId xmlns:a16="http://schemas.microsoft.com/office/drawing/2014/main" id="{7CF8EBB3-E6A4-46AA-920F-B45021D81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2" name="Text Box 7">
          <a:extLst>
            <a:ext uri="{FF2B5EF4-FFF2-40B4-BE49-F238E27FC236}">
              <a16:creationId xmlns:a16="http://schemas.microsoft.com/office/drawing/2014/main" id="{E7880FD6-6BC4-4E3D-B477-AEC7054860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3" name="Text Box 7">
          <a:extLst>
            <a:ext uri="{FF2B5EF4-FFF2-40B4-BE49-F238E27FC236}">
              <a16:creationId xmlns:a16="http://schemas.microsoft.com/office/drawing/2014/main" id="{5C8F6A9B-5B1C-4F34-8FA6-EAD456C670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4" name="Text Box 7">
          <a:extLst>
            <a:ext uri="{FF2B5EF4-FFF2-40B4-BE49-F238E27FC236}">
              <a16:creationId xmlns:a16="http://schemas.microsoft.com/office/drawing/2014/main" id="{9965770E-5832-4EDE-8312-F75A96E97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5" name="Text Box 7">
          <a:extLst>
            <a:ext uri="{FF2B5EF4-FFF2-40B4-BE49-F238E27FC236}">
              <a16:creationId xmlns:a16="http://schemas.microsoft.com/office/drawing/2014/main" id="{BB1B2631-E36D-4C2F-BDAE-5250A2D338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6" name="Text Box 7">
          <a:extLst>
            <a:ext uri="{FF2B5EF4-FFF2-40B4-BE49-F238E27FC236}">
              <a16:creationId xmlns:a16="http://schemas.microsoft.com/office/drawing/2014/main" id="{27D1EECA-E479-4343-AAF5-F629F2E43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7" name="Text Box 7">
          <a:extLst>
            <a:ext uri="{FF2B5EF4-FFF2-40B4-BE49-F238E27FC236}">
              <a16:creationId xmlns:a16="http://schemas.microsoft.com/office/drawing/2014/main" id="{06B9B419-602E-461F-BDF4-9F2B64E686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8" name="Text Box 7">
          <a:extLst>
            <a:ext uri="{FF2B5EF4-FFF2-40B4-BE49-F238E27FC236}">
              <a16:creationId xmlns:a16="http://schemas.microsoft.com/office/drawing/2014/main" id="{485D87CA-EE90-486F-B6E1-AEEF12270A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09" name="Text Box 7">
          <a:extLst>
            <a:ext uri="{FF2B5EF4-FFF2-40B4-BE49-F238E27FC236}">
              <a16:creationId xmlns:a16="http://schemas.microsoft.com/office/drawing/2014/main" id="{D4A5A1A8-A055-41F3-9225-28EFE3E616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0" name="Text Box 7">
          <a:extLst>
            <a:ext uri="{FF2B5EF4-FFF2-40B4-BE49-F238E27FC236}">
              <a16:creationId xmlns:a16="http://schemas.microsoft.com/office/drawing/2014/main" id="{3F525928-07E6-4DA9-85CA-140D50A5D1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1" name="Text Box 7">
          <a:extLst>
            <a:ext uri="{FF2B5EF4-FFF2-40B4-BE49-F238E27FC236}">
              <a16:creationId xmlns:a16="http://schemas.microsoft.com/office/drawing/2014/main" id="{6963D508-C468-4B06-AF88-32BC642D02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2" name="Text Box 7">
          <a:extLst>
            <a:ext uri="{FF2B5EF4-FFF2-40B4-BE49-F238E27FC236}">
              <a16:creationId xmlns:a16="http://schemas.microsoft.com/office/drawing/2014/main" id="{D22D54BC-F2FD-4E52-AA48-18AAF86589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3" name="Text Box 7">
          <a:extLst>
            <a:ext uri="{FF2B5EF4-FFF2-40B4-BE49-F238E27FC236}">
              <a16:creationId xmlns:a16="http://schemas.microsoft.com/office/drawing/2014/main" id="{641F155A-D7EC-4CF9-9150-993F1C03EA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4" name="Text Box 7">
          <a:extLst>
            <a:ext uri="{FF2B5EF4-FFF2-40B4-BE49-F238E27FC236}">
              <a16:creationId xmlns:a16="http://schemas.microsoft.com/office/drawing/2014/main" id="{0446E61D-587D-4C3C-8233-0F84434A0F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5" name="Text Box 7">
          <a:extLst>
            <a:ext uri="{FF2B5EF4-FFF2-40B4-BE49-F238E27FC236}">
              <a16:creationId xmlns:a16="http://schemas.microsoft.com/office/drawing/2014/main" id="{A5551E00-EFA9-47D0-B5BC-4B5F1BD15F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6" name="Text Box 7">
          <a:extLst>
            <a:ext uri="{FF2B5EF4-FFF2-40B4-BE49-F238E27FC236}">
              <a16:creationId xmlns:a16="http://schemas.microsoft.com/office/drawing/2014/main" id="{E44C76FF-FEDC-4993-A3C5-093B96D457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7" name="Text Box 7">
          <a:extLst>
            <a:ext uri="{FF2B5EF4-FFF2-40B4-BE49-F238E27FC236}">
              <a16:creationId xmlns:a16="http://schemas.microsoft.com/office/drawing/2014/main" id="{C3B9756E-14AF-497C-A372-55F2C1BB8F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8" name="Text Box 7">
          <a:extLst>
            <a:ext uri="{FF2B5EF4-FFF2-40B4-BE49-F238E27FC236}">
              <a16:creationId xmlns:a16="http://schemas.microsoft.com/office/drawing/2014/main" id="{1B14CAA8-67B9-42F6-A816-2CF0C33E42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19" name="Text Box 7">
          <a:extLst>
            <a:ext uri="{FF2B5EF4-FFF2-40B4-BE49-F238E27FC236}">
              <a16:creationId xmlns:a16="http://schemas.microsoft.com/office/drawing/2014/main" id="{94B466AD-4E6B-4974-AF14-5AF84150FB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0" name="Text Box 7">
          <a:extLst>
            <a:ext uri="{FF2B5EF4-FFF2-40B4-BE49-F238E27FC236}">
              <a16:creationId xmlns:a16="http://schemas.microsoft.com/office/drawing/2014/main" id="{4E0C6BB5-813C-4151-B850-3D1585095A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1" name="Text Box 7">
          <a:extLst>
            <a:ext uri="{FF2B5EF4-FFF2-40B4-BE49-F238E27FC236}">
              <a16:creationId xmlns:a16="http://schemas.microsoft.com/office/drawing/2014/main" id="{9FA5A4B3-00EE-4741-9057-9C02A18523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2" name="Text Box 7">
          <a:extLst>
            <a:ext uri="{FF2B5EF4-FFF2-40B4-BE49-F238E27FC236}">
              <a16:creationId xmlns:a16="http://schemas.microsoft.com/office/drawing/2014/main" id="{6D2D170D-83D9-41C6-8005-C832D7AA0D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3" name="Text Box 7">
          <a:extLst>
            <a:ext uri="{FF2B5EF4-FFF2-40B4-BE49-F238E27FC236}">
              <a16:creationId xmlns:a16="http://schemas.microsoft.com/office/drawing/2014/main" id="{1E6BE5F5-5B0B-468B-9171-CFCA59A637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4" name="Text Box 7">
          <a:extLst>
            <a:ext uri="{FF2B5EF4-FFF2-40B4-BE49-F238E27FC236}">
              <a16:creationId xmlns:a16="http://schemas.microsoft.com/office/drawing/2014/main" id="{A06E7611-49E8-4F35-A156-E694E0656B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5" name="Text Box 7">
          <a:extLst>
            <a:ext uri="{FF2B5EF4-FFF2-40B4-BE49-F238E27FC236}">
              <a16:creationId xmlns:a16="http://schemas.microsoft.com/office/drawing/2014/main" id="{FFBEE7A5-EEA1-4D43-ADCB-355FBD6E86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6" name="Text Box 7">
          <a:extLst>
            <a:ext uri="{FF2B5EF4-FFF2-40B4-BE49-F238E27FC236}">
              <a16:creationId xmlns:a16="http://schemas.microsoft.com/office/drawing/2014/main" id="{D08DE073-8F61-4B76-9C50-B24795351B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7" name="Text Box 7">
          <a:extLst>
            <a:ext uri="{FF2B5EF4-FFF2-40B4-BE49-F238E27FC236}">
              <a16:creationId xmlns:a16="http://schemas.microsoft.com/office/drawing/2014/main" id="{AC7ED711-13EB-40AF-AE94-88123EF7D2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8" name="Text Box 7">
          <a:extLst>
            <a:ext uri="{FF2B5EF4-FFF2-40B4-BE49-F238E27FC236}">
              <a16:creationId xmlns:a16="http://schemas.microsoft.com/office/drawing/2014/main" id="{6B119B12-C53F-41E1-B4C2-84C0C3F2D9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29" name="Text Box 7">
          <a:extLst>
            <a:ext uri="{FF2B5EF4-FFF2-40B4-BE49-F238E27FC236}">
              <a16:creationId xmlns:a16="http://schemas.microsoft.com/office/drawing/2014/main" id="{55BE93B4-574F-4D3C-B62D-21292B4850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0" name="Text Box 7">
          <a:extLst>
            <a:ext uri="{FF2B5EF4-FFF2-40B4-BE49-F238E27FC236}">
              <a16:creationId xmlns:a16="http://schemas.microsoft.com/office/drawing/2014/main" id="{9CC4CC2E-27CD-47A6-A1A2-1AE1140E90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1" name="Text Box 7">
          <a:extLst>
            <a:ext uri="{FF2B5EF4-FFF2-40B4-BE49-F238E27FC236}">
              <a16:creationId xmlns:a16="http://schemas.microsoft.com/office/drawing/2014/main" id="{103E950F-CE57-470B-81F2-CC04C69B3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2" name="Text Box 7">
          <a:extLst>
            <a:ext uri="{FF2B5EF4-FFF2-40B4-BE49-F238E27FC236}">
              <a16:creationId xmlns:a16="http://schemas.microsoft.com/office/drawing/2014/main" id="{6FDDAFB6-9114-40FB-A2D3-0D66A46C5B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3" name="Text Box 7">
          <a:extLst>
            <a:ext uri="{FF2B5EF4-FFF2-40B4-BE49-F238E27FC236}">
              <a16:creationId xmlns:a16="http://schemas.microsoft.com/office/drawing/2014/main" id="{A7967AF0-270F-4BA2-8690-C8AF40004C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4" name="Text Box 7">
          <a:extLst>
            <a:ext uri="{FF2B5EF4-FFF2-40B4-BE49-F238E27FC236}">
              <a16:creationId xmlns:a16="http://schemas.microsoft.com/office/drawing/2014/main" id="{E98FE716-44D6-43F5-98E0-48E544C562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5" name="Text Box 7">
          <a:extLst>
            <a:ext uri="{FF2B5EF4-FFF2-40B4-BE49-F238E27FC236}">
              <a16:creationId xmlns:a16="http://schemas.microsoft.com/office/drawing/2014/main" id="{F7719C58-72B8-4B25-BE92-03477FDE70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6" name="Text Box 7">
          <a:extLst>
            <a:ext uri="{FF2B5EF4-FFF2-40B4-BE49-F238E27FC236}">
              <a16:creationId xmlns:a16="http://schemas.microsoft.com/office/drawing/2014/main" id="{2C808EAF-0DC6-4EDD-A15F-C8F225FA7D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7" name="Text Box 7">
          <a:extLst>
            <a:ext uri="{FF2B5EF4-FFF2-40B4-BE49-F238E27FC236}">
              <a16:creationId xmlns:a16="http://schemas.microsoft.com/office/drawing/2014/main" id="{27DF7515-6C71-4789-8C12-5BF0973D18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8" name="Text Box 7">
          <a:extLst>
            <a:ext uri="{FF2B5EF4-FFF2-40B4-BE49-F238E27FC236}">
              <a16:creationId xmlns:a16="http://schemas.microsoft.com/office/drawing/2014/main" id="{DD8D462F-D80F-41A4-8F73-626735F6AA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39" name="Text Box 7">
          <a:extLst>
            <a:ext uri="{FF2B5EF4-FFF2-40B4-BE49-F238E27FC236}">
              <a16:creationId xmlns:a16="http://schemas.microsoft.com/office/drawing/2014/main" id="{9DE3DEFC-BFD9-4210-A479-2AAAEBD69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0" name="Text Box 7">
          <a:extLst>
            <a:ext uri="{FF2B5EF4-FFF2-40B4-BE49-F238E27FC236}">
              <a16:creationId xmlns:a16="http://schemas.microsoft.com/office/drawing/2014/main" id="{E2DAB690-C928-421A-8695-6DE17F2B94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1" name="Text Box 7">
          <a:extLst>
            <a:ext uri="{FF2B5EF4-FFF2-40B4-BE49-F238E27FC236}">
              <a16:creationId xmlns:a16="http://schemas.microsoft.com/office/drawing/2014/main" id="{3C9A0A86-CDC0-4EE1-8538-6BA042AC1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2" name="Text Box 7">
          <a:extLst>
            <a:ext uri="{FF2B5EF4-FFF2-40B4-BE49-F238E27FC236}">
              <a16:creationId xmlns:a16="http://schemas.microsoft.com/office/drawing/2014/main" id="{ED96D715-D497-43F3-82EF-53AD2FB8BD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3" name="Text Box 7">
          <a:extLst>
            <a:ext uri="{FF2B5EF4-FFF2-40B4-BE49-F238E27FC236}">
              <a16:creationId xmlns:a16="http://schemas.microsoft.com/office/drawing/2014/main" id="{938E3C08-1F27-4F67-BAAB-659EC267D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4" name="Text Box 7">
          <a:extLst>
            <a:ext uri="{FF2B5EF4-FFF2-40B4-BE49-F238E27FC236}">
              <a16:creationId xmlns:a16="http://schemas.microsoft.com/office/drawing/2014/main" id="{8BB31ECC-BDD2-4C40-9A54-E7EB2C71D7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5" name="Text Box 7">
          <a:extLst>
            <a:ext uri="{FF2B5EF4-FFF2-40B4-BE49-F238E27FC236}">
              <a16:creationId xmlns:a16="http://schemas.microsoft.com/office/drawing/2014/main" id="{6F09796C-FE2B-42FF-80D9-1185D7637E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6" name="Text Box 7">
          <a:extLst>
            <a:ext uri="{FF2B5EF4-FFF2-40B4-BE49-F238E27FC236}">
              <a16:creationId xmlns:a16="http://schemas.microsoft.com/office/drawing/2014/main" id="{9FF7DEEF-08B7-4FE6-BAFF-F93F4AFABD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7" name="Text Box 7">
          <a:extLst>
            <a:ext uri="{FF2B5EF4-FFF2-40B4-BE49-F238E27FC236}">
              <a16:creationId xmlns:a16="http://schemas.microsoft.com/office/drawing/2014/main" id="{663E090E-BB8F-4486-8568-961F1E889B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8" name="Text Box 7">
          <a:extLst>
            <a:ext uri="{FF2B5EF4-FFF2-40B4-BE49-F238E27FC236}">
              <a16:creationId xmlns:a16="http://schemas.microsoft.com/office/drawing/2014/main" id="{716E5166-BED7-4D63-8D80-5F066BEC5E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49" name="Text Box 7">
          <a:extLst>
            <a:ext uri="{FF2B5EF4-FFF2-40B4-BE49-F238E27FC236}">
              <a16:creationId xmlns:a16="http://schemas.microsoft.com/office/drawing/2014/main" id="{16B0D498-5B65-4032-9482-E6C54C279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0" name="Text Box 7">
          <a:extLst>
            <a:ext uri="{FF2B5EF4-FFF2-40B4-BE49-F238E27FC236}">
              <a16:creationId xmlns:a16="http://schemas.microsoft.com/office/drawing/2014/main" id="{77796994-5B75-4610-88C7-A52E96BAE1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1" name="Text Box 7">
          <a:extLst>
            <a:ext uri="{FF2B5EF4-FFF2-40B4-BE49-F238E27FC236}">
              <a16:creationId xmlns:a16="http://schemas.microsoft.com/office/drawing/2014/main" id="{3F9C76BF-5B5C-4C80-A605-06713CB9FA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2" name="Text Box 7">
          <a:extLst>
            <a:ext uri="{FF2B5EF4-FFF2-40B4-BE49-F238E27FC236}">
              <a16:creationId xmlns:a16="http://schemas.microsoft.com/office/drawing/2014/main" id="{D651027E-AE51-4505-A257-5A2D8E56CA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3" name="Text Box 7">
          <a:extLst>
            <a:ext uri="{FF2B5EF4-FFF2-40B4-BE49-F238E27FC236}">
              <a16:creationId xmlns:a16="http://schemas.microsoft.com/office/drawing/2014/main" id="{63AC47BE-0006-4130-B44A-EC17B8BD74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4" name="Text Box 7">
          <a:extLst>
            <a:ext uri="{FF2B5EF4-FFF2-40B4-BE49-F238E27FC236}">
              <a16:creationId xmlns:a16="http://schemas.microsoft.com/office/drawing/2014/main" id="{E5E8B304-24EC-466A-A703-019B5F573F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5" name="Text Box 7">
          <a:extLst>
            <a:ext uri="{FF2B5EF4-FFF2-40B4-BE49-F238E27FC236}">
              <a16:creationId xmlns:a16="http://schemas.microsoft.com/office/drawing/2014/main" id="{CFF12F3B-ED42-4DFF-828F-8CD61BDD70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6" name="Text Box 7">
          <a:extLst>
            <a:ext uri="{FF2B5EF4-FFF2-40B4-BE49-F238E27FC236}">
              <a16:creationId xmlns:a16="http://schemas.microsoft.com/office/drawing/2014/main" id="{5D303472-1538-403C-858A-6CD933D90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7" name="Text Box 7">
          <a:extLst>
            <a:ext uri="{FF2B5EF4-FFF2-40B4-BE49-F238E27FC236}">
              <a16:creationId xmlns:a16="http://schemas.microsoft.com/office/drawing/2014/main" id="{96291865-9E26-4341-8837-BD2ADFB101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8" name="Text Box 7">
          <a:extLst>
            <a:ext uri="{FF2B5EF4-FFF2-40B4-BE49-F238E27FC236}">
              <a16:creationId xmlns:a16="http://schemas.microsoft.com/office/drawing/2014/main" id="{96FF57AD-0DCE-4F16-BBD4-7A8AC14786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59" name="Text Box 7">
          <a:extLst>
            <a:ext uri="{FF2B5EF4-FFF2-40B4-BE49-F238E27FC236}">
              <a16:creationId xmlns:a16="http://schemas.microsoft.com/office/drawing/2014/main" id="{4A0D7FC7-F7DB-4AD0-BCD6-2E5CCB1291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0" name="Text Box 7">
          <a:extLst>
            <a:ext uri="{FF2B5EF4-FFF2-40B4-BE49-F238E27FC236}">
              <a16:creationId xmlns:a16="http://schemas.microsoft.com/office/drawing/2014/main" id="{ED91B93D-4DE2-405A-95B0-280220B778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1" name="Text Box 7">
          <a:extLst>
            <a:ext uri="{FF2B5EF4-FFF2-40B4-BE49-F238E27FC236}">
              <a16:creationId xmlns:a16="http://schemas.microsoft.com/office/drawing/2014/main" id="{F41D6BD1-BE6A-4A63-AAF4-96FFA374CD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2" name="Text Box 7">
          <a:extLst>
            <a:ext uri="{FF2B5EF4-FFF2-40B4-BE49-F238E27FC236}">
              <a16:creationId xmlns:a16="http://schemas.microsoft.com/office/drawing/2014/main" id="{1FF255A7-9414-4B8C-A459-0BCB012A89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3" name="Text Box 7">
          <a:extLst>
            <a:ext uri="{FF2B5EF4-FFF2-40B4-BE49-F238E27FC236}">
              <a16:creationId xmlns:a16="http://schemas.microsoft.com/office/drawing/2014/main" id="{8928351B-9C57-46A0-9842-12AA32222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4" name="Text Box 7">
          <a:extLst>
            <a:ext uri="{FF2B5EF4-FFF2-40B4-BE49-F238E27FC236}">
              <a16:creationId xmlns:a16="http://schemas.microsoft.com/office/drawing/2014/main" id="{65119B6E-0162-473F-9548-59539645AD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5" name="Text Box 7">
          <a:extLst>
            <a:ext uri="{FF2B5EF4-FFF2-40B4-BE49-F238E27FC236}">
              <a16:creationId xmlns:a16="http://schemas.microsoft.com/office/drawing/2014/main" id="{EAB61995-D754-4C8E-A36B-7BD575C68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6" name="Text Box 7">
          <a:extLst>
            <a:ext uri="{FF2B5EF4-FFF2-40B4-BE49-F238E27FC236}">
              <a16:creationId xmlns:a16="http://schemas.microsoft.com/office/drawing/2014/main" id="{805437D1-5A57-4B75-B93B-3CAD92262B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7" name="Text Box 7">
          <a:extLst>
            <a:ext uri="{FF2B5EF4-FFF2-40B4-BE49-F238E27FC236}">
              <a16:creationId xmlns:a16="http://schemas.microsoft.com/office/drawing/2014/main" id="{7AE0EA5A-680C-4440-A53F-F684E16AED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8" name="Text Box 7">
          <a:extLst>
            <a:ext uri="{FF2B5EF4-FFF2-40B4-BE49-F238E27FC236}">
              <a16:creationId xmlns:a16="http://schemas.microsoft.com/office/drawing/2014/main" id="{86BE235A-ECF0-4B14-ACC8-FE0F6804E6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69" name="Text Box 7">
          <a:extLst>
            <a:ext uri="{FF2B5EF4-FFF2-40B4-BE49-F238E27FC236}">
              <a16:creationId xmlns:a16="http://schemas.microsoft.com/office/drawing/2014/main" id="{1EFDE709-9E51-4F51-BD19-A2160A05B1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0" name="Text Box 7">
          <a:extLst>
            <a:ext uri="{FF2B5EF4-FFF2-40B4-BE49-F238E27FC236}">
              <a16:creationId xmlns:a16="http://schemas.microsoft.com/office/drawing/2014/main" id="{F454347B-A652-4507-A24A-08D4F7288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1" name="Text Box 7">
          <a:extLst>
            <a:ext uri="{FF2B5EF4-FFF2-40B4-BE49-F238E27FC236}">
              <a16:creationId xmlns:a16="http://schemas.microsoft.com/office/drawing/2014/main" id="{2EC9BA8B-3C4A-4BE6-993B-B482D7977A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2" name="Text Box 7">
          <a:extLst>
            <a:ext uri="{FF2B5EF4-FFF2-40B4-BE49-F238E27FC236}">
              <a16:creationId xmlns:a16="http://schemas.microsoft.com/office/drawing/2014/main" id="{DE016BAC-3258-4EFE-B053-CCCAF7642D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3" name="Text Box 7">
          <a:extLst>
            <a:ext uri="{FF2B5EF4-FFF2-40B4-BE49-F238E27FC236}">
              <a16:creationId xmlns:a16="http://schemas.microsoft.com/office/drawing/2014/main" id="{84F22468-92CE-4FF9-80FD-091DA17C83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4" name="Text Box 7">
          <a:extLst>
            <a:ext uri="{FF2B5EF4-FFF2-40B4-BE49-F238E27FC236}">
              <a16:creationId xmlns:a16="http://schemas.microsoft.com/office/drawing/2014/main" id="{D39E94C3-D82A-4298-AD67-353141165B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5" name="Text Box 7">
          <a:extLst>
            <a:ext uri="{FF2B5EF4-FFF2-40B4-BE49-F238E27FC236}">
              <a16:creationId xmlns:a16="http://schemas.microsoft.com/office/drawing/2014/main" id="{A2C16AB7-6354-4516-AA92-7D82349907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6" name="Text Box 7">
          <a:extLst>
            <a:ext uri="{FF2B5EF4-FFF2-40B4-BE49-F238E27FC236}">
              <a16:creationId xmlns:a16="http://schemas.microsoft.com/office/drawing/2014/main" id="{E8EEF0FC-D33A-4B04-AD52-9AB029B8AD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7" name="Text Box 7">
          <a:extLst>
            <a:ext uri="{FF2B5EF4-FFF2-40B4-BE49-F238E27FC236}">
              <a16:creationId xmlns:a16="http://schemas.microsoft.com/office/drawing/2014/main" id="{F43CD100-9732-4201-8F7A-F738FA924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8" name="Text Box 7">
          <a:extLst>
            <a:ext uri="{FF2B5EF4-FFF2-40B4-BE49-F238E27FC236}">
              <a16:creationId xmlns:a16="http://schemas.microsoft.com/office/drawing/2014/main" id="{8840B2C4-5035-4C84-ACA2-7AEE41F27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79" name="Text Box 7">
          <a:extLst>
            <a:ext uri="{FF2B5EF4-FFF2-40B4-BE49-F238E27FC236}">
              <a16:creationId xmlns:a16="http://schemas.microsoft.com/office/drawing/2014/main" id="{D554AE8A-973B-4769-A1EC-A059DA9EB2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0" name="Text Box 7">
          <a:extLst>
            <a:ext uri="{FF2B5EF4-FFF2-40B4-BE49-F238E27FC236}">
              <a16:creationId xmlns:a16="http://schemas.microsoft.com/office/drawing/2014/main" id="{6FE59CE3-E9A3-4312-B702-F970EE8EE6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1" name="Text Box 7">
          <a:extLst>
            <a:ext uri="{FF2B5EF4-FFF2-40B4-BE49-F238E27FC236}">
              <a16:creationId xmlns:a16="http://schemas.microsoft.com/office/drawing/2014/main" id="{96BBB930-0063-45E8-A2E0-53E7ACAC78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2" name="Text Box 7">
          <a:extLst>
            <a:ext uri="{FF2B5EF4-FFF2-40B4-BE49-F238E27FC236}">
              <a16:creationId xmlns:a16="http://schemas.microsoft.com/office/drawing/2014/main" id="{E2405874-DE49-4A5A-B307-94BB6FF7CA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3" name="Text Box 7">
          <a:extLst>
            <a:ext uri="{FF2B5EF4-FFF2-40B4-BE49-F238E27FC236}">
              <a16:creationId xmlns:a16="http://schemas.microsoft.com/office/drawing/2014/main" id="{C76F5B19-5E87-4BBE-9A69-7AE8B5DDCB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4" name="Text Box 7">
          <a:extLst>
            <a:ext uri="{FF2B5EF4-FFF2-40B4-BE49-F238E27FC236}">
              <a16:creationId xmlns:a16="http://schemas.microsoft.com/office/drawing/2014/main" id="{2D7AD203-2AC7-4E13-944C-A75022CB0D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5" name="Text Box 7">
          <a:extLst>
            <a:ext uri="{FF2B5EF4-FFF2-40B4-BE49-F238E27FC236}">
              <a16:creationId xmlns:a16="http://schemas.microsoft.com/office/drawing/2014/main" id="{A16984D3-25A2-42DE-9E07-4F9474B3DA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6" name="Text Box 7">
          <a:extLst>
            <a:ext uri="{FF2B5EF4-FFF2-40B4-BE49-F238E27FC236}">
              <a16:creationId xmlns:a16="http://schemas.microsoft.com/office/drawing/2014/main" id="{200AEFD9-C7C6-4673-A6E0-9E231BF883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7" name="Text Box 7">
          <a:extLst>
            <a:ext uri="{FF2B5EF4-FFF2-40B4-BE49-F238E27FC236}">
              <a16:creationId xmlns:a16="http://schemas.microsoft.com/office/drawing/2014/main" id="{C2101B9A-EAF5-4B71-8955-506FE128F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8" name="Text Box 7">
          <a:extLst>
            <a:ext uri="{FF2B5EF4-FFF2-40B4-BE49-F238E27FC236}">
              <a16:creationId xmlns:a16="http://schemas.microsoft.com/office/drawing/2014/main" id="{1D721D43-B6D5-48F9-A63F-5977775D26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89" name="Text Box 7">
          <a:extLst>
            <a:ext uri="{FF2B5EF4-FFF2-40B4-BE49-F238E27FC236}">
              <a16:creationId xmlns:a16="http://schemas.microsoft.com/office/drawing/2014/main" id="{7932D44F-DDF8-4C86-BCC3-ECCC0B6E25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0" name="Text Box 7">
          <a:extLst>
            <a:ext uri="{FF2B5EF4-FFF2-40B4-BE49-F238E27FC236}">
              <a16:creationId xmlns:a16="http://schemas.microsoft.com/office/drawing/2014/main" id="{A4D89712-B523-414D-B444-9528C1B4D6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1" name="Text Box 7">
          <a:extLst>
            <a:ext uri="{FF2B5EF4-FFF2-40B4-BE49-F238E27FC236}">
              <a16:creationId xmlns:a16="http://schemas.microsoft.com/office/drawing/2014/main" id="{A79C643D-FD6B-47D2-80C0-BCCEE3D4AF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2" name="Text Box 7">
          <a:extLst>
            <a:ext uri="{FF2B5EF4-FFF2-40B4-BE49-F238E27FC236}">
              <a16:creationId xmlns:a16="http://schemas.microsoft.com/office/drawing/2014/main" id="{8A96A6AC-49F8-463B-B11B-326E8E9BF7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3" name="Text Box 7">
          <a:extLst>
            <a:ext uri="{FF2B5EF4-FFF2-40B4-BE49-F238E27FC236}">
              <a16:creationId xmlns:a16="http://schemas.microsoft.com/office/drawing/2014/main" id="{66AE696E-D5B9-487A-B4D6-2E612E5D60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4" name="Text Box 7">
          <a:extLst>
            <a:ext uri="{FF2B5EF4-FFF2-40B4-BE49-F238E27FC236}">
              <a16:creationId xmlns:a16="http://schemas.microsoft.com/office/drawing/2014/main" id="{FEB90D11-62FB-47FE-ACA4-18C10BDB14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5" name="Text Box 7">
          <a:extLst>
            <a:ext uri="{FF2B5EF4-FFF2-40B4-BE49-F238E27FC236}">
              <a16:creationId xmlns:a16="http://schemas.microsoft.com/office/drawing/2014/main" id="{55477D58-5083-4A76-8034-B164DC1A56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6" name="Text Box 7">
          <a:extLst>
            <a:ext uri="{FF2B5EF4-FFF2-40B4-BE49-F238E27FC236}">
              <a16:creationId xmlns:a16="http://schemas.microsoft.com/office/drawing/2014/main" id="{20B1452C-D407-4195-B4F0-00ECF85B8A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7" name="Text Box 7">
          <a:extLst>
            <a:ext uri="{FF2B5EF4-FFF2-40B4-BE49-F238E27FC236}">
              <a16:creationId xmlns:a16="http://schemas.microsoft.com/office/drawing/2014/main" id="{994E9498-A091-4F1F-BD9A-E9AFB5F465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8" name="Text Box 7">
          <a:extLst>
            <a:ext uri="{FF2B5EF4-FFF2-40B4-BE49-F238E27FC236}">
              <a16:creationId xmlns:a16="http://schemas.microsoft.com/office/drawing/2014/main" id="{68205900-EE82-4840-8FC5-CAC5F5DF66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799" name="Text Box 7">
          <a:extLst>
            <a:ext uri="{FF2B5EF4-FFF2-40B4-BE49-F238E27FC236}">
              <a16:creationId xmlns:a16="http://schemas.microsoft.com/office/drawing/2014/main" id="{A6083C77-1FEE-47DC-84E8-2574AF003B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0" name="Text Box 7">
          <a:extLst>
            <a:ext uri="{FF2B5EF4-FFF2-40B4-BE49-F238E27FC236}">
              <a16:creationId xmlns:a16="http://schemas.microsoft.com/office/drawing/2014/main" id="{E4948857-8FCD-46F1-A4FC-8BBBECFBBD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1" name="Text Box 7">
          <a:extLst>
            <a:ext uri="{FF2B5EF4-FFF2-40B4-BE49-F238E27FC236}">
              <a16:creationId xmlns:a16="http://schemas.microsoft.com/office/drawing/2014/main" id="{E17DBAD6-C478-47CD-A57F-21879257AD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2" name="Text Box 7">
          <a:extLst>
            <a:ext uri="{FF2B5EF4-FFF2-40B4-BE49-F238E27FC236}">
              <a16:creationId xmlns:a16="http://schemas.microsoft.com/office/drawing/2014/main" id="{5700C876-D7CA-422F-A46F-9BA4322990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3" name="Text Box 7">
          <a:extLst>
            <a:ext uri="{FF2B5EF4-FFF2-40B4-BE49-F238E27FC236}">
              <a16:creationId xmlns:a16="http://schemas.microsoft.com/office/drawing/2014/main" id="{26DF968A-4C43-4AE7-8140-933B71DD7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4" name="Text Box 7">
          <a:extLst>
            <a:ext uri="{FF2B5EF4-FFF2-40B4-BE49-F238E27FC236}">
              <a16:creationId xmlns:a16="http://schemas.microsoft.com/office/drawing/2014/main" id="{ACE6D3ED-4191-40FE-AFC9-95F19E6CD4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5" name="Text Box 7">
          <a:extLst>
            <a:ext uri="{FF2B5EF4-FFF2-40B4-BE49-F238E27FC236}">
              <a16:creationId xmlns:a16="http://schemas.microsoft.com/office/drawing/2014/main" id="{BBE6BDBF-2900-47CE-8710-E816994554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6" name="Text Box 7">
          <a:extLst>
            <a:ext uri="{FF2B5EF4-FFF2-40B4-BE49-F238E27FC236}">
              <a16:creationId xmlns:a16="http://schemas.microsoft.com/office/drawing/2014/main" id="{78A580D3-526B-4E3C-BFB0-4199EF47AC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7" name="Text Box 7">
          <a:extLst>
            <a:ext uri="{FF2B5EF4-FFF2-40B4-BE49-F238E27FC236}">
              <a16:creationId xmlns:a16="http://schemas.microsoft.com/office/drawing/2014/main" id="{49DBA48A-92FC-4CB4-BC5E-68E5688666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8" name="Text Box 7">
          <a:extLst>
            <a:ext uri="{FF2B5EF4-FFF2-40B4-BE49-F238E27FC236}">
              <a16:creationId xmlns:a16="http://schemas.microsoft.com/office/drawing/2014/main" id="{FA6C95F8-8C1A-4039-BA02-CE8850722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09" name="Text Box 7">
          <a:extLst>
            <a:ext uri="{FF2B5EF4-FFF2-40B4-BE49-F238E27FC236}">
              <a16:creationId xmlns:a16="http://schemas.microsoft.com/office/drawing/2014/main" id="{17468B06-48C4-413A-A26D-66E2B825AE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0" name="Text Box 7">
          <a:extLst>
            <a:ext uri="{FF2B5EF4-FFF2-40B4-BE49-F238E27FC236}">
              <a16:creationId xmlns:a16="http://schemas.microsoft.com/office/drawing/2014/main" id="{C2711F55-88F7-4F80-A858-AD8A4A79D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1" name="Text Box 7">
          <a:extLst>
            <a:ext uri="{FF2B5EF4-FFF2-40B4-BE49-F238E27FC236}">
              <a16:creationId xmlns:a16="http://schemas.microsoft.com/office/drawing/2014/main" id="{4F7D5889-8063-45C2-8A0E-0B52A7945E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2" name="Text Box 7">
          <a:extLst>
            <a:ext uri="{FF2B5EF4-FFF2-40B4-BE49-F238E27FC236}">
              <a16:creationId xmlns:a16="http://schemas.microsoft.com/office/drawing/2014/main" id="{123FA500-3D6F-4A7D-97F7-50B7285DFB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3" name="Text Box 7">
          <a:extLst>
            <a:ext uri="{FF2B5EF4-FFF2-40B4-BE49-F238E27FC236}">
              <a16:creationId xmlns:a16="http://schemas.microsoft.com/office/drawing/2014/main" id="{7D508229-B57F-4CC1-942D-B80F804ACB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4" name="Text Box 7">
          <a:extLst>
            <a:ext uri="{FF2B5EF4-FFF2-40B4-BE49-F238E27FC236}">
              <a16:creationId xmlns:a16="http://schemas.microsoft.com/office/drawing/2014/main" id="{E4DBE296-156B-427C-A26D-637AB65F8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5" name="Text Box 7">
          <a:extLst>
            <a:ext uri="{FF2B5EF4-FFF2-40B4-BE49-F238E27FC236}">
              <a16:creationId xmlns:a16="http://schemas.microsoft.com/office/drawing/2014/main" id="{99FBDEF6-FDAC-46DC-81BD-56CEDA6F6E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6" name="Text Box 7">
          <a:extLst>
            <a:ext uri="{FF2B5EF4-FFF2-40B4-BE49-F238E27FC236}">
              <a16:creationId xmlns:a16="http://schemas.microsoft.com/office/drawing/2014/main" id="{01E53B6C-7D77-41A5-84AD-191F5E7A9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7" name="Text Box 7">
          <a:extLst>
            <a:ext uri="{FF2B5EF4-FFF2-40B4-BE49-F238E27FC236}">
              <a16:creationId xmlns:a16="http://schemas.microsoft.com/office/drawing/2014/main" id="{8B4F6C9C-B5AD-4CE7-BD22-E559A793EA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8" name="Text Box 7">
          <a:extLst>
            <a:ext uri="{FF2B5EF4-FFF2-40B4-BE49-F238E27FC236}">
              <a16:creationId xmlns:a16="http://schemas.microsoft.com/office/drawing/2014/main" id="{82A01779-8BC2-4439-BFF8-2412E8ED82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19" name="Text Box 7">
          <a:extLst>
            <a:ext uri="{FF2B5EF4-FFF2-40B4-BE49-F238E27FC236}">
              <a16:creationId xmlns:a16="http://schemas.microsoft.com/office/drawing/2014/main" id="{6DCBF38A-A9CB-4E7F-A13E-D2671D4D60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0" name="Text Box 7">
          <a:extLst>
            <a:ext uri="{FF2B5EF4-FFF2-40B4-BE49-F238E27FC236}">
              <a16:creationId xmlns:a16="http://schemas.microsoft.com/office/drawing/2014/main" id="{F887278B-72FC-4C9E-9858-44165901C6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1" name="Text Box 7">
          <a:extLst>
            <a:ext uri="{FF2B5EF4-FFF2-40B4-BE49-F238E27FC236}">
              <a16:creationId xmlns:a16="http://schemas.microsoft.com/office/drawing/2014/main" id="{E8F02174-FCEF-41F0-A7FC-B42C59371A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2" name="Text Box 7">
          <a:extLst>
            <a:ext uri="{FF2B5EF4-FFF2-40B4-BE49-F238E27FC236}">
              <a16:creationId xmlns:a16="http://schemas.microsoft.com/office/drawing/2014/main" id="{98FC1954-6694-4BDD-8D1D-DEAF7D3538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3" name="Text Box 7">
          <a:extLst>
            <a:ext uri="{FF2B5EF4-FFF2-40B4-BE49-F238E27FC236}">
              <a16:creationId xmlns:a16="http://schemas.microsoft.com/office/drawing/2014/main" id="{05357158-3FCD-4FB8-B0A9-C46D1CD1F6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4" name="Text Box 7">
          <a:extLst>
            <a:ext uri="{FF2B5EF4-FFF2-40B4-BE49-F238E27FC236}">
              <a16:creationId xmlns:a16="http://schemas.microsoft.com/office/drawing/2014/main" id="{A35BB6CB-10A3-4E8F-B941-825F619DA9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5" name="Text Box 7">
          <a:extLst>
            <a:ext uri="{FF2B5EF4-FFF2-40B4-BE49-F238E27FC236}">
              <a16:creationId xmlns:a16="http://schemas.microsoft.com/office/drawing/2014/main" id="{45F788FD-AEC3-407E-A59E-D9FDCC0274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6" name="Text Box 7">
          <a:extLst>
            <a:ext uri="{FF2B5EF4-FFF2-40B4-BE49-F238E27FC236}">
              <a16:creationId xmlns:a16="http://schemas.microsoft.com/office/drawing/2014/main" id="{E2263361-E122-4CA3-943D-1DD43EBEC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7" name="Text Box 7">
          <a:extLst>
            <a:ext uri="{FF2B5EF4-FFF2-40B4-BE49-F238E27FC236}">
              <a16:creationId xmlns:a16="http://schemas.microsoft.com/office/drawing/2014/main" id="{7E3D663F-7A9A-4623-9D8D-D7F9F9D845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8" name="Text Box 7">
          <a:extLst>
            <a:ext uri="{FF2B5EF4-FFF2-40B4-BE49-F238E27FC236}">
              <a16:creationId xmlns:a16="http://schemas.microsoft.com/office/drawing/2014/main" id="{07C06E68-D4E2-4A39-9A16-0F6351E5C8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29" name="Text Box 7">
          <a:extLst>
            <a:ext uri="{FF2B5EF4-FFF2-40B4-BE49-F238E27FC236}">
              <a16:creationId xmlns:a16="http://schemas.microsoft.com/office/drawing/2014/main" id="{43A46B2A-7519-4223-8F0E-82489A99C7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0" name="Text Box 7">
          <a:extLst>
            <a:ext uri="{FF2B5EF4-FFF2-40B4-BE49-F238E27FC236}">
              <a16:creationId xmlns:a16="http://schemas.microsoft.com/office/drawing/2014/main" id="{A32AD6E2-03C1-4532-819B-A965C229D3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1" name="Text Box 7">
          <a:extLst>
            <a:ext uri="{FF2B5EF4-FFF2-40B4-BE49-F238E27FC236}">
              <a16:creationId xmlns:a16="http://schemas.microsoft.com/office/drawing/2014/main" id="{D514014C-CF0F-448B-97BF-36EA8103A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2" name="Text Box 7">
          <a:extLst>
            <a:ext uri="{FF2B5EF4-FFF2-40B4-BE49-F238E27FC236}">
              <a16:creationId xmlns:a16="http://schemas.microsoft.com/office/drawing/2014/main" id="{39197AD7-1906-4D98-A47B-2687ACAA25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3" name="Text Box 7">
          <a:extLst>
            <a:ext uri="{FF2B5EF4-FFF2-40B4-BE49-F238E27FC236}">
              <a16:creationId xmlns:a16="http://schemas.microsoft.com/office/drawing/2014/main" id="{C3CD3EFB-EA06-4C48-94FA-D64CF319B1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4" name="Text Box 7">
          <a:extLst>
            <a:ext uri="{FF2B5EF4-FFF2-40B4-BE49-F238E27FC236}">
              <a16:creationId xmlns:a16="http://schemas.microsoft.com/office/drawing/2014/main" id="{6E27F379-54D3-402F-A2F4-84AAA30CC8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5" name="Text Box 7">
          <a:extLst>
            <a:ext uri="{FF2B5EF4-FFF2-40B4-BE49-F238E27FC236}">
              <a16:creationId xmlns:a16="http://schemas.microsoft.com/office/drawing/2014/main" id="{EDEC891B-1304-462A-947A-14CCFF04A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6" name="Text Box 7">
          <a:extLst>
            <a:ext uri="{FF2B5EF4-FFF2-40B4-BE49-F238E27FC236}">
              <a16:creationId xmlns:a16="http://schemas.microsoft.com/office/drawing/2014/main" id="{8FEFD52B-6D8B-4ABC-B18B-55317773C9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7" name="Text Box 7">
          <a:extLst>
            <a:ext uri="{FF2B5EF4-FFF2-40B4-BE49-F238E27FC236}">
              <a16:creationId xmlns:a16="http://schemas.microsoft.com/office/drawing/2014/main" id="{7709C7BC-FE0E-4C16-A1BB-F3E22C0FE9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8" name="Text Box 7">
          <a:extLst>
            <a:ext uri="{FF2B5EF4-FFF2-40B4-BE49-F238E27FC236}">
              <a16:creationId xmlns:a16="http://schemas.microsoft.com/office/drawing/2014/main" id="{F9068392-E3D1-438C-8A14-5F840B2185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39" name="Text Box 7">
          <a:extLst>
            <a:ext uri="{FF2B5EF4-FFF2-40B4-BE49-F238E27FC236}">
              <a16:creationId xmlns:a16="http://schemas.microsoft.com/office/drawing/2014/main" id="{2F4BCA96-B95C-4CA3-9AE0-C3ACE0AC92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0" name="Text Box 7">
          <a:extLst>
            <a:ext uri="{FF2B5EF4-FFF2-40B4-BE49-F238E27FC236}">
              <a16:creationId xmlns:a16="http://schemas.microsoft.com/office/drawing/2014/main" id="{8B1139D7-BC38-4DB2-A141-FE12A67C1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1" name="Text Box 7">
          <a:extLst>
            <a:ext uri="{FF2B5EF4-FFF2-40B4-BE49-F238E27FC236}">
              <a16:creationId xmlns:a16="http://schemas.microsoft.com/office/drawing/2014/main" id="{40184963-5C0D-4F1A-88AF-02C21DA04A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2" name="Text Box 7">
          <a:extLst>
            <a:ext uri="{FF2B5EF4-FFF2-40B4-BE49-F238E27FC236}">
              <a16:creationId xmlns:a16="http://schemas.microsoft.com/office/drawing/2014/main" id="{F4D9BB0F-2D0C-4FDB-A7C2-8C28A73B91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3" name="Text Box 7">
          <a:extLst>
            <a:ext uri="{FF2B5EF4-FFF2-40B4-BE49-F238E27FC236}">
              <a16:creationId xmlns:a16="http://schemas.microsoft.com/office/drawing/2014/main" id="{FBFADECF-FDCE-4BE8-B340-610A340580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4" name="Text Box 7">
          <a:extLst>
            <a:ext uri="{FF2B5EF4-FFF2-40B4-BE49-F238E27FC236}">
              <a16:creationId xmlns:a16="http://schemas.microsoft.com/office/drawing/2014/main" id="{9121AD76-986B-42EC-9AEB-0E16DB264A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5" name="Text Box 7">
          <a:extLst>
            <a:ext uri="{FF2B5EF4-FFF2-40B4-BE49-F238E27FC236}">
              <a16:creationId xmlns:a16="http://schemas.microsoft.com/office/drawing/2014/main" id="{F38B47D0-7467-431E-9F55-FFDD685388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6" name="Text Box 7">
          <a:extLst>
            <a:ext uri="{FF2B5EF4-FFF2-40B4-BE49-F238E27FC236}">
              <a16:creationId xmlns:a16="http://schemas.microsoft.com/office/drawing/2014/main" id="{BA70BFF6-1FBB-47CF-9B33-7630661EDB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7" name="Text Box 7">
          <a:extLst>
            <a:ext uri="{FF2B5EF4-FFF2-40B4-BE49-F238E27FC236}">
              <a16:creationId xmlns:a16="http://schemas.microsoft.com/office/drawing/2014/main" id="{80022CC0-1E58-4B6E-A4BC-9A13FFA7B4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8" name="Text Box 7">
          <a:extLst>
            <a:ext uri="{FF2B5EF4-FFF2-40B4-BE49-F238E27FC236}">
              <a16:creationId xmlns:a16="http://schemas.microsoft.com/office/drawing/2014/main" id="{1D7D78D9-240B-4C52-80A0-5B576D7FB5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49" name="Text Box 7">
          <a:extLst>
            <a:ext uri="{FF2B5EF4-FFF2-40B4-BE49-F238E27FC236}">
              <a16:creationId xmlns:a16="http://schemas.microsoft.com/office/drawing/2014/main" id="{C8D85496-8A8D-49CF-ADEF-67CE3D7F01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0" name="Text Box 7">
          <a:extLst>
            <a:ext uri="{FF2B5EF4-FFF2-40B4-BE49-F238E27FC236}">
              <a16:creationId xmlns:a16="http://schemas.microsoft.com/office/drawing/2014/main" id="{E7D1FEFF-2943-4640-9E5C-A7637C4891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1" name="Text Box 7">
          <a:extLst>
            <a:ext uri="{FF2B5EF4-FFF2-40B4-BE49-F238E27FC236}">
              <a16:creationId xmlns:a16="http://schemas.microsoft.com/office/drawing/2014/main" id="{AECDEDBE-5BED-40F7-9DC5-501B997F60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2" name="Text Box 7">
          <a:extLst>
            <a:ext uri="{FF2B5EF4-FFF2-40B4-BE49-F238E27FC236}">
              <a16:creationId xmlns:a16="http://schemas.microsoft.com/office/drawing/2014/main" id="{C1C20792-A7BC-4F61-A0AB-AF6137C13C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3" name="Text Box 7">
          <a:extLst>
            <a:ext uri="{FF2B5EF4-FFF2-40B4-BE49-F238E27FC236}">
              <a16:creationId xmlns:a16="http://schemas.microsoft.com/office/drawing/2014/main" id="{20DD715B-A57E-4972-8D51-B06999A7E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4" name="Text Box 7">
          <a:extLst>
            <a:ext uri="{FF2B5EF4-FFF2-40B4-BE49-F238E27FC236}">
              <a16:creationId xmlns:a16="http://schemas.microsoft.com/office/drawing/2014/main" id="{947B661D-105F-4D9A-8BA4-3B79F653DF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5" name="Text Box 7">
          <a:extLst>
            <a:ext uri="{FF2B5EF4-FFF2-40B4-BE49-F238E27FC236}">
              <a16:creationId xmlns:a16="http://schemas.microsoft.com/office/drawing/2014/main" id="{82B9F495-D6AF-41DC-AAA5-82042B8DEC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6" name="Text Box 7">
          <a:extLst>
            <a:ext uri="{FF2B5EF4-FFF2-40B4-BE49-F238E27FC236}">
              <a16:creationId xmlns:a16="http://schemas.microsoft.com/office/drawing/2014/main" id="{E80D5B1D-4C3E-49EF-A043-16E911072A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7" name="Text Box 7">
          <a:extLst>
            <a:ext uri="{FF2B5EF4-FFF2-40B4-BE49-F238E27FC236}">
              <a16:creationId xmlns:a16="http://schemas.microsoft.com/office/drawing/2014/main" id="{0B700BF0-C607-4985-BD01-83E42C78CA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8" name="Text Box 7">
          <a:extLst>
            <a:ext uri="{FF2B5EF4-FFF2-40B4-BE49-F238E27FC236}">
              <a16:creationId xmlns:a16="http://schemas.microsoft.com/office/drawing/2014/main" id="{DC2E3D80-C8F5-4A0B-9AA5-1130A9B15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59" name="Text Box 7">
          <a:extLst>
            <a:ext uri="{FF2B5EF4-FFF2-40B4-BE49-F238E27FC236}">
              <a16:creationId xmlns:a16="http://schemas.microsoft.com/office/drawing/2014/main" id="{C3DC8F47-AA19-4791-A11B-F8104C1F1A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0" name="Text Box 7">
          <a:extLst>
            <a:ext uri="{FF2B5EF4-FFF2-40B4-BE49-F238E27FC236}">
              <a16:creationId xmlns:a16="http://schemas.microsoft.com/office/drawing/2014/main" id="{2745D521-4FE0-4E0D-9D8C-5386C8BE83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1" name="Text Box 7">
          <a:extLst>
            <a:ext uri="{FF2B5EF4-FFF2-40B4-BE49-F238E27FC236}">
              <a16:creationId xmlns:a16="http://schemas.microsoft.com/office/drawing/2014/main" id="{81A5695F-6185-4C92-AB3E-0BCCD051E6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2" name="Text Box 7">
          <a:extLst>
            <a:ext uri="{FF2B5EF4-FFF2-40B4-BE49-F238E27FC236}">
              <a16:creationId xmlns:a16="http://schemas.microsoft.com/office/drawing/2014/main" id="{71A5D354-0044-4824-8CF1-69D4AF5AEE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3" name="Text Box 7">
          <a:extLst>
            <a:ext uri="{FF2B5EF4-FFF2-40B4-BE49-F238E27FC236}">
              <a16:creationId xmlns:a16="http://schemas.microsoft.com/office/drawing/2014/main" id="{AF54A043-676A-4061-B563-E25DBB9072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4" name="Text Box 7">
          <a:extLst>
            <a:ext uri="{FF2B5EF4-FFF2-40B4-BE49-F238E27FC236}">
              <a16:creationId xmlns:a16="http://schemas.microsoft.com/office/drawing/2014/main" id="{E6B64453-1173-45CB-BE98-1C7514228F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5" name="Text Box 7">
          <a:extLst>
            <a:ext uri="{FF2B5EF4-FFF2-40B4-BE49-F238E27FC236}">
              <a16:creationId xmlns:a16="http://schemas.microsoft.com/office/drawing/2014/main" id="{72D149BE-23DC-4EE6-9628-7F385C8EB0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6" name="Text Box 7">
          <a:extLst>
            <a:ext uri="{FF2B5EF4-FFF2-40B4-BE49-F238E27FC236}">
              <a16:creationId xmlns:a16="http://schemas.microsoft.com/office/drawing/2014/main" id="{4191A23D-4B8E-4ACD-AA9C-158D7717F8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7" name="Text Box 7">
          <a:extLst>
            <a:ext uri="{FF2B5EF4-FFF2-40B4-BE49-F238E27FC236}">
              <a16:creationId xmlns:a16="http://schemas.microsoft.com/office/drawing/2014/main" id="{F0234389-673C-41B0-AA1D-5EA98B729A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8" name="Text Box 7">
          <a:extLst>
            <a:ext uri="{FF2B5EF4-FFF2-40B4-BE49-F238E27FC236}">
              <a16:creationId xmlns:a16="http://schemas.microsoft.com/office/drawing/2014/main" id="{24FC8D5B-A8F4-46D9-A357-69B0DFCD72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69" name="Text Box 7">
          <a:extLst>
            <a:ext uri="{FF2B5EF4-FFF2-40B4-BE49-F238E27FC236}">
              <a16:creationId xmlns:a16="http://schemas.microsoft.com/office/drawing/2014/main" id="{DC34FC9B-4C7B-4D1C-949F-68BF92CF36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0" name="Text Box 7">
          <a:extLst>
            <a:ext uri="{FF2B5EF4-FFF2-40B4-BE49-F238E27FC236}">
              <a16:creationId xmlns:a16="http://schemas.microsoft.com/office/drawing/2014/main" id="{F0494034-3B86-49AC-B5D7-63C8E35BD9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1" name="Text Box 7">
          <a:extLst>
            <a:ext uri="{FF2B5EF4-FFF2-40B4-BE49-F238E27FC236}">
              <a16:creationId xmlns:a16="http://schemas.microsoft.com/office/drawing/2014/main" id="{6A454505-E3B3-4C9F-8DEA-D49AA7D34C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2" name="Text Box 7">
          <a:extLst>
            <a:ext uri="{FF2B5EF4-FFF2-40B4-BE49-F238E27FC236}">
              <a16:creationId xmlns:a16="http://schemas.microsoft.com/office/drawing/2014/main" id="{7C43FC3C-2433-4619-8EE6-940744DDE3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3" name="Text Box 7">
          <a:extLst>
            <a:ext uri="{FF2B5EF4-FFF2-40B4-BE49-F238E27FC236}">
              <a16:creationId xmlns:a16="http://schemas.microsoft.com/office/drawing/2014/main" id="{8F57281B-97A5-49A2-AC13-F7BE8F9267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4" name="Text Box 7">
          <a:extLst>
            <a:ext uri="{FF2B5EF4-FFF2-40B4-BE49-F238E27FC236}">
              <a16:creationId xmlns:a16="http://schemas.microsoft.com/office/drawing/2014/main" id="{3883AFC4-BED3-4EBB-83AC-D94CA8A904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5" name="Text Box 7">
          <a:extLst>
            <a:ext uri="{FF2B5EF4-FFF2-40B4-BE49-F238E27FC236}">
              <a16:creationId xmlns:a16="http://schemas.microsoft.com/office/drawing/2014/main" id="{C1B5727F-7F8D-4E04-BD95-DF58A891DF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6" name="Text Box 7">
          <a:extLst>
            <a:ext uri="{FF2B5EF4-FFF2-40B4-BE49-F238E27FC236}">
              <a16:creationId xmlns:a16="http://schemas.microsoft.com/office/drawing/2014/main" id="{420184EE-97E8-4D63-BEC5-32A16F26E2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7" name="Text Box 7">
          <a:extLst>
            <a:ext uri="{FF2B5EF4-FFF2-40B4-BE49-F238E27FC236}">
              <a16:creationId xmlns:a16="http://schemas.microsoft.com/office/drawing/2014/main" id="{C159276B-D61E-495E-8E14-917E38BCC8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8" name="Text Box 7">
          <a:extLst>
            <a:ext uri="{FF2B5EF4-FFF2-40B4-BE49-F238E27FC236}">
              <a16:creationId xmlns:a16="http://schemas.microsoft.com/office/drawing/2014/main" id="{C41E9DA0-8697-4F79-A18A-4AD0D105AE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79" name="Text Box 7">
          <a:extLst>
            <a:ext uri="{FF2B5EF4-FFF2-40B4-BE49-F238E27FC236}">
              <a16:creationId xmlns:a16="http://schemas.microsoft.com/office/drawing/2014/main" id="{9D116B83-0B13-4C48-ABF5-4711BEC2F6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0" name="Text Box 7">
          <a:extLst>
            <a:ext uri="{FF2B5EF4-FFF2-40B4-BE49-F238E27FC236}">
              <a16:creationId xmlns:a16="http://schemas.microsoft.com/office/drawing/2014/main" id="{26D25E78-4A96-47E7-8864-6D6C053108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1" name="Text Box 7">
          <a:extLst>
            <a:ext uri="{FF2B5EF4-FFF2-40B4-BE49-F238E27FC236}">
              <a16:creationId xmlns:a16="http://schemas.microsoft.com/office/drawing/2014/main" id="{04CA409B-ABC3-4A42-9BB6-4098F5ECCF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2" name="Text Box 7">
          <a:extLst>
            <a:ext uri="{FF2B5EF4-FFF2-40B4-BE49-F238E27FC236}">
              <a16:creationId xmlns:a16="http://schemas.microsoft.com/office/drawing/2014/main" id="{8BAE1A47-6AFD-4E03-BB9A-D26981A13E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3" name="Text Box 7">
          <a:extLst>
            <a:ext uri="{FF2B5EF4-FFF2-40B4-BE49-F238E27FC236}">
              <a16:creationId xmlns:a16="http://schemas.microsoft.com/office/drawing/2014/main" id="{15347180-E1A5-41AA-92F1-41875FAB4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4" name="Text Box 7">
          <a:extLst>
            <a:ext uri="{FF2B5EF4-FFF2-40B4-BE49-F238E27FC236}">
              <a16:creationId xmlns:a16="http://schemas.microsoft.com/office/drawing/2014/main" id="{B79F926D-6DA5-407A-996B-915DBBBB0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5" name="Text Box 7">
          <a:extLst>
            <a:ext uri="{FF2B5EF4-FFF2-40B4-BE49-F238E27FC236}">
              <a16:creationId xmlns:a16="http://schemas.microsoft.com/office/drawing/2014/main" id="{12517445-53CD-494A-B3B4-CACF8F354C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6" name="Text Box 7">
          <a:extLst>
            <a:ext uri="{FF2B5EF4-FFF2-40B4-BE49-F238E27FC236}">
              <a16:creationId xmlns:a16="http://schemas.microsoft.com/office/drawing/2014/main" id="{FDCA2C37-D645-4597-A00E-FDD2DEE233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7" name="Text Box 7">
          <a:extLst>
            <a:ext uri="{FF2B5EF4-FFF2-40B4-BE49-F238E27FC236}">
              <a16:creationId xmlns:a16="http://schemas.microsoft.com/office/drawing/2014/main" id="{FEAB6F55-ADF0-4597-8624-B912D5880C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8" name="Text Box 7">
          <a:extLst>
            <a:ext uri="{FF2B5EF4-FFF2-40B4-BE49-F238E27FC236}">
              <a16:creationId xmlns:a16="http://schemas.microsoft.com/office/drawing/2014/main" id="{70E62623-3388-46EF-AF0B-7FD34BA89A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89" name="Text Box 7">
          <a:extLst>
            <a:ext uri="{FF2B5EF4-FFF2-40B4-BE49-F238E27FC236}">
              <a16:creationId xmlns:a16="http://schemas.microsoft.com/office/drawing/2014/main" id="{D029C733-2518-47EE-ADE3-149D3C3028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0" name="Text Box 7">
          <a:extLst>
            <a:ext uri="{FF2B5EF4-FFF2-40B4-BE49-F238E27FC236}">
              <a16:creationId xmlns:a16="http://schemas.microsoft.com/office/drawing/2014/main" id="{A842F3A8-6EFF-41FE-BA70-93F23495C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1" name="Text Box 7">
          <a:extLst>
            <a:ext uri="{FF2B5EF4-FFF2-40B4-BE49-F238E27FC236}">
              <a16:creationId xmlns:a16="http://schemas.microsoft.com/office/drawing/2014/main" id="{46C2A883-2480-435A-840B-901251C3B2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2" name="Text Box 7">
          <a:extLst>
            <a:ext uri="{FF2B5EF4-FFF2-40B4-BE49-F238E27FC236}">
              <a16:creationId xmlns:a16="http://schemas.microsoft.com/office/drawing/2014/main" id="{9F2FD6A0-FB80-44B8-9705-D97BEB1A4A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3" name="Text Box 7">
          <a:extLst>
            <a:ext uri="{FF2B5EF4-FFF2-40B4-BE49-F238E27FC236}">
              <a16:creationId xmlns:a16="http://schemas.microsoft.com/office/drawing/2014/main" id="{B9CF161D-AF19-42BB-9775-2FBE940426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4" name="Text Box 7">
          <a:extLst>
            <a:ext uri="{FF2B5EF4-FFF2-40B4-BE49-F238E27FC236}">
              <a16:creationId xmlns:a16="http://schemas.microsoft.com/office/drawing/2014/main" id="{6C3398C9-5661-4BCF-B4D8-BEA78844E5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5" name="Text Box 7">
          <a:extLst>
            <a:ext uri="{FF2B5EF4-FFF2-40B4-BE49-F238E27FC236}">
              <a16:creationId xmlns:a16="http://schemas.microsoft.com/office/drawing/2014/main" id="{87A2AFE1-416C-4159-A2A0-0BA170445D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6" name="Text Box 7">
          <a:extLst>
            <a:ext uri="{FF2B5EF4-FFF2-40B4-BE49-F238E27FC236}">
              <a16:creationId xmlns:a16="http://schemas.microsoft.com/office/drawing/2014/main" id="{A4017CB8-9387-4B6A-A8A0-2C2777D425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7" name="Text Box 7">
          <a:extLst>
            <a:ext uri="{FF2B5EF4-FFF2-40B4-BE49-F238E27FC236}">
              <a16:creationId xmlns:a16="http://schemas.microsoft.com/office/drawing/2014/main" id="{234E9D79-FED2-4F30-A523-35EB0C000F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8" name="Text Box 7">
          <a:extLst>
            <a:ext uri="{FF2B5EF4-FFF2-40B4-BE49-F238E27FC236}">
              <a16:creationId xmlns:a16="http://schemas.microsoft.com/office/drawing/2014/main" id="{371DD67E-7645-4470-AF27-88288A288E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899" name="Text Box 7">
          <a:extLst>
            <a:ext uri="{FF2B5EF4-FFF2-40B4-BE49-F238E27FC236}">
              <a16:creationId xmlns:a16="http://schemas.microsoft.com/office/drawing/2014/main" id="{5F0D1263-CD66-4304-A641-0533A2D85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0" name="Text Box 7">
          <a:extLst>
            <a:ext uri="{FF2B5EF4-FFF2-40B4-BE49-F238E27FC236}">
              <a16:creationId xmlns:a16="http://schemas.microsoft.com/office/drawing/2014/main" id="{9E28DD42-536F-4390-AB01-B2ED404708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1" name="Text Box 7">
          <a:extLst>
            <a:ext uri="{FF2B5EF4-FFF2-40B4-BE49-F238E27FC236}">
              <a16:creationId xmlns:a16="http://schemas.microsoft.com/office/drawing/2014/main" id="{562C4101-380E-4CA5-BA6B-E3671AC560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2" name="Text Box 7">
          <a:extLst>
            <a:ext uri="{FF2B5EF4-FFF2-40B4-BE49-F238E27FC236}">
              <a16:creationId xmlns:a16="http://schemas.microsoft.com/office/drawing/2014/main" id="{924EC7F6-EDAE-4F35-866A-EE1B4D94F4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3" name="Text Box 7">
          <a:extLst>
            <a:ext uri="{FF2B5EF4-FFF2-40B4-BE49-F238E27FC236}">
              <a16:creationId xmlns:a16="http://schemas.microsoft.com/office/drawing/2014/main" id="{7FCCF71F-7D5E-40EA-9B83-877F05021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4" name="Text Box 7">
          <a:extLst>
            <a:ext uri="{FF2B5EF4-FFF2-40B4-BE49-F238E27FC236}">
              <a16:creationId xmlns:a16="http://schemas.microsoft.com/office/drawing/2014/main" id="{86D2DDE9-2BB4-4035-B70C-02E1364923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5" name="Text Box 7">
          <a:extLst>
            <a:ext uri="{FF2B5EF4-FFF2-40B4-BE49-F238E27FC236}">
              <a16:creationId xmlns:a16="http://schemas.microsoft.com/office/drawing/2014/main" id="{2537386D-E9C1-4147-8103-B95B33F883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0906" name="Text Box 7">
          <a:extLst>
            <a:ext uri="{FF2B5EF4-FFF2-40B4-BE49-F238E27FC236}">
              <a16:creationId xmlns:a16="http://schemas.microsoft.com/office/drawing/2014/main" id="{0AD5BFF2-DC84-4810-89B5-8F912D045EB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7" name="Text Box 7">
          <a:extLst>
            <a:ext uri="{FF2B5EF4-FFF2-40B4-BE49-F238E27FC236}">
              <a16:creationId xmlns:a16="http://schemas.microsoft.com/office/drawing/2014/main" id="{1F745E1B-26B8-44EC-9BDE-6B4C96B5A9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8" name="Text Box 7">
          <a:extLst>
            <a:ext uri="{FF2B5EF4-FFF2-40B4-BE49-F238E27FC236}">
              <a16:creationId xmlns:a16="http://schemas.microsoft.com/office/drawing/2014/main" id="{2C8D3F8B-5F15-43BF-81BF-81844A247B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09" name="Text Box 7">
          <a:extLst>
            <a:ext uri="{FF2B5EF4-FFF2-40B4-BE49-F238E27FC236}">
              <a16:creationId xmlns:a16="http://schemas.microsoft.com/office/drawing/2014/main" id="{E08E77F1-88B6-4069-944B-DA53A5A478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0" name="Text Box 7">
          <a:extLst>
            <a:ext uri="{FF2B5EF4-FFF2-40B4-BE49-F238E27FC236}">
              <a16:creationId xmlns:a16="http://schemas.microsoft.com/office/drawing/2014/main" id="{275A8D62-FF95-48A5-9E72-3E0CCD7382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1" name="Text Box 7">
          <a:extLst>
            <a:ext uri="{FF2B5EF4-FFF2-40B4-BE49-F238E27FC236}">
              <a16:creationId xmlns:a16="http://schemas.microsoft.com/office/drawing/2014/main" id="{B4AC5F25-DF59-4A08-B620-DAFACD4BE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2" name="Text Box 7">
          <a:extLst>
            <a:ext uri="{FF2B5EF4-FFF2-40B4-BE49-F238E27FC236}">
              <a16:creationId xmlns:a16="http://schemas.microsoft.com/office/drawing/2014/main" id="{9AEB99AB-659D-4CE3-BEF7-7A3A17C4D6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3" name="Text Box 7">
          <a:extLst>
            <a:ext uri="{FF2B5EF4-FFF2-40B4-BE49-F238E27FC236}">
              <a16:creationId xmlns:a16="http://schemas.microsoft.com/office/drawing/2014/main" id="{7897DA62-8627-4F17-923E-726EA0C792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4" name="Text Box 7">
          <a:extLst>
            <a:ext uri="{FF2B5EF4-FFF2-40B4-BE49-F238E27FC236}">
              <a16:creationId xmlns:a16="http://schemas.microsoft.com/office/drawing/2014/main" id="{AA5636A0-2080-4033-BA79-730A6299D1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5" name="Text Box 7">
          <a:extLst>
            <a:ext uri="{FF2B5EF4-FFF2-40B4-BE49-F238E27FC236}">
              <a16:creationId xmlns:a16="http://schemas.microsoft.com/office/drawing/2014/main" id="{66AFB492-1893-46B1-9265-6490624E21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6" name="Text Box 7">
          <a:extLst>
            <a:ext uri="{FF2B5EF4-FFF2-40B4-BE49-F238E27FC236}">
              <a16:creationId xmlns:a16="http://schemas.microsoft.com/office/drawing/2014/main" id="{DEA614F7-414A-4BA4-BAEB-B8A150BF8C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7" name="Text Box 7">
          <a:extLst>
            <a:ext uri="{FF2B5EF4-FFF2-40B4-BE49-F238E27FC236}">
              <a16:creationId xmlns:a16="http://schemas.microsoft.com/office/drawing/2014/main" id="{EC7F83B7-DE8F-44E3-BE0E-C169D70DCC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8" name="Text Box 7">
          <a:extLst>
            <a:ext uri="{FF2B5EF4-FFF2-40B4-BE49-F238E27FC236}">
              <a16:creationId xmlns:a16="http://schemas.microsoft.com/office/drawing/2014/main" id="{A9393B22-028E-4BE8-843E-06703B15B4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19" name="Text Box 7">
          <a:extLst>
            <a:ext uri="{FF2B5EF4-FFF2-40B4-BE49-F238E27FC236}">
              <a16:creationId xmlns:a16="http://schemas.microsoft.com/office/drawing/2014/main" id="{A5C4D1C3-2DC9-4A52-9F37-5544D935DF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0" name="Text Box 7">
          <a:extLst>
            <a:ext uri="{FF2B5EF4-FFF2-40B4-BE49-F238E27FC236}">
              <a16:creationId xmlns:a16="http://schemas.microsoft.com/office/drawing/2014/main" id="{8505CE41-DD66-4F33-95D0-837475F231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1" name="Text Box 7">
          <a:extLst>
            <a:ext uri="{FF2B5EF4-FFF2-40B4-BE49-F238E27FC236}">
              <a16:creationId xmlns:a16="http://schemas.microsoft.com/office/drawing/2014/main" id="{31603E22-8A24-459C-9B65-E9F8D32085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2" name="Text Box 7">
          <a:extLst>
            <a:ext uri="{FF2B5EF4-FFF2-40B4-BE49-F238E27FC236}">
              <a16:creationId xmlns:a16="http://schemas.microsoft.com/office/drawing/2014/main" id="{8FE3731A-5E9E-47FA-B993-6B7CA5F146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3" name="Text Box 7">
          <a:extLst>
            <a:ext uri="{FF2B5EF4-FFF2-40B4-BE49-F238E27FC236}">
              <a16:creationId xmlns:a16="http://schemas.microsoft.com/office/drawing/2014/main" id="{8960C564-D659-44C4-BC1A-0DCA10AD7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4" name="Text Box 7">
          <a:extLst>
            <a:ext uri="{FF2B5EF4-FFF2-40B4-BE49-F238E27FC236}">
              <a16:creationId xmlns:a16="http://schemas.microsoft.com/office/drawing/2014/main" id="{82CC8054-21FE-4D77-9A7C-AC927DF545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5" name="Text Box 7">
          <a:extLst>
            <a:ext uri="{FF2B5EF4-FFF2-40B4-BE49-F238E27FC236}">
              <a16:creationId xmlns:a16="http://schemas.microsoft.com/office/drawing/2014/main" id="{38C124B6-0AE9-41C3-A9A3-4A8B1C37D1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6" name="Text Box 7">
          <a:extLst>
            <a:ext uri="{FF2B5EF4-FFF2-40B4-BE49-F238E27FC236}">
              <a16:creationId xmlns:a16="http://schemas.microsoft.com/office/drawing/2014/main" id="{8F9495D0-ACC0-4257-80C7-5981657798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7" name="Text Box 7">
          <a:extLst>
            <a:ext uri="{FF2B5EF4-FFF2-40B4-BE49-F238E27FC236}">
              <a16:creationId xmlns:a16="http://schemas.microsoft.com/office/drawing/2014/main" id="{4FC70977-1A48-46A0-9CC0-303A896ECF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8" name="Text Box 7">
          <a:extLst>
            <a:ext uri="{FF2B5EF4-FFF2-40B4-BE49-F238E27FC236}">
              <a16:creationId xmlns:a16="http://schemas.microsoft.com/office/drawing/2014/main" id="{F701FC6D-8036-4E18-89ED-1C27AD4E0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29" name="Text Box 7">
          <a:extLst>
            <a:ext uri="{FF2B5EF4-FFF2-40B4-BE49-F238E27FC236}">
              <a16:creationId xmlns:a16="http://schemas.microsoft.com/office/drawing/2014/main" id="{E19AD8FA-B378-47DC-9357-F7B628649B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0" name="Text Box 7">
          <a:extLst>
            <a:ext uri="{FF2B5EF4-FFF2-40B4-BE49-F238E27FC236}">
              <a16:creationId xmlns:a16="http://schemas.microsoft.com/office/drawing/2014/main" id="{9A7BFC25-738E-4495-B83A-F3AC7FCB8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1" name="Text Box 7">
          <a:extLst>
            <a:ext uri="{FF2B5EF4-FFF2-40B4-BE49-F238E27FC236}">
              <a16:creationId xmlns:a16="http://schemas.microsoft.com/office/drawing/2014/main" id="{C367BB1A-A9A2-4D41-A30E-1A8F44482C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2" name="Text Box 7">
          <a:extLst>
            <a:ext uri="{FF2B5EF4-FFF2-40B4-BE49-F238E27FC236}">
              <a16:creationId xmlns:a16="http://schemas.microsoft.com/office/drawing/2014/main" id="{3A3941E4-9AF7-4114-A7B3-42EE1E6D5C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3" name="Text Box 7">
          <a:extLst>
            <a:ext uri="{FF2B5EF4-FFF2-40B4-BE49-F238E27FC236}">
              <a16:creationId xmlns:a16="http://schemas.microsoft.com/office/drawing/2014/main" id="{D7431650-99E8-47BC-8450-461BA32E63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4" name="Text Box 7">
          <a:extLst>
            <a:ext uri="{FF2B5EF4-FFF2-40B4-BE49-F238E27FC236}">
              <a16:creationId xmlns:a16="http://schemas.microsoft.com/office/drawing/2014/main" id="{79B29EE2-1E07-46C4-B803-786EC39CEA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5" name="Text Box 7">
          <a:extLst>
            <a:ext uri="{FF2B5EF4-FFF2-40B4-BE49-F238E27FC236}">
              <a16:creationId xmlns:a16="http://schemas.microsoft.com/office/drawing/2014/main" id="{E0DA0AEA-58F6-458F-A91E-12CA0A68C6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6" name="Text Box 7">
          <a:extLst>
            <a:ext uri="{FF2B5EF4-FFF2-40B4-BE49-F238E27FC236}">
              <a16:creationId xmlns:a16="http://schemas.microsoft.com/office/drawing/2014/main" id="{3DFD05FC-19D2-4BA7-8C33-7637E2BD2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7" name="Text Box 7">
          <a:extLst>
            <a:ext uri="{FF2B5EF4-FFF2-40B4-BE49-F238E27FC236}">
              <a16:creationId xmlns:a16="http://schemas.microsoft.com/office/drawing/2014/main" id="{97D814F5-8DEA-43C0-93FB-41EB666F5E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8" name="Text Box 7">
          <a:extLst>
            <a:ext uri="{FF2B5EF4-FFF2-40B4-BE49-F238E27FC236}">
              <a16:creationId xmlns:a16="http://schemas.microsoft.com/office/drawing/2014/main" id="{F22DC313-C57B-42F2-B224-357620A857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39" name="Text Box 7">
          <a:extLst>
            <a:ext uri="{FF2B5EF4-FFF2-40B4-BE49-F238E27FC236}">
              <a16:creationId xmlns:a16="http://schemas.microsoft.com/office/drawing/2014/main" id="{67BD9130-3905-4FF6-A4AD-D98412C800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0" name="Text Box 7">
          <a:extLst>
            <a:ext uri="{FF2B5EF4-FFF2-40B4-BE49-F238E27FC236}">
              <a16:creationId xmlns:a16="http://schemas.microsoft.com/office/drawing/2014/main" id="{2188935D-74FC-40C6-8D46-21D5A81521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1" name="Text Box 7">
          <a:extLst>
            <a:ext uri="{FF2B5EF4-FFF2-40B4-BE49-F238E27FC236}">
              <a16:creationId xmlns:a16="http://schemas.microsoft.com/office/drawing/2014/main" id="{3A60C486-1EC1-42EA-9482-19C445AA7F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2" name="Text Box 7">
          <a:extLst>
            <a:ext uri="{FF2B5EF4-FFF2-40B4-BE49-F238E27FC236}">
              <a16:creationId xmlns:a16="http://schemas.microsoft.com/office/drawing/2014/main" id="{1739237B-E463-4A3B-865F-13C3C9159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3" name="Text Box 7">
          <a:extLst>
            <a:ext uri="{FF2B5EF4-FFF2-40B4-BE49-F238E27FC236}">
              <a16:creationId xmlns:a16="http://schemas.microsoft.com/office/drawing/2014/main" id="{990E9A96-E460-4B99-9B6D-F0B26841B7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4" name="Text Box 7">
          <a:extLst>
            <a:ext uri="{FF2B5EF4-FFF2-40B4-BE49-F238E27FC236}">
              <a16:creationId xmlns:a16="http://schemas.microsoft.com/office/drawing/2014/main" id="{A8F28ED0-382A-4412-949F-F4688E0778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5" name="Text Box 7">
          <a:extLst>
            <a:ext uri="{FF2B5EF4-FFF2-40B4-BE49-F238E27FC236}">
              <a16:creationId xmlns:a16="http://schemas.microsoft.com/office/drawing/2014/main" id="{A441C243-F3B5-4326-AEF3-BFEAECC4CC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6" name="Text Box 7">
          <a:extLst>
            <a:ext uri="{FF2B5EF4-FFF2-40B4-BE49-F238E27FC236}">
              <a16:creationId xmlns:a16="http://schemas.microsoft.com/office/drawing/2014/main" id="{DD93AA24-EC53-4C86-BC70-5DDE52CEF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7" name="Text Box 7">
          <a:extLst>
            <a:ext uri="{FF2B5EF4-FFF2-40B4-BE49-F238E27FC236}">
              <a16:creationId xmlns:a16="http://schemas.microsoft.com/office/drawing/2014/main" id="{0E8B64A4-A37F-4294-AD3D-299809EC24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8" name="Text Box 7">
          <a:extLst>
            <a:ext uri="{FF2B5EF4-FFF2-40B4-BE49-F238E27FC236}">
              <a16:creationId xmlns:a16="http://schemas.microsoft.com/office/drawing/2014/main" id="{69BC600B-6024-4925-BE83-18A5A12E3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49" name="Text Box 7">
          <a:extLst>
            <a:ext uri="{FF2B5EF4-FFF2-40B4-BE49-F238E27FC236}">
              <a16:creationId xmlns:a16="http://schemas.microsoft.com/office/drawing/2014/main" id="{DC7F46EB-2CB2-4593-B3BF-A9B000D705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0" name="Text Box 7">
          <a:extLst>
            <a:ext uri="{FF2B5EF4-FFF2-40B4-BE49-F238E27FC236}">
              <a16:creationId xmlns:a16="http://schemas.microsoft.com/office/drawing/2014/main" id="{8DED2763-B4C3-4AB8-9B5C-12D6D65627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1" name="Text Box 7">
          <a:extLst>
            <a:ext uri="{FF2B5EF4-FFF2-40B4-BE49-F238E27FC236}">
              <a16:creationId xmlns:a16="http://schemas.microsoft.com/office/drawing/2014/main" id="{0A6FBA42-FE30-435B-8D27-70E3AA9BF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2" name="Text Box 7">
          <a:extLst>
            <a:ext uri="{FF2B5EF4-FFF2-40B4-BE49-F238E27FC236}">
              <a16:creationId xmlns:a16="http://schemas.microsoft.com/office/drawing/2014/main" id="{9546F18E-7FD8-47F5-96F3-3EBFC74A4C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3" name="Text Box 7">
          <a:extLst>
            <a:ext uri="{FF2B5EF4-FFF2-40B4-BE49-F238E27FC236}">
              <a16:creationId xmlns:a16="http://schemas.microsoft.com/office/drawing/2014/main" id="{0255B864-346C-4905-80C9-E5AA5B369C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4" name="Text Box 7">
          <a:extLst>
            <a:ext uri="{FF2B5EF4-FFF2-40B4-BE49-F238E27FC236}">
              <a16:creationId xmlns:a16="http://schemas.microsoft.com/office/drawing/2014/main" id="{72736967-918F-4263-843E-4B3A3AE9B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5" name="Text Box 7">
          <a:extLst>
            <a:ext uri="{FF2B5EF4-FFF2-40B4-BE49-F238E27FC236}">
              <a16:creationId xmlns:a16="http://schemas.microsoft.com/office/drawing/2014/main" id="{2753FE2A-5FCE-4A0B-B586-64489F55D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6" name="Text Box 7">
          <a:extLst>
            <a:ext uri="{FF2B5EF4-FFF2-40B4-BE49-F238E27FC236}">
              <a16:creationId xmlns:a16="http://schemas.microsoft.com/office/drawing/2014/main" id="{3A1433A5-AB4D-46DA-868E-99A01531D2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7" name="Text Box 7">
          <a:extLst>
            <a:ext uri="{FF2B5EF4-FFF2-40B4-BE49-F238E27FC236}">
              <a16:creationId xmlns:a16="http://schemas.microsoft.com/office/drawing/2014/main" id="{4B4055EB-4D08-4B58-9CEB-14BB8F501B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8" name="Text Box 7">
          <a:extLst>
            <a:ext uri="{FF2B5EF4-FFF2-40B4-BE49-F238E27FC236}">
              <a16:creationId xmlns:a16="http://schemas.microsoft.com/office/drawing/2014/main" id="{C8D61B66-6BAA-4A4A-84E9-3942FC17C4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59" name="Text Box 7">
          <a:extLst>
            <a:ext uri="{FF2B5EF4-FFF2-40B4-BE49-F238E27FC236}">
              <a16:creationId xmlns:a16="http://schemas.microsoft.com/office/drawing/2014/main" id="{824AC7B1-EB89-4A02-BC14-67E72E9812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0" name="Text Box 7">
          <a:extLst>
            <a:ext uri="{FF2B5EF4-FFF2-40B4-BE49-F238E27FC236}">
              <a16:creationId xmlns:a16="http://schemas.microsoft.com/office/drawing/2014/main" id="{43FDF947-7FDF-4486-BAB6-C2AF9B69C8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1" name="Text Box 7">
          <a:extLst>
            <a:ext uri="{FF2B5EF4-FFF2-40B4-BE49-F238E27FC236}">
              <a16:creationId xmlns:a16="http://schemas.microsoft.com/office/drawing/2014/main" id="{B5BCF485-9F11-4E1D-882D-7B7F385C96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2" name="Text Box 7">
          <a:extLst>
            <a:ext uri="{FF2B5EF4-FFF2-40B4-BE49-F238E27FC236}">
              <a16:creationId xmlns:a16="http://schemas.microsoft.com/office/drawing/2014/main" id="{2F20B702-3D15-4BB3-BCA0-024823750D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3" name="Text Box 7">
          <a:extLst>
            <a:ext uri="{FF2B5EF4-FFF2-40B4-BE49-F238E27FC236}">
              <a16:creationId xmlns:a16="http://schemas.microsoft.com/office/drawing/2014/main" id="{8F12A26A-4DEC-431B-B3B4-2FA57D751F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4" name="Text Box 7">
          <a:extLst>
            <a:ext uri="{FF2B5EF4-FFF2-40B4-BE49-F238E27FC236}">
              <a16:creationId xmlns:a16="http://schemas.microsoft.com/office/drawing/2014/main" id="{83035618-676F-42C8-B307-3C70CEC74F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5" name="Text Box 7">
          <a:extLst>
            <a:ext uri="{FF2B5EF4-FFF2-40B4-BE49-F238E27FC236}">
              <a16:creationId xmlns:a16="http://schemas.microsoft.com/office/drawing/2014/main" id="{FFFCE972-1388-4DF0-9EE6-137AC3A54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6" name="Text Box 7">
          <a:extLst>
            <a:ext uri="{FF2B5EF4-FFF2-40B4-BE49-F238E27FC236}">
              <a16:creationId xmlns:a16="http://schemas.microsoft.com/office/drawing/2014/main" id="{D83DADE7-EDA5-407B-86FE-298653820D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7" name="Text Box 7">
          <a:extLst>
            <a:ext uri="{FF2B5EF4-FFF2-40B4-BE49-F238E27FC236}">
              <a16:creationId xmlns:a16="http://schemas.microsoft.com/office/drawing/2014/main" id="{9A7536A1-A538-42B8-984E-7C22D1AEAF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8" name="Text Box 7">
          <a:extLst>
            <a:ext uri="{FF2B5EF4-FFF2-40B4-BE49-F238E27FC236}">
              <a16:creationId xmlns:a16="http://schemas.microsoft.com/office/drawing/2014/main" id="{E09F90A2-9BC2-4A48-AA9D-DE2178F3C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69" name="Text Box 7">
          <a:extLst>
            <a:ext uri="{FF2B5EF4-FFF2-40B4-BE49-F238E27FC236}">
              <a16:creationId xmlns:a16="http://schemas.microsoft.com/office/drawing/2014/main" id="{E9995E01-759A-4E4E-9037-29D4A937BB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0" name="Text Box 7">
          <a:extLst>
            <a:ext uri="{FF2B5EF4-FFF2-40B4-BE49-F238E27FC236}">
              <a16:creationId xmlns:a16="http://schemas.microsoft.com/office/drawing/2014/main" id="{215D2199-BA95-4F8E-B26A-5118EF77A4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1" name="Text Box 7">
          <a:extLst>
            <a:ext uri="{FF2B5EF4-FFF2-40B4-BE49-F238E27FC236}">
              <a16:creationId xmlns:a16="http://schemas.microsoft.com/office/drawing/2014/main" id="{5469B52A-0EFD-4DCA-B8F0-949F3766B3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2" name="Text Box 7">
          <a:extLst>
            <a:ext uri="{FF2B5EF4-FFF2-40B4-BE49-F238E27FC236}">
              <a16:creationId xmlns:a16="http://schemas.microsoft.com/office/drawing/2014/main" id="{D50B34EA-7EA4-4295-B998-5F2B869BE2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3" name="Text Box 7">
          <a:extLst>
            <a:ext uri="{FF2B5EF4-FFF2-40B4-BE49-F238E27FC236}">
              <a16:creationId xmlns:a16="http://schemas.microsoft.com/office/drawing/2014/main" id="{6A21BC10-FFBD-493E-A60F-75C0DFA70D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4" name="Text Box 7">
          <a:extLst>
            <a:ext uri="{FF2B5EF4-FFF2-40B4-BE49-F238E27FC236}">
              <a16:creationId xmlns:a16="http://schemas.microsoft.com/office/drawing/2014/main" id="{DAF066D9-4AEC-4B21-936E-E8D0B9F65F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5" name="Text Box 7">
          <a:extLst>
            <a:ext uri="{FF2B5EF4-FFF2-40B4-BE49-F238E27FC236}">
              <a16:creationId xmlns:a16="http://schemas.microsoft.com/office/drawing/2014/main" id="{F51FE50C-4B2E-476C-814C-614DB2993B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6" name="Text Box 7">
          <a:extLst>
            <a:ext uri="{FF2B5EF4-FFF2-40B4-BE49-F238E27FC236}">
              <a16:creationId xmlns:a16="http://schemas.microsoft.com/office/drawing/2014/main" id="{47155205-29CA-4369-83C5-A58E3AFD0E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7" name="Text Box 7">
          <a:extLst>
            <a:ext uri="{FF2B5EF4-FFF2-40B4-BE49-F238E27FC236}">
              <a16:creationId xmlns:a16="http://schemas.microsoft.com/office/drawing/2014/main" id="{B931CE87-6A77-46E4-9960-C8CA3F7797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8" name="Text Box 7">
          <a:extLst>
            <a:ext uri="{FF2B5EF4-FFF2-40B4-BE49-F238E27FC236}">
              <a16:creationId xmlns:a16="http://schemas.microsoft.com/office/drawing/2014/main" id="{839A99A6-639F-4D7A-A125-5B5610653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79" name="Text Box 7">
          <a:extLst>
            <a:ext uri="{FF2B5EF4-FFF2-40B4-BE49-F238E27FC236}">
              <a16:creationId xmlns:a16="http://schemas.microsoft.com/office/drawing/2014/main" id="{08675BDD-BEEF-4610-ACFE-61E41ACFD7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0" name="Text Box 7">
          <a:extLst>
            <a:ext uri="{FF2B5EF4-FFF2-40B4-BE49-F238E27FC236}">
              <a16:creationId xmlns:a16="http://schemas.microsoft.com/office/drawing/2014/main" id="{72F158F8-82BD-4E76-82C7-EFA254354F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1" name="Text Box 7">
          <a:extLst>
            <a:ext uri="{FF2B5EF4-FFF2-40B4-BE49-F238E27FC236}">
              <a16:creationId xmlns:a16="http://schemas.microsoft.com/office/drawing/2014/main" id="{BCBBAA13-58E6-44A8-8E3A-8BC96DFB35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2" name="Text Box 7">
          <a:extLst>
            <a:ext uri="{FF2B5EF4-FFF2-40B4-BE49-F238E27FC236}">
              <a16:creationId xmlns:a16="http://schemas.microsoft.com/office/drawing/2014/main" id="{552EB887-43B8-4973-AD87-7A22DE5885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3" name="Text Box 7">
          <a:extLst>
            <a:ext uri="{FF2B5EF4-FFF2-40B4-BE49-F238E27FC236}">
              <a16:creationId xmlns:a16="http://schemas.microsoft.com/office/drawing/2014/main" id="{9C4CDFD8-C373-4863-B312-A2DD121130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4" name="Text Box 7">
          <a:extLst>
            <a:ext uri="{FF2B5EF4-FFF2-40B4-BE49-F238E27FC236}">
              <a16:creationId xmlns:a16="http://schemas.microsoft.com/office/drawing/2014/main" id="{7942C1D1-A4A4-453D-A821-E23DDE9F41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5" name="Text Box 7">
          <a:extLst>
            <a:ext uri="{FF2B5EF4-FFF2-40B4-BE49-F238E27FC236}">
              <a16:creationId xmlns:a16="http://schemas.microsoft.com/office/drawing/2014/main" id="{C425DE49-8F6D-421C-9662-D66EC6A52B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6" name="Text Box 7">
          <a:extLst>
            <a:ext uri="{FF2B5EF4-FFF2-40B4-BE49-F238E27FC236}">
              <a16:creationId xmlns:a16="http://schemas.microsoft.com/office/drawing/2014/main" id="{F3FCC9A3-1CEB-45FB-95AB-C541807533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7" name="Text Box 7">
          <a:extLst>
            <a:ext uri="{FF2B5EF4-FFF2-40B4-BE49-F238E27FC236}">
              <a16:creationId xmlns:a16="http://schemas.microsoft.com/office/drawing/2014/main" id="{9B62DE5D-F14C-425C-8911-E398AF16F6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8" name="Text Box 7">
          <a:extLst>
            <a:ext uri="{FF2B5EF4-FFF2-40B4-BE49-F238E27FC236}">
              <a16:creationId xmlns:a16="http://schemas.microsoft.com/office/drawing/2014/main" id="{415D555C-3A04-4992-BAD2-F7101096E8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89" name="Text Box 7">
          <a:extLst>
            <a:ext uri="{FF2B5EF4-FFF2-40B4-BE49-F238E27FC236}">
              <a16:creationId xmlns:a16="http://schemas.microsoft.com/office/drawing/2014/main" id="{BDEBFB2F-46BC-4AC1-8549-12A88CED56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0" name="Text Box 7">
          <a:extLst>
            <a:ext uri="{FF2B5EF4-FFF2-40B4-BE49-F238E27FC236}">
              <a16:creationId xmlns:a16="http://schemas.microsoft.com/office/drawing/2014/main" id="{00F6E288-5B6D-4A20-B107-1F91614E6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1" name="Text Box 7">
          <a:extLst>
            <a:ext uri="{FF2B5EF4-FFF2-40B4-BE49-F238E27FC236}">
              <a16:creationId xmlns:a16="http://schemas.microsoft.com/office/drawing/2014/main" id="{77EA0065-8B7A-446D-AB0F-E830EE52B9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2" name="Text Box 7">
          <a:extLst>
            <a:ext uri="{FF2B5EF4-FFF2-40B4-BE49-F238E27FC236}">
              <a16:creationId xmlns:a16="http://schemas.microsoft.com/office/drawing/2014/main" id="{D3135648-4233-4163-ADA1-DEAD6F5E9C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3" name="Text Box 7">
          <a:extLst>
            <a:ext uri="{FF2B5EF4-FFF2-40B4-BE49-F238E27FC236}">
              <a16:creationId xmlns:a16="http://schemas.microsoft.com/office/drawing/2014/main" id="{E6363D6A-FC64-4DF6-BA5F-EE306D480F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4" name="Text Box 7">
          <a:extLst>
            <a:ext uri="{FF2B5EF4-FFF2-40B4-BE49-F238E27FC236}">
              <a16:creationId xmlns:a16="http://schemas.microsoft.com/office/drawing/2014/main" id="{45658926-CD8B-4767-9173-2BCE1AFF6A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5" name="Text Box 7">
          <a:extLst>
            <a:ext uri="{FF2B5EF4-FFF2-40B4-BE49-F238E27FC236}">
              <a16:creationId xmlns:a16="http://schemas.microsoft.com/office/drawing/2014/main" id="{E0FF5280-7C94-4D62-9EBA-E8ABD3F28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6" name="Text Box 7">
          <a:extLst>
            <a:ext uri="{FF2B5EF4-FFF2-40B4-BE49-F238E27FC236}">
              <a16:creationId xmlns:a16="http://schemas.microsoft.com/office/drawing/2014/main" id="{15E5AA49-90B8-4BBF-85B8-5AECDEC76A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7" name="Text Box 7">
          <a:extLst>
            <a:ext uri="{FF2B5EF4-FFF2-40B4-BE49-F238E27FC236}">
              <a16:creationId xmlns:a16="http://schemas.microsoft.com/office/drawing/2014/main" id="{D89AFF7E-88C4-4FD2-9D29-D142CC7DFD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8" name="Text Box 7">
          <a:extLst>
            <a:ext uri="{FF2B5EF4-FFF2-40B4-BE49-F238E27FC236}">
              <a16:creationId xmlns:a16="http://schemas.microsoft.com/office/drawing/2014/main" id="{0C2E97EF-3625-4E51-B506-722D3BAA0B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0999" name="Text Box 7">
          <a:extLst>
            <a:ext uri="{FF2B5EF4-FFF2-40B4-BE49-F238E27FC236}">
              <a16:creationId xmlns:a16="http://schemas.microsoft.com/office/drawing/2014/main" id="{E07B64F4-F050-4191-B557-C88CAA62ED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0" name="Text Box 7">
          <a:extLst>
            <a:ext uri="{FF2B5EF4-FFF2-40B4-BE49-F238E27FC236}">
              <a16:creationId xmlns:a16="http://schemas.microsoft.com/office/drawing/2014/main" id="{FEF2353B-60A9-44D0-9E66-463E18004F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1" name="Text Box 7">
          <a:extLst>
            <a:ext uri="{FF2B5EF4-FFF2-40B4-BE49-F238E27FC236}">
              <a16:creationId xmlns:a16="http://schemas.microsoft.com/office/drawing/2014/main" id="{56639BB2-5ECF-4B40-AD77-449401C818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2" name="Text Box 7">
          <a:extLst>
            <a:ext uri="{FF2B5EF4-FFF2-40B4-BE49-F238E27FC236}">
              <a16:creationId xmlns:a16="http://schemas.microsoft.com/office/drawing/2014/main" id="{767C9F53-19EC-4F42-A0C1-8D83A9DFA1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3" name="Text Box 7">
          <a:extLst>
            <a:ext uri="{FF2B5EF4-FFF2-40B4-BE49-F238E27FC236}">
              <a16:creationId xmlns:a16="http://schemas.microsoft.com/office/drawing/2014/main" id="{73BEB67C-07B9-43C0-95FC-012DD0937B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4" name="Text Box 7">
          <a:extLst>
            <a:ext uri="{FF2B5EF4-FFF2-40B4-BE49-F238E27FC236}">
              <a16:creationId xmlns:a16="http://schemas.microsoft.com/office/drawing/2014/main" id="{1485D27C-6712-4328-AB0E-7EE115CE47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5" name="Text Box 7">
          <a:extLst>
            <a:ext uri="{FF2B5EF4-FFF2-40B4-BE49-F238E27FC236}">
              <a16:creationId xmlns:a16="http://schemas.microsoft.com/office/drawing/2014/main" id="{071C5A8D-E5A1-459C-89FA-C0528B11F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6" name="Text Box 7">
          <a:extLst>
            <a:ext uri="{FF2B5EF4-FFF2-40B4-BE49-F238E27FC236}">
              <a16:creationId xmlns:a16="http://schemas.microsoft.com/office/drawing/2014/main" id="{E8D04AF9-C482-4373-B179-B875F5041E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7" name="Text Box 7">
          <a:extLst>
            <a:ext uri="{FF2B5EF4-FFF2-40B4-BE49-F238E27FC236}">
              <a16:creationId xmlns:a16="http://schemas.microsoft.com/office/drawing/2014/main" id="{F6690CD4-F057-4FB7-8731-EBD82D865F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8" name="Text Box 7">
          <a:extLst>
            <a:ext uri="{FF2B5EF4-FFF2-40B4-BE49-F238E27FC236}">
              <a16:creationId xmlns:a16="http://schemas.microsoft.com/office/drawing/2014/main" id="{558B1522-5F74-4ABA-A3AA-364CEE227C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09" name="Text Box 7">
          <a:extLst>
            <a:ext uri="{FF2B5EF4-FFF2-40B4-BE49-F238E27FC236}">
              <a16:creationId xmlns:a16="http://schemas.microsoft.com/office/drawing/2014/main" id="{E47AC6F6-6DFC-4559-96D9-4617124645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0" name="Text Box 7">
          <a:extLst>
            <a:ext uri="{FF2B5EF4-FFF2-40B4-BE49-F238E27FC236}">
              <a16:creationId xmlns:a16="http://schemas.microsoft.com/office/drawing/2014/main" id="{40871217-3346-4467-BDF5-F510BA2933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1" name="Text Box 7">
          <a:extLst>
            <a:ext uri="{FF2B5EF4-FFF2-40B4-BE49-F238E27FC236}">
              <a16:creationId xmlns:a16="http://schemas.microsoft.com/office/drawing/2014/main" id="{BA9D00CF-49A8-405F-8684-BC217402AA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2" name="Text Box 7">
          <a:extLst>
            <a:ext uri="{FF2B5EF4-FFF2-40B4-BE49-F238E27FC236}">
              <a16:creationId xmlns:a16="http://schemas.microsoft.com/office/drawing/2014/main" id="{B493A72E-A10F-409E-958A-30B000C327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3" name="Text Box 7">
          <a:extLst>
            <a:ext uri="{FF2B5EF4-FFF2-40B4-BE49-F238E27FC236}">
              <a16:creationId xmlns:a16="http://schemas.microsoft.com/office/drawing/2014/main" id="{63F1FBCA-7CFF-4E46-AEE8-64008DDE5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4" name="Text Box 7">
          <a:extLst>
            <a:ext uri="{FF2B5EF4-FFF2-40B4-BE49-F238E27FC236}">
              <a16:creationId xmlns:a16="http://schemas.microsoft.com/office/drawing/2014/main" id="{3B70FF6E-5384-433C-8BB2-359689181F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5" name="Text Box 7">
          <a:extLst>
            <a:ext uri="{FF2B5EF4-FFF2-40B4-BE49-F238E27FC236}">
              <a16:creationId xmlns:a16="http://schemas.microsoft.com/office/drawing/2014/main" id="{A100DB1D-63A0-414A-9002-85260F123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6" name="Text Box 7">
          <a:extLst>
            <a:ext uri="{FF2B5EF4-FFF2-40B4-BE49-F238E27FC236}">
              <a16:creationId xmlns:a16="http://schemas.microsoft.com/office/drawing/2014/main" id="{A5D1FAB8-FE17-4426-97FE-406B293BF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7" name="Text Box 7">
          <a:extLst>
            <a:ext uri="{FF2B5EF4-FFF2-40B4-BE49-F238E27FC236}">
              <a16:creationId xmlns:a16="http://schemas.microsoft.com/office/drawing/2014/main" id="{C5475A4B-1E5F-4EC7-AC40-AF4CB4EBAA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8" name="Text Box 7">
          <a:extLst>
            <a:ext uri="{FF2B5EF4-FFF2-40B4-BE49-F238E27FC236}">
              <a16:creationId xmlns:a16="http://schemas.microsoft.com/office/drawing/2014/main" id="{65F0E943-9D7A-4ED0-9F65-689BDE8EBE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19" name="Text Box 7">
          <a:extLst>
            <a:ext uri="{FF2B5EF4-FFF2-40B4-BE49-F238E27FC236}">
              <a16:creationId xmlns:a16="http://schemas.microsoft.com/office/drawing/2014/main" id="{198B8D05-2BB1-4803-9D93-6217C3E7E7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0" name="Text Box 7">
          <a:extLst>
            <a:ext uri="{FF2B5EF4-FFF2-40B4-BE49-F238E27FC236}">
              <a16:creationId xmlns:a16="http://schemas.microsoft.com/office/drawing/2014/main" id="{B1052A83-269F-4768-9C84-CFB9C4F8A2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1" name="Text Box 7">
          <a:extLst>
            <a:ext uri="{FF2B5EF4-FFF2-40B4-BE49-F238E27FC236}">
              <a16:creationId xmlns:a16="http://schemas.microsoft.com/office/drawing/2014/main" id="{9AA34D18-AFF0-4CB7-AAE2-3B63184C8A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2" name="Text Box 7">
          <a:extLst>
            <a:ext uri="{FF2B5EF4-FFF2-40B4-BE49-F238E27FC236}">
              <a16:creationId xmlns:a16="http://schemas.microsoft.com/office/drawing/2014/main" id="{99B9508C-A616-45C3-ABC1-1E4CAFAC33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3" name="Text Box 7">
          <a:extLst>
            <a:ext uri="{FF2B5EF4-FFF2-40B4-BE49-F238E27FC236}">
              <a16:creationId xmlns:a16="http://schemas.microsoft.com/office/drawing/2014/main" id="{90731855-CD42-4EAA-9367-68CCD1F68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4" name="Text Box 7">
          <a:extLst>
            <a:ext uri="{FF2B5EF4-FFF2-40B4-BE49-F238E27FC236}">
              <a16:creationId xmlns:a16="http://schemas.microsoft.com/office/drawing/2014/main" id="{3DC56771-DFD3-4FDD-B5DE-E98DB2CB8F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5" name="Text Box 7">
          <a:extLst>
            <a:ext uri="{FF2B5EF4-FFF2-40B4-BE49-F238E27FC236}">
              <a16:creationId xmlns:a16="http://schemas.microsoft.com/office/drawing/2014/main" id="{5486F38C-49B1-465A-9B12-EC24AF5135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6" name="Text Box 7">
          <a:extLst>
            <a:ext uri="{FF2B5EF4-FFF2-40B4-BE49-F238E27FC236}">
              <a16:creationId xmlns:a16="http://schemas.microsoft.com/office/drawing/2014/main" id="{D6F80944-091B-468A-8DA8-2CC34AE3D3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7" name="Text Box 7">
          <a:extLst>
            <a:ext uri="{FF2B5EF4-FFF2-40B4-BE49-F238E27FC236}">
              <a16:creationId xmlns:a16="http://schemas.microsoft.com/office/drawing/2014/main" id="{59624D4B-7079-4765-A1DC-F4F132CD8C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8" name="Text Box 7">
          <a:extLst>
            <a:ext uri="{FF2B5EF4-FFF2-40B4-BE49-F238E27FC236}">
              <a16:creationId xmlns:a16="http://schemas.microsoft.com/office/drawing/2014/main" id="{5A915E94-7595-414F-AF35-BB9FD94C49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29" name="Text Box 7">
          <a:extLst>
            <a:ext uri="{FF2B5EF4-FFF2-40B4-BE49-F238E27FC236}">
              <a16:creationId xmlns:a16="http://schemas.microsoft.com/office/drawing/2014/main" id="{AA71AE4F-6DD3-4761-AEE4-CA157E8EA5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0" name="Text Box 7">
          <a:extLst>
            <a:ext uri="{FF2B5EF4-FFF2-40B4-BE49-F238E27FC236}">
              <a16:creationId xmlns:a16="http://schemas.microsoft.com/office/drawing/2014/main" id="{AB94CF07-239E-4204-B41A-276B33A920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1" name="Text Box 7">
          <a:extLst>
            <a:ext uri="{FF2B5EF4-FFF2-40B4-BE49-F238E27FC236}">
              <a16:creationId xmlns:a16="http://schemas.microsoft.com/office/drawing/2014/main" id="{7FCD41A3-25D1-41CC-97D0-4BDE7B0B6C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2" name="Text Box 7">
          <a:extLst>
            <a:ext uri="{FF2B5EF4-FFF2-40B4-BE49-F238E27FC236}">
              <a16:creationId xmlns:a16="http://schemas.microsoft.com/office/drawing/2014/main" id="{516C9882-1051-4A26-8D16-70DACF082A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3" name="Text Box 7">
          <a:extLst>
            <a:ext uri="{FF2B5EF4-FFF2-40B4-BE49-F238E27FC236}">
              <a16:creationId xmlns:a16="http://schemas.microsoft.com/office/drawing/2014/main" id="{84954D78-4B39-4681-9008-E84AC670C6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4" name="Text Box 7">
          <a:extLst>
            <a:ext uri="{FF2B5EF4-FFF2-40B4-BE49-F238E27FC236}">
              <a16:creationId xmlns:a16="http://schemas.microsoft.com/office/drawing/2014/main" id="{D631C9F2-8684-4283-8C57-185A40972A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5" name="Text Box 7">
          <a:extLst>
            <a:ext uri="{FF2B5EF4-FFF2-40B4-BE49-F238E27FC236}">
              <a16:creationId xmlns:a16="http://schemas.microsoft.com/office/drawing/2014/main" id="{F390BEA4-F0D8-42D6-83C2-4DC515BDE6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6" name="Text Box 7">
          <a:extLst>
            <a:ext uri="{FF2B5EF4-FFF2-40B4-BE49-F238E27FC236}">
              <a16:creationId xmlns:a16="http://schemas.microsoft.com/office/drawing/2014/main" id="{E3B7A663-CB20-4DDE-884A-607AD7A582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7" name="Text Box 7">
          <a:extLst>
            <a:ext uri="{FF2B5EF4-FFF2-40B4-BE49-F238E27FC236}">
              <a16:creationId xmlns:a16="http://schemas.microsoft.com/office/drawing/2014/main" id="{508A43D6-B4CB-4462-9BD2-1D228BF4FE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8" name="Text Box 7">
          <a:extLst>
            <a:ext uri="{FF2B5EF4-FFF2-40B4-BE49-F238E27FC236}">
              <a16:creationId xmlns:a16="http://schemas.microsoft.com/office/drawing/2014/main" id="{95329351-1906-47B3-B2AC-6A276A2107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39" name="Text Box 7">
          <a:extLst>
            <a:ext uri="{FF2B5EF4-FFF2-40B4-BE49-F238E27FC236}">
              <a16:creationId xmlns:a16="http://schemas.microsoft.com/office/drawing/2014/main" id="{B811C3FB-73B3-49B4-A726-455052300F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0" name="Text Box 7">
          <a:extLst>
            <a:ext uri="{FF2B5EF4-FFF2-40B4-BE49-F238E27FC236}">
              <a16:creationId xmlns:a16="http://schemas.microsoft.com/office/drawing/2014/main" id="{314546B1-F303-4A56-9837-F3FD0E7B2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1" name="Text Box 7">
          <a:extLst>
            <a:ext uri="{FF2B5EF4-FFF2-40B4-BE49-F238E27FC236}">
              <a16:creationId xmlns:a16="http://schemas.microsoft.com/office/drawing/2014/main" id="{CF39DA01-CB90-4E33-BDA6-EB78D81C7C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2" name="Text Box 7">
          <a:extLst>
            <a:ext uri="{FF2B5EF4-FFF2-40B4-BE49-F238E27FC236}">
              <a16:creationId xmlns:a16="http://schemas.microsoft.com/office/drawing/2014/main" id="{C43FE60F-C2A7-465B-A733-876C2452E7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3" name="Text Box 7">
          <a:extLst>
            <a:ext uri="{FF2B5EF4-FFF2-40B4-BE49-F238E27FC236}">
              <a16:creationId xmlns:a16="http://schemas.microsoft.com/office/drawing/2014/main" id="{D13C168E-00C4-4B27-8CF8-2612F741F3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4" name="Text Box 7">
          <a:extLst>
            <a:ext uri="{FF2B5EF4-FFF2-40B4-BE49-F238E27FC236}">
              <a16:creationId xmlns:a16="http://schemas.microsoft.com/office/drawing/2014/main" id="{32D524D7-CA56-414C-A83F-7EB3FFEF3F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5" name="Text Box 7">
          <a:extLst>
            <a:ext uri="{FF2B5EF4-FFF2-40B4-BE49-F238E27FC236}">
              <a16:creationId xmlns:a16="http://schemas.microsoft.com/office/drawing/2014/main" id="{FF45A3CD-6E11-4BC2-8FC1-8C92C8B3B8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6" name="Text Box 7">
          <a:extLst>
            <a:ext uri="{FF2B5EF4-FFF2-40B4-BE49-F238E27FC236}">
              <a16:creationId xmlns:a16="http://schemas.microsoft.com/office/drawing/2014/main" id="{ADB16925-2AF7-4921-A02D-24D48F8E16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7" name="Text Box 7">
          <a:extLst>
            <a:ext uri="{FF2B5EF4-FFF2-40B4-BE49-F238E27FC236}">
              <a16:creationId xmlns:a16="http://schemas.microsoft.com/office/drawing/2014/main" id="{E9A1E044-8A70-4932-A6AB-4F024322CB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8" name="Text Box 7">
          <a:extLst>
            <a:ext uri="{FF2B5EF4-FFF2-40B4-BE49-F238E27FC236}">
              <a16:creationId xmlns:a16="http://schemas.microsoft.com/office/drawing/2014/main" id="{A36317D0-A6C3-4158-97B8-F6799186E2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49" name="Text Box 7">
          <a:extLst>
            <a:ext uri="{FF2B5EF4-FFF2-40B4-BE49-F238E27FC236}">
              <a16:creationId xmlns:a16="http://schemas.microsoft.com/office/drawing/2014/main" id="{E9193F54-F5DC-46ED-933D-94E4F1FB5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0" name="Text Box 7">
          <a:extLst>
            <a:ext uri="{FF2B5EF4-FFF2-40B4-BE49-F238E27FC236}">
              <a16:creationId xmlns:a16="http://schemas.microsoft.com/office/drawing/2014/main" id="{366F991C-E420-4916-92DB-2C6EA2AC17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1" name="Text Box 7">
          <a:extLst>
            <a:ext uri="{FF2B5EF4-FFF2-40B4-BE49-F238E27FC236}">
              <a16:creationId xmlns:a16="http://schemas.microsoft.com/office/drawing/2014/main" id="{7E49750F-410B-4A32-AF92-BBDB86FE41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2" name="Text Box 7">
          <a:extLst>
            <a:ext uri="{FF2B5EF4-FFF2-40B4-BE49-F238E27FC236}">
              <a16:creationId xmlns:a16="http://schemas.microsoft.com/office/drawing/2014/main" id="{F162B84A-397C-4146-82DB-08F26E5D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3" name="Text Box 7">
          <a:extLst>
            <a:ext uri="{FF2B5EF4-FFF2-40B4-BE49-F238E27FC236}">
              <a16:creationId xmlns:a16="http://schemas.microsoft.com/office/drawing/2014/main" id="{80F778AC-BA02-4722-8EE8-5F9323FC1F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4" name="Text Box 7">
          <a:extLst>
            <a:ext uri="{FF2B5EF4-FFF2-40B4-BE49-F238E27FC236}">
              <a16:creationId xmlns:a16="http://schemas.microsoft.com/office/drawing/2014/main" id="{BF615F9B-AB52-4D0F-A09D-8065D6FC42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5" name="Text Box 7">
          <a:extLst>
            <a:ext uri="{FF2B5EF4-FFF2-40B4-BE49-F238E27FC236}">
              <a16:creationId xmlns:a16="http://schemas.microsoft.com/office/drawing/2014/main" id="{B061118B-EF01-41F3-AF5E-85067B62F5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6" name="Text Box 7">
          <a:extLst>
            <a:ext uri="{FF2B5EF4-FFF2-40B4-BE49-F238E27FC236}">
              <a16:creationId xmlns:a16="http://schemas.microsoft.com/office/drawing/2014/main" id="{56B75A9C-981F-4FDF-83B5-C0BA6DD2F0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7" name="Text Box 7">
          <a:extLst>
            <a:ext uri="{FF2B5EF4-FFF2-40B4-BE49-F238E27FC236}">
              <a16:creationId xmlns:a16="http://schemas.microsoft.com/office/drawing/2014/main" id="{03B12A24-DFFA-430B-BEE2-21902A06C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8" name="Text Box 7">
          <a:extLst>
            <a:ext uri="{FF2B5EF4-FFF2-40B4-BE49-F238E27FC236}">
              <a16:creationId xmlns:a16="http://schemas.microsoft.com/office/drawing/2014/main" id="{637E73E0-C1E0-486C-8A0E-3596E5F47B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59" name="Text Box 7">
          <a:extLst>
            <a:ext uri="{FF2B5EF4-FFF2-40B4-BE49-F238E27FC236}">
              <a16:creationId xmlns:a16="http://schemas.microsoft.com/office/drawing/2014/main" id="{6EBF3952-B0D4-4D75-9764-26892837B1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0" name="Text Box 7">
          <a:extLst>
            <a:ext uri="{FF2B5EF4-FFF2-40B4-BE49-F238E27FC236}">
              <a16:creationId xmlns:a16="http://schemas.microsoft.com/office/drawing/2014/main" id="{C63FA397-5B8E-4149-A159-1F82420203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1" name="Text Box 7">
          <a:extLst>
            <a:ext uri="{FF2B5EF4-FFF2-40B4-BE49-F238E27FC236}">
              <a16:creationId xmlns:a16="http://schemas.microsoft.com/office/drawing/2014/main" id="{0F29FBD3-CF78-4586-B87B-E55695A36D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2" name="Text Box 7">
          <a:extLst>
            <a:ext uri="{FF2B5EF4-FFF2-40B4-BE49-F238E27FC236}">
              <a16:creationId xmlns:a16="http://schemas.microsoft.com/office/drawing/2014/main" id="{8E1FF8D7-76E7-48D4-8148-48D83C306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3" name="Text Box 7">
          <a:extLst>
            <a:ext uri="{FF2B5EF4-FFF2-40B4-BE49-F238E27FC236}">
              <a16:creationId xmlns:a16="http://schemas.microsoft.com/office/drawing/2014/main" id="{FD407D7E-FB53-4456-8A92-E05CCF132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4" name="Text Box 7">
          <a:extLst>
            <a:ext uri="{FF2B5EF4-FFF2-40B4-BE49-F238E27FC236}">
              <a16:creationId xmlns:a16="http://schemas.microsoft.com/office/drawing/2014/main" id="{5D03EE95-5F52-4FB2-80C2-4C9279B76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5" name="Text Box 7">
          <a:extLst>
            <a:ext uri="{FF2B5EF4-FFF2-40B4-BE49-F238E27FC236}">
              <a16:creationId xmlns:a16="http://schemas.microsoft.com/office/drawing/2014/main" id="{EE339B7B-22C0-4ED8-A483-D502549CC3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6" name="Text Box 7">
          <a:extLst>
            <a:ext uri="{FF2B5EF4-FFF2-40B4-BE49-F238E27FC236}">
              <a16:creationId xmlns:a16="http://schemas.microsoft.com/office/drawing/2014/main" id="{40BE54EE-2E22-4303-92E9-290DBFB542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7" name="Text Box 7">
          <a:extLst>
            <a:ext uri="{FF2B5EF4-FFF2-40B4-BE49-F238E27FC236}">
              <a16:creationId xmlns:a16="http://schemas.microsoft.com/office/drawing/2014/main" id="{DD4D94CB-839E-43F0-A0FB-B072A40B4F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8" name="Text Box 7">
          <a:extLst>
            <a:ext uri="{FF2B5EF4-FFF2-40B4-BE49-F238E27FC236}">
              <a16:creationId xmlns:a16="http://schemas.microsoft.com/office/drawing/2014/main" id="{49891657-A894-4C45-8AFA-FDA559B797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69" name="Text Box 7">
          <a:extLst>
            <a:ext uri="{FF2B5EF4-FFF2-40B4-BE49-F238E27FC236}">
              <a16:creationId xmlns:a16="http://schemas.microsoft.com/office/drawing/2014/main" id="{8230B7B3-C167-43F6-B396-BF6F838B2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0" name="Text Box 7">
          <a:extLst>
            <a:ext uri="{FF2B5EF4-FFF2-40B4-BE49-F238E27FC236}">
              <a16:creationId xmlns:a16="http://schemas.microsoft.com/office/drawing/2014/main" id="{ECD8B0B6-609D-4D1C-B768-43E33E59EF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1" name="Text Box 7">
          <a:extLst>
            <a:ext uri="{FF2B5EF4-FFF2-40B4-BE49-F238E27FC236}">
              <a16:creationId xmlns:a16="http://schemas.microsoft.com/office/drawing/2014/main" id="{0874487B-E46C-48E7-8B30-81D9EE7041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2" name="Text Box 7">
          <a:extLst>
            <a:ext uri="{FF2B5EF4-FFF2-40B4-BE49-F238E27FC236}">
              <a16:creationId xmlns:a16="http://schemas.microsoft.com/office/drawing/2014/main" id="{F29B138C-A018-4974-A9B0-575981687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3" name="Text Box 7">
          <a:extLst>
            <a:ext uri="{FF2B5EF4-FFF2-40B4-BE49-F238E27FC236}">
              <a16:creationId xmlns:a16="http://schemas.microsoft.com/office/drawing/2014/main" id="{FD143078-35B8-4C7A-B55E-BE297D89CA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4" name="Text Box 7">
          <a:extLst>
            <a:ext uri="{FF2B5EF4-FFF2-40B4-BE49-F238E27FC236}">
              <a16:creationId xmlns:a16="http://schemas.microsoft.com/office/drawing/2014/main" id="{F3B6EAFD-9EA9-4A2A-B7AF-DFED3099CA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5" name="Text Box 7">
          <a:extLst>
            <a:ext uri="{FF2B5EF4-FFF2-40B4-BE49-F238E27FC236}">
              <a16:creationId xmlns:a16="http://schemas.microsoft.com/office/drawing/2014/main" id="{263190B7-A6DF-4C98-B8B6-A48F3DEE0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6" name="Text Box 7">
          <a:extLst>
            <a:ext uri="{FF2B5EF4-FFF2-40B4-BE49-F238E27FC236}">
              <a16:creationId xmlns:a16="http://schemas.microsoft.com/office/drawing/2014/main" id="{66C48151-45AC-4CC4-BFB4-7D4F9FBE28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7" name="Text Box 7">
          <a:extLst>
            <a:ext uri="{FF2B5EF4-FFF2-40B4-BE49-F238E27FC236}">
              <a16:creationId xmlns:a16="http://schemas.microsoft.com/office/drawing/2014/main" id="{1686D14D-9FC8-4799-90DE-CFA522031B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8" name="Text Box 7">
          <a:extLst>
            <a:ext uri="{FF2B5EF4-FFF2-40B4-BE49-F238E27FC236}">
              <a16:creationId xmlns:a16="http://schemas.microsoft.com/office/drawing/2014/main" id="{68926D96-52A8-4371-814C-8024498045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79" name="Text Box 7">
          <a:extLst>
            <a:ext uri="{FF2B5EF4-FFF2-40B4-BE49-F238E27FC236}">
              <a16:creationId xmlns:a16="http://schemas.microsoft.com/office/drawing/2014/main" id="{24F58FC4-97B0-4864-90BD-3C812776CC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0" name="Text Box 7">
          <a:extLst>
            <a:ext uri="{FF2B5EF4-FFF2-40B4-BE49-F238E27FC236}">
              <a16:creationId xmlns:a16="http://schemas.microsoft.com/office/drawing/2014/main" id="{EFAB6F82-2ACC-4CAD-BF15-66AAFBC3D0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1" name="Text Box 7">
          <a:extLst>
            <a:ext uri="{FF2B5EF4-FFF2-40B4-BE49-F238E27FC236}">
              <a16:creationId xmlns:a16="http://schemas.microsoft.com/office/drawing/2014/main" id="{3374E1AE-DE61-4789-B1BD-F5E252799D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2" name="Text Box 7">
          <a:extLst>
            <a:ext uri="{FF2B5EF4-FFF2-40B4-BE49-F238E27FC236}">
              <a16:creationId xmlns:a16="http://schemas.microsoft.com/office/drawing/2014/main" id="{37788091-FCC2-42BD-894A-208745F786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3" name="Text Box 7">
          <a:extLst>
            <a:ext uri="{FF2B5EF4-FFF2-40B4-BE49-F238E27FC236}">
              <a16:creationId xmlns:a16="http://schemas.microsoft.com/office/drawing/2014/main" id="{80BC679F-F4C9-4B9F-9DBF-93571634FD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4" name="Text Box 7">
          <a:extLst>
            <a:ext uri="{FF2B5EF4-FFF2-40B4-BE49-F238E27FC236}">
              <a16:creationId xmlns:a16="http://schemas.microsoft.com/office/drawing/2014/main" id="{249E5C32-7EE3-4DC5-9CD6-2B46DA588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5" name="Text Box 7">
          <a:extLst>
            <a:ext uri="{FF2B5EF4-FFF2-40B4-BE49-F238E27FC236}">
              <a16:creationId xmlns:a16="http://schemas.microsoft.com/office/drawing/2014/main" id="{0CD2AAC8-2E39-4152-9EF1-BF122508D5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6" name="Text Box 7">
          <a:extLst>
            <a:ext uri="{FF2B5EF4-FFF2-40B4-BE49-F238E27FC236}">
              <a16:creationId xmlns:a16="http://schemas.microsoft.com/office/drawing/2014/main" id="{15617B5C-DCC6-4575-A5C7-4D00318194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7" name="Text Box 7">
          <a:extLst>
            <a:ext uri="{FF2B5EF4-FFF2-40B4-BE49-F238E27FC236}">
              <a16:creationId xmlns:a16="http://schemas.microsoft.com/office/drawing/2014/main" id="{62BBEEAB-7770-4579-BBF9-EB6C323534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8" name="Text Box 7">
          <a:extLst>
            <a:ext uri="{FF2B5EF4-FFF2-40B4-BE49-F238E27FC236}">
              <a16:creationId xmlns:a16="http://schemas.microsoft.com/office/drawing/2014/main" id="{B425ABC6-2699-4EDC-B2B3-4FBDD8CB75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89" name="Text Box 7">
          <a:extLst>
            <a:ext uri="{FF2B5EF4-FFF2-40B4-BE49-F238E27FC236}">
              <a16:creationId xmlns:a16="http://schemas.microsoft.com/office/drawing/2014/main" id="{14BC9DEA-C2CF-48EE-A369-840F3115DB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0" name="Text Box 7">
          <a:extLst>
            <a:ext uri="{FF2B5EF4-FFF2-40B4-BE49-F238E27FC236}">
              <a16:creationId xmlns:a16="http://schemas.microsoft.com/office/drawing/2014/main" id="{1F6A8417-C041-44A9-8AB4-8347984D6C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1" name="Text Box 7">
          <a:extLst>
            <a:ext uri="{FF2B5EF4-FFF2-40B4-BE49-F238E27FC236}">
              <a16:creationId xmlns:a16="http://schemas.microsoft.com/office/drawing/2014/main" id="{0815FD57-368E-4EA7-92B5-24941D25EB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2" name="Text Box 7">
          <a:extLst>
            <a:ext uri="{FF2B5EF4-FFF2-40B4-BE49-F238E27FC236}">
              <a16:creationId xmlns:a16="http://schemas.microsoft.com/office/drawing/2014/main" id="{15E9210F-B26E-4390-BA54-D33821CF0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3" name="Text Box 7">
          <a:extLst>
            <a:ext uri="{FF2B5EF4-FFF2-40B4-BE49-F238E27FC236}">
              <a16:creationId xmlns:a16="http://schemas.microsoft.com/office/drawing/2014/main" id="{7562B5AB-AAD9-42C8-89E3-1F061B986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4" name="Text Box 7">
          <a:extLst>
            <a:ext uri="{FF2B5EF4-FFF2-40B4-BE49-F238E27FC236}">
              <a16:creationId xmlns:a16="http://schemas.microsoft.com/office/drawing/2014/main" id="{A9B81A48-B219-4049-9F53-756A883852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5" name="Text Box 7">
          <a:extLst>
            <a:ext uri="{FF2B5EF4-FFF2-40B4-BE49-F238E27FC236}">
              <a16:creationId xmlns:a16="http://schemas.microsoft.com/office/drawing/2014/main" id="{A1AE5F41-27B8-4CA1-A573-DD158EA3B9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6" name="Text Box 7">
          <a:extLst>
            <a:ext uri="{FF2B5EF4-FFF2-40B4-BE49-F238E27FC236}">
              <a16:creationId xmlns:a16="http://schemas.microsoft.com/office/drawing/2014/main" id="{F6EB8734-5CF8-4CAF-A692-1A858AE8E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7" name="Text Box 7">
          <a:extLst>
            <a:ext uri="{FF2B5EF4-FFF2-40B4-BE49-F238E27FC236}">
              <a16:creationId xmlns:a16="http://schemas.microsoft.com/office/drawing/2014/main" id="{ABA7520A-5DED-4BFD-BD60-E7D723B6CD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8" name="Text Box 7">
          <a:extLst>
            <a:ext uri="{FF2B5EF4-FFF2-40B4-BE49-F238E27FC236}">
              <a16:creationId xmlns:a16="http://schemas.microsoft.com/office/drawing/2014/main" id="{6C7C6870-ECDE-4456-9FE2-7253C1C64C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099" name="Text Box 7">
          <a:extLst>
            <a:ext uri="{FF2B5EF4-FFF2-40B4-BE49-F238E27FC236}">
              <a16:creationId xmlns:a16="http://schemas.microsoft.com/office/drawing/2014/main" id="{35317E17-8183-4A84-92F8-C26E5137B1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0" name="Text Box 7">
          <a:extLst>
            <a:ext uri="{FF2B5EF4-FFF2-40B4-BE49-F238E27FC236}">
              <a16:creationId xmlns:a16="http://schemas.microsoft.com/office/drawing/2014/main" id="{06B8DC63-B1FD-43A1-8282-75EF0EC1D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1" name="Text Box 7">
          <a:extLst>
            <a:ext uri="{FF2B5EF4-FFF2-40B4-BE49-F238E27FC236}">
              <a16:creationId xmlns:a16="http://schemas.microsoft.com/office/drawing/2014/main" id="{2BDDABCC-AF18-4C08-B232-B0C57FB6D6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2" name="Text Box 7">
          <a:extLst>
            <a:ext uri="{FF2B5EF4-FFF2-40B4-BE49-F238E27FC236}">
              <a16:creationId xmlns:a16="http://schemas.microsoft.com/office/drawing/2014/main" id="{FC729423-1FFE-4290-ADFC-E233BF6FAC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3" name="Text Box 7">
          <a:extLst>
            <a:ext uri="{FF2B5EF4-FFF2-40B4-BE49-F238E27FC236}">
              <a16:creationId xmlns:a16="http://schemas.microsoft.com/office/drawing/2014/main" id="{CC3ADA6E-68C9-460E-9F0B-34915D4576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4" name="Text Box 7">
          <a:extLst>
            <a:ext uri="{FF2B5EF4-FFF2-40B4-BE49-F238E27FC236}">
              <a16:creationId xmlns:a16="http://schemas.microsoft.com/office/drawing/2014/main" id="{663DC66A-CCFF-484B-B3FB-7D8FBF2DE7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5" name="Text Box 7">
          <a:extLst>
            <a:ext uri="{FF2B5EF4-FFF2-40B4-BE49-F238E27FC236}">
              <a16:creationId xmlns:a16="http://schemas.microsoft.com/office/drawing/2014/main" id="{E50939B6-3B14-4F5B-84CB-06DFA07D4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6" name="Text Box 7">
          <a:extLst>
            <a:ext uri="{FF2B5EF4-FFF2-40B4-BE49-F238E27FC236}">
              <a16:creationId xmlns:a16="http://schemas.microsoft.com/office/drawing/2014/main" id="{B3818616-59D6-4428-83B8-D877F67FBF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7" name="Text Box 7">
          <a:extLst>
            <a:ext uri="{FF2B5EF4-FFF2-40B4-BE49-F238E27FC236}">
              <a16:creationId xmlns:a16="http://schemas.microsoft.com/office/drawing/2014/main" id="{C34B6E28-A9F0-4A18-8717-E2E37A3A91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8" name="Text Box 7">
          <a:extLst>
            <a:ext uri="{FF2B5EF4-FFF2-40B4-BE49-F238E27FC236}">
              <a16:creationId xmlns:a16="http://schemas.microsoft.com/office/drawing/2014/main" id="{CB25CD43-2669-4617-9445-4C6E70FFBD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09" name="Text Box 7">
          <a:extLst>
            <a:ext uri="{FF2B5EF4-FFF2-40B4-BE49-F238E27FC236}">
              <a16:creationId xmlns:a16="http://schemas.microsoft.com/office/drawing/2014/main" id="{A7513773-CA0C-42DC-8386-1E21E9BB2B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0" name="Text Box 7">
          <a:extLst>
            <a:ext uri="{FF2B5EF4-FFF2-40B4-BE49-F238E27FC236}">
              <a16:creationId xmlns:a16="http://schemas.microsoft.com/office/drawing/2014/main" id="{1230462D-C5EF-43ED-9970-AB648AE65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1" name="Text Box 7">
          <a:extLst>
            <a:ext uri="{FF2B5EF4-FFF2-40B4-BE49-F238E27FC236}">
              <a16:creationId xmlns:a16="http://schemas.microsoft.com/office/drawing/2014/main" id="{7C259FCF-1B33-48B7-8853-6FA6A818D7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2" name="Text Box 7">
          <a:extLst>
            <a:ext uri="{FF2B5EF4-FFF2-40B4-BE49-F238E27FC236}">
              <a16:creationId xmlns:a16="http://schemas.microsoft.com/office/drawing/2014/main" id="{C01BDA29-5000-4963-B715-AF261795C6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3" name="Text Box 7">
          <a:extLst>
            <a:ext uri="{FF2B5EF4-FFF2-40B4-BE49-F238E27FC236}">
              <a16:creationId xmlns:a16="http://schemas.microsoft.com/office/drawing/2014/main" id="{9F379BAD-5011-49FF-8E51-651E357A03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4" name="Text Box 7">
          <a:extLst>
            <a:ext uri="{FF2B5EF4-FFF2-40B4-BE49-F238E27FC236}">
              <a16:creationId xmlns:a16="http://schemas.microsoft.com/office/drawing/2014/main" id="{5B9780B7-B254-4496-89A3-A620F06BB2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5" name="Text Box 7">
          <a:extLst>
            <a:ext uri="{FF2B5EF4-FFF2-40B4-BE49-F238E27FC236}">
              <a16:creationId xmlns:a16="http://schemas.microsoft.com/office/drawing/2014/main" id="{5595C39C-9B11-4E7A-A5DC-48643778D4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6" name="Text Box 7">
          <a:extLst>
            <a:ext uri="{FF2B5EF4-FFF2-40B4-BE49-F238E27FC236}">
              <a16:creationId xmlns:a16="http://schemas.microsoft.com/office/drawing/2014/main" id="{7C7FDCE2-3774-4C25-901B-DEEC5096E8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7" name="Text Box 7">
          <a:extLst>
            <a:ext uri="{FF2B5EF4-FFF2-40B4-BE49-F238E27FC236}">
              <a16:creationId xmlns:a16="http://schemas.microsoft.com/office/drawing/2014/main" id="{8E28FFCE-614A-4CFF-8470-1E0282130D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8" name="Text Box 7">
          <a:extLst>
            <a:ext uri="{FF2B5EF4-FFF2-40B4-BE49-F238E27FC236}">
              <a16:creationId xmlns:a16="http://schemas.microsoft.com/office/drawing/2014/main" id="{27DB3540-F09A-4FA2-B81C-750C23CD98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19" name="Text Box 7">
          <a:extLst>
            <a:ext uri="{FF2B5EF4-FFF2-40B4-BE49-F238E27FC236}">
              <a16:creationId xmlns:a16="http://schemas.microsoft.com/office/drawing/2014/main" id="{90FA262D-542A-415C-BC44-F2EA44FDE8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0" name="Text Box 7">
          <a:extLst>
            <a:ext uri="{FF2B5EF4-FFF2-40B4-BE49-F238E27FC236}">
              <a16:creationId xmlns:a16="http://schemas.microsoft.com/office/drawing/2014/main" id="{9A387A81-17D5-4EA5-A18E-61CB554B2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1" name="Text Box 7">
          <a:extLst>
            <a:ext uri="{FF2B5EF4-FFF2-40B4-BE49-F238E27FC236}">
              <a16:creationId xmlns:a16="http://schemas.microsoft.com/office/drawing/2014/main" id="{0E3AA19A-3B28-468D-88C6-C6B3ED65F1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2" name="Text Box 7">
          <a:extLst>
            <a:ext uri="{FF2B5EF4-FFF2-40B4-BE49-F238E27FC236}">
              <a16:creationId xmlns:a16="http://schemas.microsoft.com/office/drawing/2014/main" id="{55483B98-1890-4E00-B6A2-24EE194131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3" name="Text Box 7">
          <a:extLst>
            <a:ext uri="{FF2B5EF4-FFF2-40B4-BE49-F238E27FC236}">
              <a16:creationId xmlns:a16="http://schemas.microsoft.com/office/drawing/2014/main" id="{4B8FE442-C019-4E57-A756-005CDDB92B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4" name="Text Box 7">
          <a:extLst>
            <a:ext uri="{FF2B5EF4-FFF2-40B4-BE49-F238E27FC236}">
              <a16:creationId xmlns:a16="http://schemas.microsoft.com/office/drawing/2014/main" id="{EB28EC44-23D6-4082-A123-51F283E7ED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5" name="Text Box 7">
          <a:extLst>
            <a:ext uri="{FF2B5EF4-FFF2-40B4-BE49-F238E27FC236}">
              <a16:creationId xmlns:a16="http://schemas.microsoft.com/office/drawing/2014/main" id="{84EA7825-ABE4-4A2E-AD49-80A7B7022E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6" name="Text Box 7">
          <a:extLst>
            <a:ext uri="{FF2B5EF4-FFF2-40B4-BE49-F238E27FC236}">
              <a16:creationId xmlns:a16="http://schemas.microsoft.com/office/drawing/2014/main" id="{E1171BA2-4B15-40F3-9893-2D402832A1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7" name="Text Box 7">
          <a:extLst>
            <a:ext uri="{FF2B5EF4-FFF2-40B4-BE49-F238E27FC236}">
              <a16:creationId xmlns:a16="http://schemas.microsoft.com/office/drawing/2014/main" id="{721D2378-9B7F-4DA1-98B4-D25E352840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8" name="Text Box 7">
          <a:extLst>
            <a:ext uri="{FF2B5EF4-FFF2-40B4-BE49-F238E27FC236}">
              <a16:creationId xmlns:a16="http://schemas.microsoft.com/office/drawing/2014/main" id="{CB91825A-FC1E-409D-9D9D-88A497ED19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29" name="Text Box 7">
          <a:extLst>
            <a:ext uri="{FF2B5EF4-FFF2-40B4-BE49-F238E27FC236}">
              <a16:creationId xmlns:a16="http://schemas.microsoft.com/office/drawing/2014/main" id="{D5D5E5FB-2012-4C60-A194-6B6522408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0" name="Text Box 7">
          <a:extLst>
            <a:ext uri="{FF2B5EF4-FFF2-40B4-BE49-F238E27FC236}">
              <a16:creationId xmlns:a16="http://schemas.microsoft.com/office/drawing/2014/main" id="{7B393A09-2FE4-48F6-A4A0-089F963D17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1" name="Text Box 7">
          <a:extLst>
            <a:ext uri="{FF2B5EF4-FFF2-40B4-BE49-F238E27FC236}">
              <a16:creationId xmlns:a16="http://schemas.microsoft.com/office/drawing/2014/main" id="{C227DDF4-0B98-4A48-82C8-2977132C78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2" name="Text Box 7">
          <a:extLst>
            <a:ext uri="{FF2B5EF4-FFF2-40B4-BE49-F238E27FC236}">
              <a16:creationId xmlns:a16="http://schemas.microsoft.com/office/drawing/2014/main" id="{1D4F90AF-BB7E-4F69-9B2F-61B5FACF2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3" name="Text Box 7">
          <a:extLst>
            <a:ext uri="{FF2B5EF4-FFF2-40B4-BE49-F238E27FC236}">
              <a16:creationId xmlns:a16="http://schemas.microsoft.com/office/drawing/2014/main" id="{A826427F-4CD0-4EA9-87F4-476AD0D5E6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4" name="Text Box 7">
          <a:extLst>
            <a:ext uri="{FF2B5EF4-FFF2-40B4-BE49-F238E27FC236}">
              <a16:creationId xmlns:a16="http://schemas.microsoft.com/office/drawing/2014/main" id="{4F6D872B-20D8-4E35-8441-B124685BC9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5" name="Text Box 7">
          <a:extLst>
            <a:ext uri="{FF2B5EF4-FFF2-40B4-BE49-F238E27FC236}">
              <a16:creationId xmlns:a16="http://schemas.microsoft.com/office/drawing/2014/main" id="{282309C5-6935-43B9-9CD7-9C9A099E34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6" name="Text Box 7">
          <a:extLst>
            <a:ext uri="{FF2B5EF4-FFF2-40B4-BE49-F238E27FC236}">
              <a16:creationId xmlns:a16="http://schemas.microsoft.com/office/drawing/2014/main" id="{D8E9123F-303E-4834-90F7-9149F93920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7" name="Text Box 7">
          <a:extLst>
            <a:ext uri="{FF2B5EF4-FFF2-40B4-BE49-F238E27FC236}">
              <a16:creationId xmlns:a16="http://schemas.microsoft.com/office/drawing/2014/main" id="{D4676E3C-A2BC-4B5E-BC86-C5641B2C87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8" name="Text Box 7">
          <a:extLst>
            <a:ext uri="{FF2B5EF4-FFF2-40B4-BE49-F238E27FC236}">
              <a16:creationId xmlns:a16="http://schemas.microsoft.com/office/drawing/2014/main" id="{77784F2D-E528-4ABD-82EF-ECC6808D40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39" name="Text Box 7">
          <a:extLst>
            <a:ext uri="{FF2B5EF4-FFF2-40B4-BE49-F238E27FC236}">
              <a16:creationId xmlns:a16="http://schemas.microsoft.com/office/drawing/2014/main" id="{1C5E20BE-00F1-4202-915A-E2A6E300B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0" name="Text Box 7">
          <a:extLst>
            <a:ext uri="{FF2B5EF4-FFF2-40B4-BE49-F238E27FC236}">
              <a16:creationId xmlns:a16="http://schemas.microsoft.com/office/drawing/2014/main" id="{904C2C85-9159-4D27-816B-6DB0FB628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1" name="Text Box 7">
          <a:extLst>
            <a:ext uri="{FF2B5EF4-FFF2-40B4-BE49-F238E27FC236}">
              <a16:creationId xmlns:a16="http://schemas.microsoft.com/office/drawing/2014/main" id="{D7B3C9F8-D5DD-4695-81C2-B11C3187C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2" name="Text Box 7">
          <a:extLst>
            <a:ext uri="{FF2B5EF4-FFF2-40B4-BE49-F238E27FC236}">
              <a16:creationId xmlns:a16="http://schemas.microsoft.com/office/drawing/2014/main" id="{8714B780-84EB-4700-BFC9-4FDBFD6DAC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3" name="Text Box 7">
          <a:extLst>
            <a:ext uri="{FF2B5EF4-FFF2-40B4-BE49-F238E27FC236}">
              <a16:creationId xmlns:a16="http://schemas.microsoft.com/office/drawing/2014/main" id="{92365FA9-536F-4387-BF8D-EABC5A672E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4" name="Text Box 7">
          <a:extLst>
            <a:ext uri="{FF2B5EF4-FFF2-40B4-BE49-F238E27FC236}">
              <a16:creationId xmlns:a16="http://schemas.microsoft.com/office/drawing/2014/main" id="{87E73DFB-0C34-42F6-A0F8-6073826CA7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5" name="Text Box 7">
          <a:extLst>
            <a:ext uri="{FF2B5EF4-FFF2-40B4-BE49-F238E27FC236}">
              <a16:creationId xmlns:a16="http://schemas.microsoft.com/office/drawing/2014/main" id="{33507B63-F5CD-495F-83B6-E6E24AB0B9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6" name="Text Box 7">
          <a:extLst>
            <a:ext uri="{FF2B5EF4-FFF2-40B4-BE49-F238E27FC236}">
              <a16:creationId xmlns:a16="http://schemas.microsoft.com/office/drawing/2014/main" id="{D8501595-0FCB-44E7-97F7-733BC97C30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7" name="Text Box 7">
          <a:extLst>
            <a:ext uri="{FF2B5EF4-FFF2-40B4-BE49-F238E27FC236}">
              <a16:creationId xmlns:a16="http://schemas.microsoft.com/office/drawing/2014/main" id="{24417681-387D-4BC6-9B0F-985070D9BD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8" name="Text Box 7">
          <a:extLst>
            <a:ext uri="{FF2B5EF4-FFF2-40B4-BE49-F238E27FC236}">
              <a16:creationId xmlns:a16="http://schemas.microsoft.com/office/drawing/2014/main" id="{169385C6-A2FD-4B2F-8E6C-70B591FDF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49" name="Text Box 7">
          <a:extLst>
            <a:ext uri="{FF2B5EF4-FFF2-40B4-BE49-F238E27FC236}">
              <a16:creationId xmlns:a16="http://schemas.microsoft.com/office/drawing/2014/main" id="{7A201833-9441-4206-91AF-9C3D3B0415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0" name="Text Box 7">
          <a:extLst>
            <a:ext uri="{FF2B5EF4-FFF2-40B4-BE49-F238E27FC236}">
              <a16:creationId xmlns:a16="http://schemas.microsoft.com/office/drawing/2014/main" id="{B4935D08-C85D-40CE-83F6-1B08ABDE6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1" name="Text Box 7">
          <a:extLst>
            <a:ext uri="{FF2B5EF4-FFF2-40B4-BE49-F238E27FC236}">
              <a16:creationId xmlns:a16="http://schemas.microsoft.com/office/drawing/2014/main" id="{91E5BCEC-CA5E-4A61-8821-0D114F3468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2" name="Text Box 7">
          <a:extLst>
            <a:ext uri="{FF2B5EF4-FFF2-40B4-BE49-F238E27FC236}">
              <a16:creationId xmlns:a16="http://schemas.microsoft.com/office/drawing/2014/main" id="{966EF535-93EC-4A2C-954E-4EF57BCABC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3" name="Text Box 7">
          <a:extLst>
            <a:ext uri="{FF2B5EF4-FFF2-40B4-BE49-F238E27FC236}">
              <a16:creationId xmlns:a16="http://schemas.microsoft.com/office/drawing/2014/main" id="{130BBCB7-CC62-431E-8B5C-5869A61C8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4" name="Text Box 7">
          <a:extLst>
            <a:ext uri="{FF2B5EF4-FFF2-40B4-BE49-F238E27FC236}">
              <a16:creationId xmlns:a16="http://schemas.microsoft.com/office/drawing/2014/main" id="{FA50AA31-38A5-4524-A5B2-6344555DA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5" name="Text Box 7">
          <a:extLst>
            <a:ext uri="{FF2B5EF4-FFF2-40B4-BE49-F238E27FC236}">
              <a16:creationId xmlns:a16="http://schemas.microsoft.com/office/drawing/2014/main" id="{0D1AC299-E358-4A90-AC69-04F72B0CA6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6" name="Text Box 7">
          <a:extLst>
            <a:ext uri="{FF2B5EF4-FFF2-40B4-BE49-F238E27FC236}">
              <a16:creationId xmlns:a16="http://schemas.microsoft.com/office/drawing/2014/main" id="{7329D274-F6AB-401D-B71E-040D8851B4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7" name="Text Box 7">
          <a:extLst>
            <a:ext uri="{FF2B5EF4-FFF2-40B4-BE49-F238E27FC236}">
              <a16:creationId xmlns:a16="http://schemas.microsoft.com/office/drawing/2014/main" id="{59984996-FF4A-465D-95A1-E93524950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8" name="Text Box 7">
          <a:extLst>
            <a:ext uri="{FF2B5EF4-FFF2-40B4-BE49-F238E27FC236}">
              <a16:creationId xmlns:a16="http://schemas.microsoft.com/office/drawing/2014/main" id="{961D1655-4D48-4FAE-A7F3-6924A5B8F9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59" name="Text Box 7">
          <a:extLst>
            <a:ext uri="{FF2B5EF4-FFF2-40B4-BE49-F238E27FC236}">
              <a16:creationId xmlns:a16="http://schemas.microsoft.com/office/drawing/2014/main" id="{FD0DA292-AA21-490F-8861-A502FBFDA3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0" name="Text Box 7">
          <a:extLst>
            <a:ext uri="{FF2B5EF4-FFF2-40B4-BE49-F238E27FC236}">
              <a16:creationId xmlns:a16="http://schemas.microsoft.com/office/drawing/2014/main" id="{F3D589F5-C7C8-43FC-9FF5-AE10684F19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1" name="Text Box 7">
          <a:extLst>
            <a:ext uri="{FF2B5EF4-FFF2-40B4-BE49-F238E27FC236}">
              <a16:creationId xmlns:a16="http://schemas.microsoft.com/office/drawing/2014/main" id="{CD17B85F-3E05-48C7-BFB4-BB34B80BE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2" name="Text Box 7">
          <a:extLst>
            <a:ext uri="{FF2B5EF4-FFF2-40B4-BE49-F238E27FC236}">
              <a16:creationId xmlns:a16="http://schemas.microsoft.com/office/drawing/2014/main" id="{6B9855C4-33A6-4280-8EED-DC93225E2F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3" name="Text Box 7">
          <a:extLst>
            <a:ext uri="{FF2B5EF4-FFF2-40B4-BE49-F238E27FC236}">
              <a16:creationId xmlns:a16="http://schemas.microsoft.com/office/drawing/2014/main" id="{04231C00-0F97-49EF-A8E1-E3D22ECDF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4" name="Text Box 7">
          <a:extLst>
            <a:ext uri="{FF2B5EF4-FFF2-40B4-BE49-F238E27FC236}">
              <a16:creationId xmlns:a16="http://schemas.microsoft.com/office/drawing/2014/main" id="{A2E13270-7783-4D2E-8DDD-40AE8304EF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5" name="Text Box 7">
          <a:extLst>
            <a:ext uri="{FF2B5EF4-FFF2-40B4-BE49-F238E27FC236}">
              <a16:creationId xmlns:a16="http://schemas.microsoft.com/office/drawing/2014/main" id="{A78175C7-BD45-4A94-8F4E-B957E853B2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6" name="Text Box 7">
          <a:extLst>
            <a:ext uri="{FF2B5EF4-FFF2-40B4-BE49-F238E27FC236}">
              <a16:creationId xmlns:a16="http://schemas.microsoft.com/office/drawing/2014/main" id="{CC306D67-4BB8-49CE-8F49-CD13843ADB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7" name="Text Box 7">
          <a:extLst>
            <a:ext uri="{FF2B5EF4-FFF2-40B4-BE49-F238E27FC236}">
              <a16:creationId xmlns:a16="http://schemas.microsoft.com/office/drawing/2014/main" id="{4CE290BA-5FFC-49AD-9545-FAB57BB51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8" name="Text Box 7">
          <a:extLst>
            <a:ext uri="{FF2B5EF4-FFF2-40B4-BE49-F238E27FC236}">
              <a16:creationId xmlns:a16="http://schemas.microsoft.com/office/drawing/2014/main" id="{638D563A-11CC-42A3-973C-5FBF878BE5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69" name="Text Box 7">
          <a:extLst>
            <a:ext uri="{FF2B5EF4-FFF2-40B4-BE49-F238E27FC236}">
              <a16:creationId xmlns:a16="http://schemas.microsoft.com/office/drawing/2014/main" id="{96F26A49-7E5B-48C2-8CA8-6D84143FCE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0" name="Text Box 7">
          <a:extLst>
            <a:ext uri="{FF2B5EF4-FFF2-40B4-BE49-F238E27FC236}">
              <a16:creationId xmlns:a16="http://schemas.microsoft.com/office/drawing/2014/main" id="{39B98362-7035-4D66-9CE9-365D4B83A8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1" name="Text Box 7">
          <a:extLst>
            <a:ext uri="{FF2B5EF4-FFF2-40B4-BE49-F238E27FC236}">
              <a16:creationId xmlns:a16="http://schemas.microsoft.com/office/drawing/2014/main" id="{60ADAEC0-9CD4-4BF8-8616-C1D0D09C72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2" name="Text Box 7">
          <a:extLst>
            <a:ext uri="{FF2B5EF4-FFF2-40B4-BE49-F238E27FC236}">
              <a16:creationId xmlns:a16="http://schemas.microsoft.com/office/drawing/2014/main" id="{6D309F46-7CB6-4F33-A054-14E6E5D3B8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3" name="Text Box 7">
          <a:extLst>
            <a:ext uri="{FF2B5EF4-FFF2-40B4-BE49-F238E27FC236}">
              <a16:creationId xmlns:a16="http://schemas.microsoft.com/office/drawing/2014/main" id="{C63629ED-6FFF-4671-B923-07A3176E44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4" name="Text Box 7">
          <a:extLst>
            <a:ext uri="{FF2B5EF4-FFF2-40B4-BE49-F238E27FC236}">
              <a16:creationId xmlns:a16="http://schemas.microsoft.com/office/drawing/2014/main" id="{48CA6A75-23C5-4D44-9832-FF6AF6FAF3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5" name="Text Box 7">
          <a:extLst>
            <a:ext uri="{FF2B5EF4-FFF2-40B4-BE49-F238E27FC236}">
              <a16:creationId xmlns:a16="http://schemas.microsoft.com/office/drawing/2014/main" id="{C7C76E60-AB61-4B62-BFED-FF576A09BC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6" name="Text Box 7">
          <a:extLst>
            <a:ext uri="{FF2B5EF4-FFF2-40B4-BE49-F238E27FC236}">
              <a16:creationId xmlns:a16="http://schemas.microsoft.com/office/drawing/2014/main" id="{401BDAEF-9ABA-4E19-A37A-4F932942F5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7" name="Text Box 7">
          <a:extLst>
            <a:ext uri="{FF2B5EF4-FFF2-40B4-BE49-F238E27FC236}">
              <a16:creationId xmlns:a16="http://schemas.microsoft.com/office/drawing/2014/main" id="{5BA47832-4E69-4C5B-9B0D-991E9E1388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8" name="Text Box 7">
          <a:extLst>
            <a:ext uri="{FF2B5EF4-FFF2-40B4-BE49-F238E27FC236}">
              <a16:creationId xmlns:a16="http://schemas.microsoft.com/office/drawing/2014/main" id="{CF2317E8-70D8-4CD3-902D-AD55806F3B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79" name="Text Box 7">
          <a:extLst>
            <a:ext uri="{FF2B5EF4-FFF2-40B4-BE49-F238E27FC236}">
              <a16:creationId xmlns:a16="http://schemas.microsoft.com/office/drawing/2014/main" id="{68594B1E-50B2-4C3B-8C34-2CA4C8FCE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0" name="Text Box 7">
          <a:extLst>
            <a:ext uri="{FF2B5EF4-FFF2-40B4-BE49-F238E27FC236}">
              <a16:creationId xmlns:a16="http://schemas.microsoft.com/office/drawing/2014/main" id="{43887A02-28CC-42DD-93B1-AC684C4769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1" name="Text Box 7">
          <a:extLst>
            <a:ext uri="{FF2B5EF4-FFF2-40B4-BE49-F238E27FC236}">
              <a16:creationId xmlns:a16="http://schemas.microsoft.com/office/drawing/2014/main" id="{970DAE83-7059-48FB-A628-BA01BAD4EB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2" name="Text Box 7">
          <a:extLst>
            <a:ext uri="{FF2B5EF4-FFF2-40B4-BE49-F238E27FC236}">
              <a16:creationId xmlns:a16="http://schemas.microsoft.com/office/drawing/2014/main" id="{51C3C668-EFED-495F-9B9A-94383A3BC4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3" name="Text Box 7">
          <a:extLst>
            <a:ext uri="{FF2B5EF4-FFF2-40B4-BE49-F238E27FC236}">
              <a16:creationId xmlns:a16="http://schemas.microsoft.com/office/drawing/2014/main" id="{063D87A0-0C87-46DA-B1C1-6E51D594B9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4" name="Text Box 7">
          <a:extLst>
            <a:ext uri="{FF2B5EF4-FFF2-40B4-BE49-F238E27FC236}">
              <a16:creationId xmlns:a16="http://schemas.microsoft.com/office/drawing/2014/main" id="{16AF6497-20C5-42F5-AE06-AD7C8F3464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5" name="Text Box 7">
          <a:extLst>
            <a:ext uri="{FF2B5EF4-FFF2-40B4-BE49-F238E27FC236}">
              <a16:creationId xmlns:a16="http://schemas.microsoft.com/office/drawing/2014/main" id="{A9D41041-4074-4B4A-BA1C-F6BB4B35A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6" name="Text Box 7">
          <a:extLst>
            <a:ext uri="{FF2B5EF4-FFF2-40B4-BE49-F238E27FC236}">
              <a16:creationId xmlns:a16="http://schemas.microsoft.com/office/drawing/2014/main" id="{3D6016BB-133E-4981-84F8-F5E9DA3063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7" name="Text Box 7">
          <a:extLst>
            <a:ext uri="{FF2B5EF4-FFF2-40B4-BE49-F238E27FC236}">
              <a16:creationId xmlns:a16="http://schemas.microsoft.com/office/drawing/2014/main" id="{A05147AE-CC39-48ED-A8FF-EC95B0B1A6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8" name="Text Box 7">
          <a:extLst>
            <a:ext uri="{FF2B5EF4-FFF2-40B4-BE49-F238E27FC236}">
              <a16:creationId xmlns:a16="http://schemas.microsoft.com/office/drawing/2014/main" id="{C3DF54A0-6FBB-49F7-B441-FB2636C4B2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89" name="Text Box 7">
          <a:extLst>
            <a:ext uri="{FF2B5EF4-FFF2-40B4-BE49-F238E27FC236}">
              <a16:creationId xmlns:a16="http://schemas.microsoft.com/office/drawing/2014/main" id="{A3746872-AA3C-42B7-894A-DDFE340040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0" name="Text Box 7">
          <a:extLst>
            <a:ext uri="{FF2B5EF4-FFF2-40B4-BE49-F238E27FC236}">
              <a16:creationId xmlns:a16="http://schemas.microsoft.com/office/drawing/2014/main" id="{27628513-B6D3-431E-A0C2-281A4BF4C1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1" name="Text Box 7">
          <a:extLst>
            <a:ext uri="{FF2B5EF4-FFF2-40B4-BE49-F238E27FC236}">
              <a16:creationId xmlns:a16="http://schemas.microsoft.com/office/drawing/2014/main" id="{866056B6-60C4-43FE-A8DF-5B9947A539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2" name="Text Box 7">
          <a:extLst>
            <a:ext uri="{FF2B5EF4-FFF2-40B4-BE49-F238E27FC236}">
              <a16:creationId xmlns:a16="http://schemas.microsoft.com/office/drawing/2014/main" id="{C0B6D4F7-1589-49F7-90FD-200906BA3F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3" name="Text Box 7">
          <a:extLst>
            <a:ext uri="{FF2B5EF4-FFF2-40B4-BE49-F238E27FC236}">
              <a16:creationId xmlns:a16="http://schemas.microsoft.com/office/drawing/2014/main" id="{1FB5C4B3-4B44-453A-9D86-AE411E2ADC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4" name="Text Box 7">
          <a:extLst>
            <a:ext uri="{FF2B5EF4-FFF2-40B4-BE49-F238E27FC236}">
              <a16:creationId xmlns:a16="http://schemas.microsoft.com/office/drawing/2014/main" id="{6B12377D-6474-4DB3-8A13-E084F3B72A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5" name="Text Box 7">
          <a:extLst>
            <a:ext uri="{FF2B5EF4-FFF2-40B4-BE49-F238E27FC236}">
              <a16:creationId xmlns:a16="http://schemas.microsoft.com/office/drawing/2014/main" id="{18B9C7EB-751C-4307-BFE3-EEA5AC4503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6" name="Text Box 7">
          <a:extLst>
            <a:ext uri="{FF2B5EF4-FFF2-40B4-BE49-F238E27FC236}">
              <a16:creationId xmlns:a16="http://schemas.microsoft.com/office/drawing/2014/main" id="{D1C15979-42AF-44CB-83E6-9B678404F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7" name="Text Box 7">
          <a:extLst>
            <a:ext uri="{FF2B5EF4-FFF2-40B4-BE49-F238E27FC236}">
              <a16:creationId xmlns:a16="http://schemas.microsoft.com/office/drawing/2014/main" id="{B7BDAB13-AEA9-4E83-B0E6-E472434E85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8" name="Text Box 7">
          <a:extLst>
            <a:ext uri="{FF2B5EF4-FFF2-40B4-BE49-F238E27FC236}">
              <a16:creationId xmlns:a16="http://schemas.microsoft.com/office/drawing/2014/main" id="{A97E82B1-CAAF-4E12-95A3-3327852B53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199" name="Text Box 7">
          <a:extLst>
            <a:ext uri="{FF2B5EF4-FFF2-40B4-BE49-F238E27FC236}">
              <a16:creationId xmlns:a16="http://schemas.microsoft.com/office/drawing/2014/main" id="{E7B14A19-62FB-47F5-B8F4-BF5D55CAA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0" name="Text Box 7">
          <a:extLst>
            <a:ext uri="{FF2B5EF4-FFF2-40B4-BE49-F238E27FC236}">
              <a16:creationId xmlns:a16="http://schemas.microsoft.com/office/drawing/2014/main" id="{D46F8293-C61F-4162-A53F-2E6EE3FCA2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1" name="Text Box 7">
          <a:extLst>
            <a:ext uri="{FF2B5EF4-FFF2-40B4-BE49-F238E27FC236}">
              <a16:creationId xmlns:a16="http://schemas.microsoft.com/office/drawing/2014/main" id="{7D63D91D-4915-48EC-AB93-C0E114DBE4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2" name="Text Box 7">
          <a:extLst>
            <a:ext uri="{FF2B5EF4-FFF2-40B4-BE49-F238E27FC236}">
              <a16:creationId xmlns:a16="http://schemas.microsoft.com/office/drawing/2014/main" id="{682BE1EC-F653-4F8C-8022-C967437F69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3" name="Text Box 7">
          <a:extLst>
            <a:ext uri="{FF2B5EF4-FFF2-40B4-BE49-F238E27FC236}">
              <a16:creationId xmlns:a16="http://schemas.microsoft.com/office/drawing/2014/main" id="{7198B0BB-1365-4B99-89F4-038DA609EA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4" name="Text Box 7">
          <a:extLst>
            <a:ext uri="{FF2B5EF4-FFF2-40B4-BE49-F238E27FC236}">
              <a16:creationId xmlns:a16="http://schemas.microsoft.com/office/drawing/2014/main" id="{7E3A9BA0-5A4B-43A5-A789-9DA0E9CA07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5" name="Text Box 7">
          <a:extLst>
            <a:ext uri="{FF2B5EF4-FFF2-40B4-BE49-F238E27FC236}">
              <a16:creationId xmlns:a16="http://schemas.microsoft.com/office/drawing/2014/main" id="{5B623825-E80E-4DEF-A5E6-EB95664565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6" name="Text Box 7">
          <a:extLst>
            <a:ext uri="{FF2B5EF4-FFF2-40B4-BE49-F238E27FC236}">
              <a16:creationId xmlns:a16="http://schemas.microsoft.com/office/drawing/2014/main" id="{E2D44E88-D99A-43DC-AFE0-7C70EEB65B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7" name="Text Box 7">
          <a:extLst>
            <a:ext uri="{FF2B5EF4-FFF2-40B4-BE49-F238E27FC236}">
              <a16:creationId xmlns:a16="http://schemas.microsoft.com/office/drawing/2014/main" id="{6A5F1665-9FD1-43B1-9E52-AD19F9B01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8" name="Text Box 7">
          <a:extLst>
            <a:ext uri="{FF2B5EF4-FFF2-40B4-BE49-F238E27FC236}">
              <a16:creationId xmlns:a16="http://schemas.microsoft.com/office/drawing/2014/main" id="{DA3DD8A3-CE64-4B2F-BAB2-4F6B84D4DF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09" name="Text Box 7">
          <a:extLst>
            <a:ext uri="{FF2B5EF4-FFF2-40B4-BE49-F238E27FC236}">
              <a16:creationId xmlns:a16="http://schemas.microsoft.com/office/drawing/2014/main" id="{CAA93D71-AC28-4E67-A3E9-955521E921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0" name="Text Box 7">
          <a:extLst>
            <a:ext uri="{FF2B5EF4-FFF2-40B4-BE49-F238E27FC236}">
              <a16:creationId xmlns:a16="http://schemas.microsoft.com/office/drawing/2014/main" id="{C4C405AF-5277-4DAA-A3D1-A756A1136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1" name="Text Box 7">
          <a:extLst>
            <a:ext uri="{FF2B5EF4-FFF2-40B4-BE49-F238E27FC236}">
              <a16:creationId xmlns:a16="http://schemas.microsoft.com/office/drawing/2014/main" id="{1EB24611-D23C-483F-8500-34F2FC03E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2" name="Text Box 7">
          <a:extLst>
            <a:ext uri="{FF2B5EF4-FFF2-40B4-BE49-F238E27FC236}">
              <a16:creationId xmlns:a16="http://schemas.microsoft.com/office/drawing/2014/main" id="{A9FEAE66-1B07-4B4B-8E37-C7FCD85143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3" name="Text Box 7">
          <a:extLst>
            <a:ext uri="{FF2B5EF4-FFF2-40B4-BE49-F238E27FC236}">
              <a16:creationId xmlns:a16="http://schemas.microsoft.com/office/drawing/2014/main" id="{E7081DC1-9118-45ED-986E-74286CA697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4" name="Text Box 7">
          <a:extLst>
            <a:ext uri="{FF2B5EF4-FFF2-40B4-BE49-F238E27FC236}">
              <a16:creationId xmlns:a16="http://schemas.microsoft.com/office/drawing/2014/main" id="{E7E1C8E1-0D19-4947-9A37-86E75691EE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5" name="Text Box 7">
          <a:extLst>
            <a:ext uri="{FF2B5EF4-FFF2-40B4-BE49-F238E27FC236}">
              <a16:creationId xmlns:a16="http://schemas.microsoft.com/office/drawing/2014/main" id="{9E5D832F-648F-4126-A25D-11B0CF7716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6" name="Text Box 7">
          <a:extLst>
            <a:ext uri="{FF2B5EF4-FFF2-40B4-BE49-F238E27FC236}">
              <a16:creationId xmlns:a16="http://schemas.microsoft.com/office/drawing/2014/main" id="{DC0C3528-7448-4DAD-9359-86220935B2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7" name="Text Box 7">
          <a:extLst>
            <a:ext uri="{FF2B5EF4-FFF2-40B4-BE49-F238E27FC236}">
              <a16:creationId xmlns:a16="http://schemas.microsoft.com/office/drawing/2014/main" id="{FFFA6F50-5C0E-4A55-885B-BD2C539AF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8" name="Text Box 7">
          <a:extLst>
            <a:ext uri="{FF2B5EF4-FFF2-40B4-BE49-F238E27FC236}">
              <a16:creationId xmlns:a16="http://schemas.microsoft.com/office/drawing/2014/main" id="{E5C122A3-C399-44C8-A506-0EA5FD5209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19" name="Text Box 7">
          <a:extLst>
            <a:ext uri="{FF2B5EF4-FFF2-40B4-BE49-F238E27FC236}">
              <a16:creationId xmlns:a16="http://schemas.microsoft.com/office/drawing/2014/main" id="{0B12C431-68CE-44F5-95D0-BF6AD9FBB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0" name="Text Box 7">
          <a:extLst>
            <a:ext uri="{FF2B5EF4-FFF2-40B4-BE49-F238E27FC236}">
              <a16:creationId xmlns:a16="http://schemas.microsoft.com/office/drawing/2014/main" id="{F29FA6AE-B121-4559-BD1B-5F46FEF3FE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1" name="Text Box 7">
          <a:extLst>
            <a:ext uri="{FF2B5EF4-FFF2-40B4-BE49-F238E27FC236}">
              <a16:creationId xmlns:a16="http://schemas.microsoft.com/office/drawing/2014/main" id="{3CF82A19-31D7-4022-B02C-49F8301278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2" name="Text Box 7">
          <a:extLst>
            <a:ext uri="{FF2B5EF4-FFF2-40B4-BE49-F238E27FC236}">
              <a16:creationId xmlns:a16="http://schemas.microsoft.com/office/drawing/2014/main" id="{DAF13D33-7940-455D-BD09-38801F3318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3" name="Text Box 7">
          <a:extLst>
            <a:ext uri="{FF2B5EF4-FFF2-40B4-BE49-F238E27FC236}">
              <a16:creationId xmlns:a16="http://schemas.microsoft.com/office/drawing/2014/main" id="{1B527FAF-D5ED-42F2-8350-9454931F46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4" name="Text Box 7">
          <a:extLst>
            <a:ext uri="{FF2B5EF4-FFF2-40B4-BE49-F238E27FC236}">
              <a16:creationId xmlns:a16="http://schemas.microsoft.com/office/drawing/2014/main" id="{3869765F-F786-4A80-9D9F-03E28BCD98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5" name="Text Box 7">
          <a:extLst>
            <a:ext uri="{FF2B5EF4-FFF2-40B4-BE49-F238E27FC236}">
              <a16:creationId xmlns:a16="http://schemas.microsoft.com/office/drawing/2014/main" id="{53FFEAAE-A686-43A5-A634-2AFC949F06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6" name="Text Box 7">
          <a:extLst>
            <a:ext uri="{FF2B5EF4-FFF2-40B4-BE49-F238E27FC236}">
              <a16:creationId xmlns:a16="http://schemas.microsoft.com/office/drawing/2014/main" id="{E79F7281-DAB3-4F81-BFAF-9917199725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7" name="Text Box 7">
          <a:extLst>
            <a:ext uri="{FF2B5EF4-FFF2-40B4-BE49-F238E27FC236}">
              <a16:creationId xmlns:a16="http://schemas.microsoft.com/office/drawing/2014/main" id="{C93F5CD2-10E8-4D6B-BC7A-02EE180569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8" name="Text Box 7">
          <a:extLst>
            <a:ext uri="{FF2B5EF4-FFF2-40B4-BE49-F238E27FC236}">
              <a16:creationId xmlns:a16="http://schemas.microsoft.com/office/drawing/2014/main" id="{281FE915-12DF-4D3D-8434-44C5D5D9EB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29" name="Text Box 7">
          <a:extLst>
            <a:ext uri="{FF2B5EF4-FFF2-40B4-BE49-F238E27FC236}">
              <a16:creationId xmlns:a16="http://schemas.microsoft.com/office/drawing/2014/main" id="{831B7B56-3A67-4BBF-90B2-C841810CA7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0" name="Text Box 7">
          <a:extLst>
            <a:ext uri="{FF2B5EF4-FFF2-40B4-BE49-F238E27FC236}">
              <a16:creationId xmlns:a16="http://schemas.microsoft.com/office/drawing/2014/main" id="{5370610A-3801-49EE-9E64-6B7F793F5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1" name="Text Box 7">
          <a:extLst>
            <a:ext uri="{FF2B5EF4-FFF2-40B4-BE49-F238E27FC236}">
              <a16:creationId xmlns:a16="http://schemas.microsoft.com/office/drawing/2014/main" id="{8FD32B52-C713-4E04-B84A-16227E7AE4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2" name="Text Box 7">
          <a:extLst>
            <a:ext uri="{FF2B5EF4-FFF2-40B4-BE49-F238E27FC236}">
              <a16:creationId xmlns:a16="http://schemas.microsoft.com/office/drawing/2014/main" id="{F4D73B3F-5860-400E-974A-A0BB6151CC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3" name="Text Box 7">
          <a:extLst>
            <a:ext uri="{FF2B5EF4-FFF2-40B4-BE49-F238E27FC236}">
              <a16:creationId xmlns:a16="http://schemas.microsoft.com/office/drawing/2014/main" id="{16E2E730-2C92-4DC2-B5A3-7FA66CCFE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4" name="Text Box 7">
          <a:extLst>
            <a:ext uri="{FF2B5EF4-FFF2-40B4-BE49-F238E27FC236}">
              <a16:creationId xmlns:a16="http://schemas.microsoft.com/office/drawing/2014/main" id="{CB618702-ADBE-4AAE-BFD0-03370E06F9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5" name="Text Box 7">
          <a:extLst>
            <a:ext uri="{FF2B5EF4-FFF2-40B4-BE49-F238E27FC236}">
              <a16:creationId xmlns:a16="http://schemas.microsoft.com/office/drawing/2014/main" id="{E3B2ABE5-C68B-42D2-ACBF-9D65CD1F7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6" name="Text Box 7">
          <a:extLst>
            <a:ext uri="{FF2B5EF4-FFF2-40B4-BE49-F238E27FC236}">
              <a16:creationId xmlns:a16="http://schemas.microsoft.com/office/drawing/2014/main" id="{4EBA9FDF-C7DB-4C60-8CE7-AE8F705477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7" name="Text Box 7">
          <a:extLst>
            <a:ext uri="{FF2B5EF4-FFF2-40B4-BE49-F238E27FC236}">
              <a16:creationId xmlns:a16="http://schemas.microsoft.com/office/drawing/2014/main" id="{2E92140B-ED72-4A45-81BF-96EBDEE92A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8" name="Text Box 7">
          <a:extLst>
            <a:ext uri="{FF2B5EF4-FFF2-40B4-BE49-F238E27FC236}">
              <a16:creationId xmlns:a16="http://schemas.microsoft.com/office/drawing/2014/main" id="{5F7F8E44-7DBE-4756-8FF2-8E1B14966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39" name="Text Box 7">
          <a:extLst>
            <a:ext uri="{FF2B5EF4-FFF2-40B4-BE49-F238E27FC236}">
              <a16:creationId xmlns:a16="http://schemas.microsoft.com/office/drawing/2014/main" id="{0B939389-E365-4DEE-A38B-8D3AABED30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0" name="Text Box 7">
          <a:extLst>
            <a:ext uri="{FF2B5EF4-FFF2-40B4-BE49-F238E27FC236}">
              <a16:creationId xmlns:a16="http://schemas.microsoft.com/office/drawing/2014/main" id="{F6C03245-D396-45BC-9407-1D3F7A794E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1" name="Text Box 7">
          <a:extLst>
            <a:ext uri="{FF2B5EF4-FFF2-40B4-BE49-F238E27FC236}">
              <a16:creationId xmlns:a16="http://schemas.microsoft.com/office/drawing/2014/main" id="{A361DD7A-FD7D-4154-9ED3-1AB8041FBD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2" name="Text Box 7">
          <a:extLst>
            <a:ext uri="{FF2B5EF4-FFF2-40B4-BE49-F238E27FC236}">
              <a16:creationId xmlns:a16="http://schemas.microsoft.com/office/drawing/2014/main" id="{06D90E57-D453-45A7-A6D1-672BD385AE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3" name="Text Box 7">
          <a:extLst>
            <a:ext uri="{FF2B5EF4-FFF2-40B4-BE49-F238E27FC236}">
              <a16:creationId xmlns:a16="http://schemas.microsoft.com/office/drawing/2014/main" id="{97D55CB7-891B-437E-8598-877FB0FC54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4" name="Text Box 7">
          <a:extLst>
            <a:ext uri="{FF2B5EF4-FFF2-40B4-BE49-F238E27FC236}">
              <a16:creationId xmlns:a16="http://schemas.microsoft.com/office/drawing/2014/main" id="{B9CD0EEA-C9B0-4B0B-9A45-F8D60DD1D2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5" name="Text Box 7">
          <a:extLst>
            <a:ext uri="{FF2B5EF4-FFF2-40B4-BE49-F238E27FC236}">
              <a16:creationId xmlns:a16="http://schemas.microsoft.com/office/drawing/2014/main" id="{8766EC89-7F50-49CB-8C86-9D49FD120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6" name="Text Box 7">
          <a:extLst>
            <a:ext uri="{FF2B5EF4-FFF2-40B4-BE49-F238E27FC236}">
              <a16:creationId xmlns:a16="http://schemas.microsoft.com/office/drawing/2014/main" id="{A7341DEF-880D-4433-857E-E4AC41534B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7" name="Text Box 7">
          <a:extLst>
            <a:ext uri="{FF2B5EF4-FFF2-40B4-BE49-F238E27FC236}">
              <a16:creationId xmlns:a16="http://schemas.microsoft.com/office/drawing/2014/main" id="{397E2176-512E-42FF-A89C-70602C47CA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8" name="Text Box 7">
          <a:extLst>
            <a:ext uri="{FF2B5EF4-FFF2-40B4-BE49-F238E27FC236}">
              <a16:creationId xmlns:a16="http://schemas.microsoft.com/office/drawing/2014/main" id="{3FBC91DA-F677-4542-A2E9-6F28799AA6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49" name="Text Box 7">
          <a:extLst>
            <a:ext uri="{FF2B5EF4-FFF2-40B4-BE49-F238E27FC236}">
              <a16:creationId xmlns:a16="http://schemas.microsoft.com/office/drawing/2014/main" id="{2AFFC287-CFF9-4621-B0A1-5D192098CE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0" name="Text Box 7">
          <a:extLst>
            <a:ext uri="{FF2B5EF4-FFF2-40B4-BE49-F238E27FC236}">
              <a16:creationId xmlns:a16="http://schemas.microsoft.com/office/drawing/2014/main" id="{9F4C2575-069B-4A80-9E1B-17747C2066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1" name="Text Box 7">
          <a:extLst>
            <a:ext uri="{FF2B5EF4-FFF2-40B4-BE49-F238E27FC236}">
              <a16:creationId xmlns:a16="http://schemas.microsoft.com/office/drawing/2014/main" id="{CBED101E-EAFB-4F2C-A75C-940F8353BE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2" name="Text Box 7">
          <a:extLst>
            <a:ext uri="{FF2B5EF4-FFF2-40B4-BE49-F238E27FC236}">
              <a16:creationId xmlns:a16="http://schemas.microsoft.com/office/drawing/2014/main" id="{0F7CF937-0892-4B8E-9411-D7C0F6C4A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3" name="Text Box 7">
          <a:extLst>
            <a:ext uri="{FF2B5EF4-FFF2-40B4-BE49-F238E27FC236}">
              <a16:creationId xmlns:a16="http://schemas.microsoft.com/office/drawing/2014/main" id="{E70AB244-FB08-49BD-9655-6F1EA6BAD0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4" name="Text Box 7">
          <a:extLst>
            <a:ext uri="{FF2B5EF4-FFF2-40B4-BE49-F238E27FC236}">
              <a16:creationId xmlns:a16="http://schemas.microsoft.com/office/drawing/2014/main" id="{32224E22-BC12-49BB-928C-3E53792B89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5" name="Text Box 7">
          <a:extLst>
            <a:ext uri="{FF2B5EF4-FFF2-40B4-BE49-F238E27FC236}">
              <a16:creationId xmlns:a16="http://schemas.microsoft.com/office/drawing/2014/main" id="{34C3C12F-765E-45C7-BC2F-BFCCEB2740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6" name="Text Box 7">
          <a:extLst>
            <a:ext uri="{FF2B5EF4-FFF2-40B4-BE49-F238E27FC236}">
              <a16:creationId xmlns:a16="http://schemas.microsoft.com/office/drawing/2014/main" id="{B59A208B-80C1-49A0-B319-FF32852E48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7" name="Text Box 7">
          <a:extLst>
            <a:ext uri="{FF2B5EF4-FFF2-40B4-BE49-F238E27FC236}">
              <a16:creationId xmlns:a16="http://schemas.microsoft.com/office/drawing/2014/main" id="{FA0E702B-729A-46C7-9E58-B2B55B1F5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8" name="Text Box 7">
          <a:extLst>
            <a:ext uri="{FF2B5EF4-FFF2-40B4-BE49-F238E27FC236}">
              <a16:creationId xmlns:a16="http://schemas.microsoft.com/office/drawing/2014/main" id="{BD132FF7-76E8-4060-B302-04E99CE761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59" name="Text Box 7">
          <a:extLst>
            <a:ext uri="{FF2B5EF4-FFF2-40B4-BE49-F238E27FC236}">
              <a16:creationId xmlns:a16="http://schemas.microsoft.com/office/drawing/2014/main" id="{2FF6274E-CCED-449A-83C1-FB5C5AE736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0" name="Text Box 7">
          <a:extLst>
            <a:ext uri="{FF2B5EF4-FFF2-40B4-BE49-F238E27FC236}">
              <a16:creationId xmlns:a16="http://schemas.microsoft.com/office/drawing/2014/main" id="{749AE376-7AF6-45C8-A8C5-65A0FCA817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1" name="Text Box 7">
          <a:extLst>
            <a:ext uri="{FF2B5EF4-FFF2-40B4-BE49-F238E27FC236}">
              <a16:creationId xmlns:a16="http://schemas.microsoft.com/office/drawing/2014/main" id="{22C494B3-4149-4486-93E0-134B1FDE54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2" name="Text Box 7">
          <a:extLst>
            <a:ext uri="{FF2B5EF4-FFF2-40B4-BE49-F238E27FC236}">
              <a16:creationId xmlns:a16="http://schemas.microsoft.com/office/drawing/2014/main" id="{7DF6672A-B46B-4573-A1A3-33F9CE8AC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3" name="Text Box 7">
          <a:extLst>
            <a:ext uri="{FF2B5EF4-FFF2-40B4-BE49-F238E27FC236}">
              <a16:creationId xmlns:a16="http://schemas.microsoft.com/office/drawing/2014/main" id="{E3F5F423-2A73-47B6-8440-303FB74B0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4" name="Text Box 7">
          <a:extLst>
            <a:ext uri="{FF2B5EF4-FFF2-40B4-BE49-F238E27FC236}">
              <a16:creationId xmlns:a16="http://schemas.microsoft.com/office/drawing/2014/main" id="{8A888DF7-A847-47FD-9577-7F2EE1514F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5" name="Text Box 7">
          <a:extLst>
            <a:ext uri="{FF2B5EF4-FFF2-40B4-BE49-F238E27FC236}">
              <a16:creationId xmlns:a16="http://schemas.microsoft.com/office/drawing/2014/main" id="{24952320-D74D-4B02-86EA-EC44F5A116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6" name="Text Box 7">
          <a:extLst>
            <a:ext uri="{FF2B5EF4-FFF2-40B4-BE49-F238E27FC236}">
              <a16:creationId xmlns:a16="http://schemas.microsoft.com/office/drawing/2014/main" id="{83E7D6B8-C3BD-404C-8985-3E0E1BB3F4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7" name="Text Box 7">
          <a:extLst>
            <a:ext uri="{FF2B5EF4-FFF2-40B4-BE49-F238E27FC236}">
              <a16:creationId xmlns:a16="http://schemas.microsoft.com/office/drawing/2014/main" id="{4C6381D2-2098-4113-9579-7C263D603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8" name="Text Box 7">
          <a:extLst>
            <a:ext uri="{FF2B5EF4-FFF2-40B4-BE49-F238E27FC236}">
              <a16:creationId xmlns:a16="http://schemas.microsoft.com/office/drawing/2014/main" id="{FC930AE4-5A6D-4E71-9A4B-785FB0DC8B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69" name="Text Box 7">
          <a:extLst>
            <a:ext uri="{FF2B5EF4-FFF2-40B4-BE49-F238E27FC236}">
              <a16:creationId xmlns:a16="http://schemas.microsoft.com/office/drawing/2014/main" id="{63299842-6376-4DFF-9AFC-2F1479B84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0" name="Text Box 7">
          <a:extLst>
            <a:ext uri="{FF2B5EF4-FFF2-40B4-BE49-F238E27FC236}">
              <a16:creationId xmlns:a16="http://schemas.microsoft.com/office/drawing/2014/main" id="{704CB3D2-2453-45A4-A1EA-86AFE87549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1" name="Text Box 7">
          <a:extLst>
            <a:ext uri="{FF2B5EF4-FFF2-40B4-BE49-F238E27FC236}">
              <a16:creationId xmlns:a16="http://schemas.microsoft.com/office/drawing/2014/main" id="{B25DD8DB-D5EE-497B-9C15-5FD934DC55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2" name="Text Box 7">
          <a:extLst>
            <a:ext uri="{FF2B5EF4-FFF2-40B4-BE49-F238E27FC236}">
              <a16:creationId xmlns:a16="http://schemas.microsoft.com/office/drawing/2014/main" id="{B2680AF4-58C3-495D-91BF-A45EE833A9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3" name="Text Box 7">
          <a:extLst>
            <a:ext uri="{FF2B5EF4-FFF2-40B4-BE49-F238E27FC236}">
              <a16:creationId xmlns:a16="http://schemas.microsoft.com/office/drawing/2014/main" id="{BF7A92C9-47F3-41F2-ADAD-9C6E38BACB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4" name="Text Box 7">
          <a:extLst>
            <a:ext uri="{FF2B5EF4-FFF2-40B4-BE49-F238E27FC236}">
              <a16:creationId xmlns:a16="http://schemas.microsoft.com/office/drawing/2014/main" id="{62E3322C-66FA-4F2D-B102-FC88FABE7B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5" name="Text Box 7">
          <a:extLst>
            <a:ext uri="{FF2B5EF4-FFF2-40B4-BE49-F238E27FC236}">
              <a16:creationId xmlns:a16="http://schemas.microsoft.com/office/drawing/2014/main" id="{20E6D5E0-47A1-4FF4-AE8C-983E0DE5AD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6" name="Text Box 7">
          <a:extLst>
            <a:ext uri="{FF2B5EF4-FFF2-40B4-BE49-F238E27FC236}">
              <a16:creationId xmlns:a16="http://schemas.microsoft.com/office/drawing/2014/main" id="{9533F9DE-4E02-432F-A3D1-7E3BC0138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7" name="Text Box 7">
          <a:extLst>
            <a:ext uri="{FF2B5EF4-FFF2-40B4-BE49-F238E27FC236}">
              <a16:creationId xmlns:a16="http://schemas.microsoft.com/office/drawing/2014/main" id="{4A75ADA5-2727-456F-8D0A-EB70C45056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8" name="Text Box 7">
          <a:extLst>
            <a:ext uri="{FF2B5EF4-FFF2-40B4-BE49-F238E27FC236}">
              <a16:creationId xmlns:a16="http://schemas.microsoft.com/office/drawing/2014/main" id="{07C552ED-5DD8-48DE-967F-0D7DCFD854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79" name="Text Box 7">
          <a:extLst>
            <a:ext uri="{FF2B5EF4-FFF2-40B4-BE49-F238E27FC236}">
              <a16:creationId xmlns:a16="http://schemas.microsoft.com/office/drawing/2014/main" id="{BFA20F38-8CF0-4420-9A13-AF1AD3081F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0" name="Text Box 7">
          <a:extLst>
            <a:ext uri="{FF2B5EF4-FFF2-40B4-BE49-F238E27FC236}">
              <a16:creationId xmlns:a16="http://schemas.microsoft.com/office/drawing/2014/main" id="{32476C40-0CC2-4F94-BE0F-3877E61F22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1" name="Text Box 7">
          <a:extLst>
            <a:ext uri="{FF2B5EF4-FFF2-40B4-BE49-F238E27FC236}">
              <a16:creationId xmlns:a16="http://schemas.microsoft.com/office/drawing/2014/main" id="{8199B8D4-1D69-40B3-BAB8-FA18458C79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2" name="Text Box 7">
          <a:extLst>
            <a:ext uri="{FF2B5EF4-FFF2-40B4-BE49-F238E27FC236}">
              <a16:creationId xmlns:a16="http://schemas.microsoft.com/office/drawing/2014/main" id="{E8F97E04-5B42-40D9-94EB-A0777E0052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3" name="Text Box 7">
          <a:extLst>
            <a:ext uri="{FF2B5EF4-FFF2-40B4-BE49-F238E27FC236}">
              <a16:creationId xmlns:a16="http://schemas.microsoft.com/office/drawing/2014/main" id="{3943A190-A64C-4F26-BBB9-869D88E754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4" name="Text Box 7">
          <a:extLst>
            <a:ext uri="{FF2B5EF4-FFF2-40B4-BE49-F238E27FC236}">
              <a16:creationId xmlns:a16="http://schemas.microsoft.com/office/drawing/2014/main" id="{A9CA5399-035C-4BE5-8204-E02A4A38A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5" name="Text Box 7">
          <a:extLst>
            <a:ext uri="{FF2B5EF4-FFF2-40B4-BE49-F238E27FC236}">
              <a16:creationId xmlns:a16="http://schemas.microsoft.com/office/drawing/2014/main" id="{1151524A-1002-463F-B2A7-2ECC4FD631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6" name="Text Box 7">
          <a:extLst>
            <a:ext uri="{FF2B5EF4-FFF2-40B4-BE49-F238E27FC236}">
              <a16:creationId xmlns:a16="http://schemas.microsoft.com/office/drawing/2014/main" id="{6E8BDF77-E276-4CB2-97BF-7872A5BABC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7" name="Text Box 7">
          <a:extLst>
            <a:ext uri="{FF2B5EF4-FFF2-40B4-BE49-F238E27FC236}">
              <a16:creationId xmlns:a16="http://schemas.microsoft.com/office/drawing/2014/main" id="{86659038-36D5-4738-81AC-EEA1D5F9C3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8" name="Text Box 7">
          <a:extLst>
            <a:ext uri="{FF2B5EF4-FFF2-40B4-BE49-F238E27FC236}">
              <a16:creationId xmlns:a16="http://schemas.microsoft.com/office/drawing/2014/main" id="{4A022577-867B-4B8D-95E9-B96CAA1BE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89" name="Text Box 7">
          <a:extLst>
            <a:ext uri="{FF2B5EF4-FFF2-40B4-BE49-F238E27FC236}">
              <a16:creationId xmlns:a16="http://schemas.microsoft.com/office/drawing/2014/main" id="{7AE8DA02-E42B-4AF2-9623-7C242C4CC3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0" name="Text Box 7">
          <a:extLst>
            <a:ext uri="{FF2B5EF4-FFF2-40B4-BE49-F238E27FC236}">
              <a16:creationId xmlns:a16="http://schemas.microsoft.com/office/drawing/2014/main" id="{30D3B4B7-56C2-487C-8475-63766603E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1" name="Text Box 7">
          <a:extLst>
            <a:ext uri="{FF2B5EF4-FFF2-40B4-BE49-F238E27FC236}">
              <a16:creationId xmlns:a16="http://schemas.microsoft.com/office/drawing/2014/main" id="{748D6B7B-45A8-45B8-BE4F-E46B398DBB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2" name="Text Box 7">
          <a:extLst>
            <a:ext uri="{FF2B5EF4-FFF2-40B4-BE49-F238E27FC236}">
              <a16:creationId xmlns:a16="http://schemas.microsoft.com/office/drawing/2014/main" id="{DA6A704E-92C3-4AF5-BD89-F3FA129C23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3" name="Text Box 7">
          <a:extLst>
            <a:ext uri="{FF2B5EF4-FFF2-40B4-BE49-F238E27FC236}">
              <a16:creationId xmlns:a16="http://schemas.microsoft.com/office/drawing/2014/main" id="{B3656718-B5D3-48C1-B612-E5B5AAF15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4" name="Text Box 7">
          <a:extLst>
            <a:ext uri="{FF2B5EF4-FFF2-40B4-BE49-F238E27FC236}">
              <a16:creationId xmlns:a16="http://schemas.microsoft.com/office/drawing/2014/main" id="{263761B3-0D12-42CE-8FEC-503452A366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5" name="Text Box 7">
          <a:extLst>
            <a:ext uri="{FF2B5EF4-FFF2-40B4-BE49-F238E27FC236}">
              <a16:creationId xmlns:a16="http://schemas.microsoft.com/office/drawing/2014/main" id="{6436989E-047F-451B-8FF0-988AB8A45F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6" name="Text Box 7">
          <a:extLst>
            <a:ext uri="{FF2B5EF4-FFF2-40B4-BE49-F238E27FC236}">
              <a16:creationId xmlns:a16="http://schemas.microsoft.com/office/drawing/2014/main" id="{A244EE2A-B9DB-432B-A011-F318DB72F8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7" name="Text Box 7">
          <a:extLst>
            <a:ext uri="{FF2B5EF4-FFF2-40B4-BE49-F238E27FC236}">
              <a16:creationId xmlns:a16="http://schemas.microsoft.com/office/drawing/2014/main" id="{921829CA-0C95-494D-B3C1-95B73F638F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8" name="Text Box 7">
          <a:extLst>
            <a:ext uri="{FF2B5EF4-FFF2-40B4-BE49-F238E27FC236}">
              <a16:creationId xmlns:a16="http://schemas.microsoft.com/office/drawing/2014/main" id="{41C84156-A8E9-4A3A-97FE-C33D7FCA69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299" name="Text Box 7">
          <a:extLst>
            <a:ext uri="{FF2B5EF4-FFF2-40B4-BE49-F238E27FC236}">
              <a16:creationId xmlns:a16="http://schemas.microsoft.com/office/drawing/2014/main" id="{49847023-DE44-40EB-8E0E-3F1FDBC7CF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0" name="Text Box 7">
          <a:extLst>
            <a:ext uri="{FF2B5EF4-FFF2-40B4-BE49-F238E27FC236}">
              <a16:creationId xmlns:a16="http://schemas.microsoft.com/office/drawing/2014/main" id="{F50C590E-817F-4F03-9BEB-F22DA12C4D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1" name="Text Box 7">
          <a:extLst>
            <a:ext uri="{FF2B5EF4-FFF2-40B4-BE49-F238E27FC236}">
              <a16:creationId xmlns:a16="http://schemas.microsoft.com/office/drawing/2014/main" id="{313D65B2-CC17-4E98-9DE9-D88340553E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2" name="Text Box 7">
          <a:extLst>
            <a:ext uri="{FF2B5EF4-FFF2-40B4-BE49-F238E27FC236}">
              <a16:creationId xmlns:a16="http://schemas.microsoft.com/office/drawing/2014/main" id="{6C33F1AF-5A5C-4828-94D7-5A839837DF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3" name="Text Box 7">
          <a:extLst>
            <a:ext uri="{FF2B5EF4-FFF2-40B4-BE49-F238E27FC236}">
              <a16:creationId xmlns:a16="http://schemas.microsoft.com/office/drawing/2014/main" id="{41751DAC-413E-4C37-8877-B38B753C95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4" name="Text Box 7">
          <a:extLst>
            <a:ext uri="{FF2B5EF4-FFF2-40B4-BE49-F238E27FC236}">
              <a16:creationId xmlns:a16="http://schemas.microsoft.com/office/drawing/2014/main" id="{14A324C3-D1DF-4E77-AC75-BC279453FA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5" name="Text Box 7">
          <a:extLst>
            <a:ext uri="{FF2B5EF4-FFF2-40B4-BE49-F238E27FC236}">
              <a16:creationId xmlns:a16="http://schemas.microsoft.com/office/drawing/2014/main" id="{88B983BB-89C3-4E94-B881-5DE46B5DE8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6" name="Text Box 7">
          <a:extLst>
            <a:ext uri="{FF2B5EF4-FFF2-40B4-BE49-F238E27FC236}">
              <a16:creationId xmlns:a16="http://schemas.microsoft.com/office/drawing/2014/main" id="{8253CCC9-01D2-4D9C-AB66-BD3CB92138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7" name="Text Box 7">
          <a:extLst>
            <a:ext uri="{FF2B5EF4-FFF2-40B4-BE49-F238E27FC236}">
              <a16:creationId xmlns:a16="http://schemas.microsoft.com/office/drawing/2014/main" id="{91B931D5-79B9-4C50-A96D-EED0B592FE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8" name="Text Box 7">
          <a:extLst>
            <a:ext uri="{FF2B5EF4-FFF2-40B4-BE49-F238E27FC236}">
              <a16:creationId xmlns:a16="http://schemas.microsoft.com/office/drawing/2014/main" id="{1C6441BC-58B0-4731-B37F-03A2746663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09" name="Text Box 7">
          <a:extLst>
            <a:ext uri="{FF2B5EF4-FFF2-40B4-BE49-F238E27FC236}">
              <a16:creationId xmlns:a16="http://schemas.microsoft.com/office/drawing/2014/main" id="{9538F4CA-887E-46F9-B04B-902FDC14AD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0" name="Text Box 7">
          <a:extLst>
            <a:ext uri="{FF2B5EF4-FFF2-40B4-BE49-F238E27FC236}">
              <a16:creationId xmlns:a16="http://schemas.microsoft.com/office/drawing/2014/main" id="{4940FF1E-8735-448C-B2A5-9F1A739996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1" name="Text Box 7">
          <a:extLst>
            <a:ext uri="{FF2B5EF4-FFF2-40B4-BE49-F238E27FC236}">
              <a16:creationId xmlns:a16="http://schemas.microsoft.com/office/drawing/2014/main" id="{6F44CDD0-A204-4136-97F9-EC01EF8F29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2" name="Text Box 7">
          <a:extLst>
            <a:ext uri="{FF2B5EF4-FFF2-40B4-BE49-F238E27FC236}">
              <a16:creationId xmlns:a16="http://schemas.microsoft.com/office/drawing/2014/main" id="{E34ED902-E53A-4C8C-84E5-CF0A37695F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3" name="Text Box 7">
          <a:extLst>
            <a:ext uri="{FF2B5EF4-FFF2-40B4-BE49-F238E27FC236}">
              <a16:creationId xmlns:a16="http://schemas.microsoft.com/office/drawing/2014/main" id="{44DF6452-33F8-4BFC-A93C-87F5BC8E78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4" name="Text Box 7">
          <a:extLst>
            <a:ext uri="{FF2B5EF4-FFF2-40B4-BE49-F238E27FC236}">
              <a16:creationId xmlns:a16="http://schemas.microsoft.com/office/drawing/2014/main" id="{C91FF9D0-72B5-4652-9777-3D1CD47962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5" name="Text Box 7">
          <a:extLst>
            <a:ext uri="{FF2B5EF4-FFF2-40B4-BE49-F238E27FC236}">
              <a16:creationId xmlns:a16="http://schemas.microsoft.com/office/drawing/2014/main" id="{F88B9074-523C-48CE-9B26-4062045A06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6" name="Text Box 7">
          <a:extLst>
            <a:ext uri="{FF2B5EF4-FFF2-40B4-BE49-F238E27FC236}">
              <a16:creationId xmlns:a16="http://schemas.microsoft.com/office/drawing/2014/main" id="{B641B1C2-9217-4E55-822F-4CF2D4CC1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7" name="Text Box 7">
          <a:extLst>
            <a:ext uri="{FF2B5EF4-FFF2-40B4-BE49-F238E27FC236}">
              <a16:creationId xmlns:a16="http://schemas.microsoft.com/office/drawing/2014/main" id="{9FCC7C45-62E8-4FEF-9D3B-CCF83B84FE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8" name="Text Box 7">
          <a:extLst>
            <a:ext uri="{FF2B5EF4-FFF2-40B4-BE49-F238E27FC236}">
              <a16:creationId xmlns:a16="http://schemas.microsoft.com/office/drawing/2014/main" id="{4158D28D-6094-4614-92F5-2BC58D2C25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19" name="Text Box 7">
          <a:extLst>
            <a:ext uri="{FF2B5EF4-FFF2-40B4-BE49-F238E27FC236}">
              <a16:creationId xmlns:a16="http://schemas.microsoft.com/office/drawing/2014/main" id="{D3EB8A21-295C-45E5-840D-2AE874C992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0" name="Text Box 7">
          <a:extLst>
            <a:ext uri="{FF2B5EF4-FFF2-40B4-BE49-F238E27FC236}">
              <a16:creationId xmlns:a16="http://schemas.microsoft.com/office/drawing/2014/main" id="{53F7B32A-A7DE-4758-AADD-26D0E72E99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1" name="Text Box 7">
          <a:extLst>
            <a:ext uri="{FF2B5EF4-FFF2-40B4-BE49-F238E27FC236}">
              <a16:creationId xmlns:a16="http://schemas.microsoft.com/office/drawing/2014/main" id="{EBB1E63F-2035-4112-BFB1-25F3853850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2" name="Text Box 7">
          <a:extLst>
            <a:ext uri="{FF2B5EF4-FFF2-40B4-BE49-F238E27FC236}">
              <a16:creationId xmlns:a16="http://schemas.microsoft.com/office/drawing/2014/main" id="{9CF9C926-0625-4E24-BECF-B61BDCFBF1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1323" name="Text Box 7">
          <a:extLst>
            <a:ext uri="{FF2B5EF4-FFF2-40B4-BE49-F238E27FC236}">
              <a16:creationId xmlns:a16="http://schemas.microsoft.com/office/drawing/2014/main" id="{BBF45568-3D08-4025-B8DC-0609853B0FB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4" name="Text Box 7">
          <a:extLst>
            <a:ext uri="{FF2B5EF4-FFF2-40B4-BE49-F238E27FC236}">
              <a16:creationId xmlns:a16="http://schemas.microsoft.com/office/drawing/2014/main" id="{4B582482-3C2B-40BE-AC1D-39EF5766F9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5" name="Text Box 7">
          <a:extLst>
            <a:ext uri="{FF2B5EF4-FFF2-40B4-BE49-F238E27FC236}">
              <a16:creationId xmlns:a16="http://schemas.microsoft.com/office/drawing/2014/main" id="{2DDA6214-E05E-4755-AAB5-66CC74109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6" name="Text Box 7">
          <a:extLst>
            <a:ext uri="{FF2B5EF4-FFF2-40B4-BE49-F238E27FC236}">
              <a16:creationId xmlns:a16="http://schemas.microsoft.com/office/drawing/2014/main" id="{085DD70A-B1CB-4C94-A487-82D4A9075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7" name="Text Box 7">
          <a:extLst>
            <a:ext uri="{FF2B5EF4-FFF2-40B4-BE49-F238E27FC236}">
              <a16:creationId xmlns:a16="http://schemas.microsoft.com/office/drawing/2014/main" id="{A9E1A74F-513C-4017-BEDC-BCB4912961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8" name="Text Box 7">
          <a:extLst>
            <a:ext uri="{FF2B5EF4-FFF2-40B4-BE49-F238E27FC236}">
              <a16:creationId xmlns:a16="http://schemas.microsoft.com/office/drawing/2014/main" id="{C7510231-81CE-4A39-B96A-0A014A62B7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29" name="Text Box 7">
          <a:extLst>
            <a:ext uri="{FF2B5EF4-FFF2-40B4-BE49-F238E27FC236}">
              <a16:creationId xmlns:a16="http://schemas.microsoft.com/office/drawing/2014/main" id="{F0217096-DC69-4D74-B1B8-B485F6BEB1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0" name="Text Box 7">
          <a:extLst>
            <a:ext uri="{FF2B5EF4-FFF2-40B4-BE49-F238E27FC236}">
              <a16:creationId xmlns:a16="http://schemas.microsoft.com/office/drawing/2014/main" id="{2A226CA2-830B-4B6C-A0FA-E19BBC7788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1" name="Text Box 7">
          <a:extLst>
            <a:ext uri="{FF2B5EF4-FFF2-40B4-BE49-F238E27FC236}">
              <a16:creationId xmlns:a16="http://schemas.microsoft.com/office/drawing/2014/main" id="{28B1F572-61CE-4A28-B31F-4EC3C707F7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2" name="Text Box 7">
          <a:extLst>
            <a:ext uri="{FF2B5EF4-FFF2-40B4-BE49-F238E27FC236}">
              <a16:creationId xmlns:a16="http://schemas.microsoft.com/office/drawing/2014/main" id="{DAFA3C71-F108-4F7A-B827-86E6907983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3" name="Text Box 7">
          <a:extLst>
            <a:ext uri="{FF2B5EF4-FFF2-40B4-BE49-F238E27FC236}">
              <a16:creationId xmlns:a16="http://schemas.microsoft.com/office/drawing/2014/main" id="{C8A34D6A-9D6B-4E82-A4D4-63826F38B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4" name="Text Box 7">
          <a:extLst>
            <a:ext uri="{FF2B5EF4-FFF2-40B4-BE49-F238E27FC236}">
              <a16:creationId xmlns:a16="http://schemas.microsoft.com/office/drawing/2014/main" id="{8EE9CB7B-6BBA-47CF-98B0-A5F922C89D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5" name="Text Box 7">
          <a:extLst>
            <a:ext uri="{FF2B5EF4-FFF2-40B4-BE49-F238E27FC236}">
              <a16:creationId xmlns:a16="http://schemas.microsoft.com/office/drawing/2014/main" id="{FD8C6B33-3DD0-4239-8D79-1DFD27A43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6" name="Text Box 7">
          <a:extLst>
            <a:ext uri="{FF2B5EF4-FFF2-40B4-BE49-F238E27FC236}">
              <a16:creationId xmlns:a16="http://schemas.microsoft.com/office/drawing/2014/main" id="{50C6DFAB-0C67-49EB-84C1-F3BAC08A7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7" name="Text Box 7">
          <a:extLst>
            <a:ext uri="{FF2B5EF4-FFF2-40B4-BE49-F238E27FC236}">
              <a16:creationId xmlns:a16="http://schemas.microsoft.com/office/drawing/2014/main" id="{11B14BCA-0FDC-4701-B438-9F19DF21D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8" name="Text Box 7">
          <a:extLst>
            <a:ext uri="{FF2B5EF4-FFF2-40B4-BE49-F238E27FC236}">
              <a16:creationId xmlns:a16="http://schemas.microsoft.com/office/drawing/2014/main" id="{862C0039-26D5-47F4-AE20-BF332996E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39" name="Text Box 7">
          <a:extLst>
            <a:ext uri="{FF2B5EF4-FFF2-40B4-BE49-F238E27FC236}">
              <a16:creationId xmlns:a16="http://schemas.microsoft.com/office/drawing/2014/main" id="{E26E8DAE-68AA-4C4D-ADCA-655DA890B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0" name="Text Box 7">
          <a:extLst>
            <a:ext uri="{FF2B5EF4-FFF2-40B4-BE49-F238E27FC236}">
              <a16:creationId xmlns:a16="http://schemas.microsoft.com/office/drawing/2014/main" id="{728D69F2-19B3-495D-8537-1060BE600B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1" name="Text Box 7">
          <a:extLst>
            <a:ext uri="{FF2B5EF4-FFF2-40B4-BE49-F238E27FC236}">
              <a16:creationId xmlns:a16="http://schemas.microsoft.com/office/drawing/2014/main" id="{F003BBA1-AB80-4577-8E91-E423FCAFC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2" name="Text Box 7">
          <a:extLst>
            <a:ext uri="{FF2B5EF4-FFF2-40B4-BE49-F238E27FC236}">
              <a16:creationId xmlns:a16="http://schemas.microsoft.com/office/drawing/2014/main" id="{17D06140-6418-4E7B-B84F-6F322C0A64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3" name="Text Box 7">
          <a:extLst>
            <a:ext uri="{FF2B5EF4-FFF2-40B4-BE49-F238E27FC236}">
              <a16:creationId xmlns:a16="http://schemas.microsoft.com/office/drawing/2014/main" id="{9C68A59A-A723-43EA-AC21-1EFE7A4EC7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4" name="Text Box 7">
          <a:extLst>
            <a:ext uri="{FF2B5EF4-FFF2-40B4-BE49-F238E27FC236}">
              <a16:creationId xmlns:a16="http://schemas.microsoft.com/office/drawing/2014/main" id="{B848D274-E9F4-4DC1-8E49-9DD613D85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5" name="Text Box 7">
          <a:extLst>
            <a:ext uri="{FF2B5EF4-FFF2-40B4-BE49-F238E27FC236}">
              <a16:creationId xmlns:a16="http://schemas.microsoft.com/office/drawing/2014/main" id="{0BF1F2F2-B825-4835-AB45-92B1966E33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6" name="Text Box 7">
          <a:extLst>
            <a:ext uri="{FF2B5EF4-FFF2-40B4-BE49-F238E27FC236}">
              <a16:creationId xmlns:a16="http://schemas.microsoft.com/office/drawing/2014/main" id="{AA30DA1F-7E60-45A4-9186-D5FC83434F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7" name="Text Box 7">
          <a:extLst>
            <a:ext uri="{FF2B5EF4-FFF2-40B4-BE49-F238E27FC236}">
              <a16:creationId xmlns:a16="http://schemas.microsoft.com/office/drawing/2014/main" id="{CFD5FF62-E79B-4498-8B67-B658D9BA4E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8" name="Text Box 7">
          <a:extLst>
            <a:ext uri="{FF2B5EF4-FFF2-40B4-BE49-F238E27FC236}">
              <a16:creationId xmlns:a16="http://schemas.microsoft.com/office/drawing/2014/main" id="{FEC4C4E9-C073-4C63-9645-7AA68066B8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49" name="Text Box 7">
          <a:extLst>
            <a:ext uri="{FF2B5EF4-FFF2-40B4-BE49-F238E27FC236}">
              <a16:creationId xmlns:a16="http://schemas.microsoft.com/office/drawing/2014/main" id="{4F03C278-A073-486E-A322-80D9BD0BAF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0" name="Text Box 7">
          <a:extLst>
            <a:ext uri="{FF2B5EF4-FFF2-40B4-BE49-F238E27FC236}">
              <a16:creationId xmlns:a16="http://schemas.microsoft.com/office/drawing/2014/main" id="{6D35E487-1ADC-45C1-BB28-B80364D870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1" name="Text Box 7">
          <a:extLst>
            <a:ext uri="{FF2B5EF4-FFF2-40B4-BE49-F238E27FC236}">
              <a16:creationId xmlns:a16="http://schemas.microsoft.com/office/drawing/2014/main" id="{90CE9ACE-9FFA-4B7C-9DBA-292367A8C0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2" name="Text Box 7">
          <a:extLst>
            <a:ext uri="{FF2B5EF4-FFF2-40B4-BE49-F238E27FC236}">
              <a16:creationId xmlns:a16="http://schemas.microsoft.com/office/drawing/2014/main" id="{5D330CD8-6834-4EC6-806B-CB559A944D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3" name="Text Box 7">
          <a:extLst>
            <a:ext uri="{FF2B5EF4-FFF2-40B4-BE49-F238E27FC236}">
              <a16:creationId xmlns:a16="http://schemas.microsoft.com/office/drawing/2014/main" id="{94C40315-02F2-45DA-9134-482F29934C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4" name="Text Box 7">
          <a:extLst>
            <a:ext uri="{FF2B5EF4-FFF2-40B4-BE49-F238E27FC236}">
              <a16:creationId xmlns:a16="http://schemas.microsoft.com/office/drawing/2014/main" id="{153F679A-8EAB-4536-A773-BF8A248258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5" name="Text Box 7">
          <a:extLst>
            <a:ext uri="{FF2B5EF4-FFF2-40B4-BE49-F238E27FC236}">
              <a16:creationId xmlns:a16="http://schemas.microsoft.com/office/drawing/2014/main" id="{70D1E8C1-7A82-49E8-9D84-162AEB31B3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6" name="Text Box 7">
          <a:extLst>
            <a:ext uri="{FF2B5EF4-FFF2-40B4-BE49-F238E27FC236}">
              <a16:creationId xmlns:a16="http://schemas.microsoft.com/office/drawing/2014/main" id="{94F8CAD2-083A-46D9-8CE0-13916D3EBC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7" name="Text Box 7">
          <a:extLst>
            <a:ext uri="{FF2B5EF4-FFF2-40B4-BE49-F238E27FC236}">
              <a16:creationId xmlns:a16="http://schemas.microsoft.com/office/drawing/2014/main" id="{71324B52-D536-4A6F-B3BF-69F19F4154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8" name="Text Box 7">
          <a:extLst>
            <a:ext uri="{FF2B5EF4-FFF2-40B4-BE49-F238E27FC236}">
              <a16:creationId xmlns:a16="http://schemas.microsoft.com/office/drawing/2014/main" id="{48FF9D2D-BF39-4A25-91E8-86A7D831AD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59" name="Text Box 7">
          <a:extLst>
            <a:ext uri="{FF2B5EF4-FFF2-40B4-BE49-F238E27FC236}">
              <a16:creationId xmlns:a16="http://schemas.microsoft.com/office/drawing/2014/main" id="{2C579197-2ECF-4FAD-BA77-8D3D3B2EC6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0" name="Text Box 7">
          <a:extLst>
            <a:ext uri="{FF2B5EF4-FFF2-40B4-BE49-F238E27FC236}">
              <a16:creationId xmlns:a16="http://schemas.microsoft.com/office/drawing/2014/main" id="{B2584350-8BDB-4A02-8AB6-D475C960A1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1" name="Text Box 7">
          <a:extLst>
            <a:ext uri="{FF2B5EF4-FFF2-40B4-BE49-F238E27FC236}">
              <a16:creationId xmlns:a16="http://schemas.microsoft.com/office/drawing/2014/main" id="{979F4B71-5AB4-41C8-A3FF-C7EB6EAF81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2" name="Text Box 7">
          <a:extLst>
            <a:ext uri="{FF2B5EF4-FFF2-40B4-BE49-F238E27FC236}">
              <a16:creationId xmlns:a16="http://schemas.microsoft.com/office/drawing/2014/main" id="{39B95127-8C66-40BC-8E6D-8D25A66774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3" name="Text Box 7">
          <a:extLst>
            <a:ext uri="{FF2B5EF4-FFF2-40B4-BE49-F238E27FC236}">
              <a16:creationId xmlns:a16="http://schemas.microsoft.com/office/drawing/2014/main" id="{1F657AD8-07C3-4209-B12B-A82ECAD223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4" name="Text Box 7">
          <a:extLst>
            <a:ext uri="{FF2B5EF4-FFF2-40B4-BE49-F238E27FC236}">
              <a16:creationId xmlns:a16="http://schemas.microsoft.com/office/drawing/2014/main" id="{4C3445E9-18C9-4C36-864E-D8C5B039D6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5" name="Text Box 7">
          <a:extLst>
            <a:ext uri="{FF2B5EF4-FFF2-40B4-BE49-F238E27FC236}">
              <a16:creationId xmlns:a16="http://schemas.microsoft.com/office/drawing/2014/main" id="{38E17850-C592-4693-AE1B-289467E570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6" name="Text Box 7">
          <a:extLst>
            <a:ext uri="{FF2B5EF4-FFF2-40B4-BE49-F238E27FC236}">
              <a16:creationId xmlns:a16="http://schemas.microsoft.com/office/drawing/2014/main" id="{30788424-2FF9-4E19-9365-BE4B756884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7" name="Text Box 7">
          <a:extLst>
            <a:ext uri="{FF2B5EF4-FFF2-40B4-BE49-F238E27FC236}">
              <a16:creationId xmlns:a16="http://schemas.microsoft.com/office/drawing/2014/main" id="{4B67C27F-F5E0-4E8C-9D66-A75E85F9C4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8" name="Text Box 7">
          <a:extLst>
            <a:ext uri="{FF2B5EF4-FFF2-40B4-BE49-F238E27FC236}">
              <a16:creationId xmlns:a16="http://schemas.microsoft.com/office/drawing/2014/main" id="{E7BDAA59-200F-4CBC-9C4F-82AAFFE33B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69" name="Text Box 7">
          <a:extLst>
            <a:ext uri="{FF2B5EF4-FFF2-40B4-BE49-F238E27FC236}">
              <a16:creationId xmlns:a16="http://schemas.microsoft.com/office/drawing/2014/main" id="{79BA2CB1-657C-4E8F-B231-6C479427FD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0" name="Text Box 7">
          <a:extLst>
            <a:ext uri="{FF2B5EF4-FFF2-40B4-BE49-F238E27FC236}">
              <a16:creationId xmlns:a16="http://schemas.microsoft.com/office/drawing/2014/main" id="{A8C7A76B-CF30-42D4-BCE4-7FD19609E3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1" name="Text Box 7">
          <a:extLst>
            <a:ext uri="{FF2B5EF4-FFF2-40B4-BE49-F238E27FC236}">
              <a16:creationId xmlns:a16="http://schemas.microsoft.com/office/drawing/2014/main" id="{3FAA1EBB-14D0-404F-BFF9-EB30B23286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2" name="Text Box 7">
          <a:extLst>
            <a:ext uri="{FF2B5EF4-FFF2-40B4-BE49-F238E27FC236}">
              <a16:creationId xmlns:a16="http://schemas.microsoft.com/office/drawing/2014/main" id="{98DB5CD2-EC3C-4B47-BEC5-576607BD9D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3" name="Text Box 7">
          <a:extLst>
            <a:ext uri="{FF2B5EF4-FFF2-40B4-BE49-F238E27FC236}">
              <a16:creationId xmlns:a16="http://schemas.microsoft.com/office/drawing/2014/main" id="{D442BEB5-AD77-4D22-868B-C4E31C6A3B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4" name="Text Box 7">
          <a:extLst>
            <a:ext uri="{FF2B5EF4-FFF2-40B4-BE49-F238E27FC236}">
              <a16:creationId xmlns:a16="http://schemas.microsoft.com/office/drawing/2014/main" id="{A00EAA0D-B4EB-40EE-9443-7F34358376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5" name="Text Box 7">
          <a:extLst>
            <a:ext uri="{FF2B5EF4-FFF2-40B4-BE49-F238E27FC236}">
              <a16:creationId xmlns:a16="http://schemas.microsoft.com/office/drawing/2014/main" id="{B58F0153-4E9D-451D-ABD2-F3F8B64140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6" name="Text Box 7">
          <a:extLst>
            <a:ext uri="{FF2B5EF4-FFF2-40B4-BE49-F238E27FC236}">
              <a16:creationId xmlns:a16="http://schemas.microsoft.com/office/drawing/2014/main" id="{5A58E340-7C60-4739-9700-4299540CDE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7" name="Text Box 7">
          <a:extLst>
            <a:ext uri="{FF2B5EF4-FFF2-40B4-BE49-F238E27FC236}">
              <a16:creationId xmlns:a16="http://schemas.microsoft.com/office/drawing/2014/main" id="{42BF5F62-EC56-4F74-805F-8B65C3C1E8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8" name="Text Box 7">
          <a:extLst>
            <a:ext uri="{FF2B5EF4-FFF2-40B4-BE49-F238E27FC236}">
              <a16:creationId xmlns:a16="http://schemas.microsoft.com/office/drawing/2014/main" id="{849120C3-3233-478D-B96C-F5BB7A8DA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79" name="Text Box 7">
          <a:extLst>
            <a:ext uri="{FF2B5EF4-FFF2-40B4-BE49-F238E27FC236}">
              <a16:creationId xmlns:a16="http://schemas.microsoft.com/office/drawing/2014/main" id="{1E397151-E6A7-4457-89B5-4376544133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0" name="Text Box 7">
          <a:extLst>
            <a:ext uri="{FF2B5EF4-FFF2-40B4-BE49-F238E27FC236}">
              <a16:creationId xmlns:a16="http://schemas.microsoft.com/office/drawing/2014/main" id="{9D182CD8-667D-4021-B0FE-BA93D49D93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1" name="Text Box 7">
          <a:extLst>
            <a:ext uri="{FF2B5EF4-FFF2-40B4-BE49-F238E27FC236}">
              <a16:creationId xmlns:a16="http://schemas.microsoft.com/office/drawing/2014/main" id="{405945A7-33F5-4E01-875F-9DDD95D23A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2" name="Text Box 7">
          <a:extLst>
            <a:ext uri="{FF2B5EF4-FFF2-40B4-BE49-F238E27FC236}">
              <a16:creationId xmlns:a16="http://schemas.microsoft.com/office/drawing/2014/main" id="{51ABFE3C-D1D0-4877-A9BE-DF688BD71A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3" name="Text Box 7">
          <a:extLst>
            <a:ext uri="{FF2B5EF4-FFF2-40B4-BE49-F238E27FC236}">
              <a16:creationId xmlns:a16="http://schemas.microsoft.com/office/drawing/2014/main" id="{5533328F-242A-49BD-AD94-BD9330F3D9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4" name="Text Box 7">
          <a:extLst>
            <a:ext uri="{FF2B5EF4-FFF2-40B4-BE49-F238E27FC236}">
              <a16:creationId xmlns:a16="http://schemas.microsoft.com/office/drawing/2014/main" id="{0F442231-B594-4B5E-81E0-22DF644A9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5" name="Text Box 7">
          <a:extLst>
            <a:ext uri="{FF2B5EF4-FFF2-40B4-BE49-F238E27FC236}">
              <a16:creationId xmlns:a16="http://schemas.microsoft.com/office/drawing/2014/main" id="{2054B5E3-5C35-4B88-98B0-43167DE8E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6" name="Text Box 7">
          <a:extLst>
            <a:ext uri="{FF2B5EF4-FFF2-40B4-BE49-F238E27FC236}">
              <a16:creationId xmlns:a16="http://schemas.microsoft.com/office/drawing/2014/main" id="{9B52730C-ED13-413D-9F2F-787FAE0103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7" name="Text Box 7">
          <a:extLst>
            <a:ext uri="{FF2B5EF4-FFF2-40B4-BE49-F238E27FC236}">
              <a16:creationId xmlns:a16="http://schemas.microsoft.com/office/drawing/2014/main" id="{D35ABCB5-9790-4450-9376-C6D0D7C70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8" name="Text Box 7">
          <a:extLst>
            <a:ext uri="{FF2B5EF4-FFF2-40B4-BE49-F238E27FC236}">
              <a16:creationId xmlns:a16="http://schemas.microsoft.com/office/drawing/2014/main" id="{9FA16AB8-92FB-4100-BF96-4C0923F242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89" name="Text Box 7">
          <a:extLst>
            <a:ext uri="{FF2B5EF4-FFF2-40B4-BE49-F238E27FC236}">
              <a16:creationId xmlns:a16="http://schemas.microsoft.com/office/drawing/2014/main" id="{91925C3E-A827-455A-9A6E-7CD6B1896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0" name="Text Box 7">
          <a:extLst>
            <a:ext uri="{FF2B5EF4-FFF2-40B4-BE49-F238E27FC236}">
              <a16:creationId xmlns:a16="http://schemas.microsoft.com/office/drawing/2014/main" id="{E5F4DCDB-DA19-4A38-970D-2D8B29EB1A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1" name="Text Box 7">
          <a:extLst>
            <a:ext uri="{FF2B5EF4-FFF2-40B4-BE49-F238E27FC236}">
              <a16:creationId xmlns:a16="http://schemas.microsoft.com/office/drawing/2014/main" id="{9DF16E40-93F6-49A5-9E59-170EA423A3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2" name="Text Box 7">
          <a:extLst>
            <a:ext uri="{FF2B5EF4-FFF2-40B4-BE49-F238E27FC236}">
              <a16:creationId xmlns:a16="http://schemas.microsoft.com/office/drawing/2014/main" id="{2B2C28BC-1462-4F3C-A400-64F4FF07F7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3" name="Text Box 7">
          <a:extLst>
            <a:ext uri="{FF2B5EF4-FFF2-40B4-BE49-F238E27FC236}">
              <a16:creationId xmlns:a16="http://schemas.microsoft.com/office/drawing/2014/main" id="{7D31508A-97C6-4F23-91CC-F6099C6149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4" name="Text Box 7">
          <a:extLst>
            <a:ext uri="{FF2B5EF4-FFF2-40B4-BE49-F238E27FC236}">
              <a16:creationId xmlns:a16="http://schemas.microsoft.com/office/drawing/2014/main" id="{7516FCFF-06DE-4F6F-8D26-42DF94172B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5" name="Text Box 7">
          <a:extLst>
            <a:ext uri="{FF2B5EF4-FFF2-40B4-BE49-F238E27FC236}">
              <a16:creationId xmlns:a16="http://schemas.microsoft.com/office/drawing/2014/main" id="{F4B170F5-3BF2-438B-A6CA-3EB482367A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6" name="Text Box 7">
          <a:extLst>
            <a:ext uri="{FF2B5EF4-FFF2-40B4-BE49-F238E27FC236}">
              <a16:creationId xmlns:a16="http://schemas.microsoft.com/office/drawing/2014/main" id="{002E26F4-8718-479E-A4C8-F9BE24E9D4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7" name="Text Box 7">
          <a:extLst>
            <a:ext uri="{FF2B5EF4-FFF2-40B4-BE49-F238E27FC236}">
              <a16:creationId xmlns:a16="http://schemas.microsoft.com/office/drawing/2014/main" id="{165123E2-583A-43DE-B0DC-6BD99B575B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8" name="Text Box 7">
          <a:extLst>
            <a:ext uri="{FF2B5EF4-FFF2-40B4-BE49-F238E27FC236}">
              <a16:creationId xmlns:a16="http://schemas.microsoft.com/office/drawing/2014/main" id="{C1E9C6EF-9BDA-4B0F-A648-46A8E5DDC6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399" name="Text Box 7">
          <a:extLst>
            <a:ext uri="{FF2B5EF4-FFF2-40B4-BE49-F238E27FC236}">
              <a16:creationId xmlns:a16="http://schemas.microsoft.com/office/drawing/2014/main" id="{CC96F2D7-FD47-4622-B950-E4699B428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0" name="Text Box 7">
          <a:extLst>
            <a:ext uri="{FF2B5EF4-FFF2-40B4-BE49-F238E27FC236}">
              <a16:creationId xmlns:a16="http://schemas.microsoft.com/office/drawing/2014/main" id="{0462811B-3F8E-4D9A-990D-1EA0A954E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1" name="Text Box 7">
          <a:extLst>
            <a:ext uri="{FF2B5EF4-FFF2-40B4-BE49-F238E27FC236}">
              <a16:creationId xmlns:a16="http://schemas.microsoft.com/office/drawing/2014/main" id="{29DB9499-266D-4C87-9559-E3E5A387AA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2" name="Text Box 7">
          <a:extLst>
            <a:ext uri="{FF2B5EF4-FFF2-40B4-BE49-F238E27FC236}">
              <a16:creationId xmlns:a16="http://schemas.microsoft.com/office/drawing/2014/main" id="{057B5C0E-BDF4-409D-93F1-3B6FEF5515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3" name="Text Box 7">
          <a:extLst>
            <a:ext uri="{FF2B5EF4-FFF2-40B4-BE49-F238E27FC236}">
              <a16:creationId xmlns:a16="http://schemas.microsoft.com/office/drawing/2014/main" id="{A00BBD80-1AAA-447B-A896-55B40AA592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4" name="Text Box 7">
          <a:extLst>
            <a:ext uri="{FF2B5EF4-FFF2-40B4-BE49-F238E27FC236}">
              <a16:creationId xmlns:a16="http://schemas.microsoft.com/office/drawing/2014/main" id="{8E2BB1DD-33C6-430C-8DE5-1FD3298357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5" name="Text Box 7">
          <a:extLst>
            <a:ext uri="{FF2B5EF4-FFF2-40B4-BE49-F238E27FC236}">
              <a16:creationId xmlns:a16="http://schemas.microsoft.com/office/drawing/2014/main" id="{8E85E126-821A-428D-95F1-26E454B8AD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6" name="Text Box 7">
          <a:extLst>
            <a:ext uri="{FF2B5EF4-FFF2-40B4-BE49-F238E27FC236}">
              <a16:creationId xmlns:a16="http://schemas.microsoft.com/office/drawing/2014/main" id="{DE2EA7E4-63A4-4971-B555-638386839F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7" name="Text Box 7">
          <a:extLst>
            <a:ext uri="{FF2B5EF4-FFF2-40B4-BE49-F238E27FC236}">
              <a16:creationId xmlns:a16="http://schemas.microsoft.com/office/drawing/2014/main" id="{F91957BA-D476-4B1E-88D0-D590E4031A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8" name="Text Box 7">
          <a:extLst>
            <a:ext uri="{FF2B5EF4-FFF2-40B4-BE49-F238E27FC236}">
              <a16:creationId xmlns:a16="http://schemas.microsoft.com/office/drawing/2014/main" id="{42519C87-30AF-4606-B997-086DFEC837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09" name="Text Box 7">
          <a:extLst>
            <a:ext uri="{FF2B5EF4-FFF2-40B4-BE49-F238E27FC236}">
              <a16:creationId xmlns:a16="http://schemas.microsoft.com/office/drawing/2014/main" id="{00A322BD-FA3B-4EB1-9B16-DD485763EB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0" name="Text Box 7">
          <a:extLst>
            <a:ext uri="{FF2B5EF4-FFF2-40B4-BE49-F238E27FC236}">
              <a16:creationId xmlns:a16="http://schemas.microsoft.com/office/drawing/2014/main" id="{88F85EFB-7AB3-4394-B224-D61458C2ED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1" name="Text Box 7">
          <a:extLst>
            <a:ext uri="{FF2B5EF4-FFF2-40B4-BE49-F238E27FC236}">
              <a16:creationId xmlns:a16="http://schemas.microsoft.com/office/drawing/2014/main" id="{0F6D0B2E-7A4E-4C5E-80C2-05BE603D62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2" name="Text Box 7">
          <a:extLst>
            <a:ext uri="{FF2B5EF4-FFF2-40B4-BE49-F238E27FC236}">
              <a16:creationId xmlns:a16="http://schemas.microsoft.com/office/drawing/2014/main" id="{4AFCDCC2-5FCF-4DD8-AF2F-228CCF99D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3" name="Text Box 7">
          <a:extLst>
            <a:ext uri="{FF2B5EF4-FFF2-40B4-BE49-F238E27FC236}">
              <a16:creationId xmlns:a16="http://schemas.microsoft.com/office/drawing/2014/main" id="{7921D869-C572-4614-AE81-3CE609B45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4" name="Text Box 7">
          <a:extLst>
            <a:ext uri="{FF2B5EF4-FFF2-40B4-BE49-F238E27FC236}">
              <a16:creationId xmlns:a16="http://schemas.microsoft.com/office/drawing/2014/main" id="{24656FD0-188F-431F-8400-FDCB815C40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5" name="Text Box 7">
          <a:extLst>
            <a:ext uri="{FF2B5EF4-FFF2-40B4-BE49-F238E27FC236}">
              <a16:creationId xmlns:a16="http://schemas.microsoft.com/office/drawing/2014/main" id="{9C3E0351-7A92-436E-B38B-51C69E5050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6" name="Text Box 7">
          <a:extLst>
            <a:ext uri="{FF2B5EF4-FFF2-40B4-BE49-F238E27FC236}">
              <a16:creationId xmlns:a16="http://schemas.microsoft.com/office/drawing/2014/main" id="{69D9A60B-E61A-4F03-B13A-68869B017C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7" name="Text Box 7">
          <a:extLst>
            <a:ext uri="{FF2B5EF4-FFF2-40B4-BE49-F238E27FC236}">
              <a16:creationId xmlns:a16="http://schemas.microsoft.com/office/drawing/2014/main" id="{B4DAC951-F36D-47A9-8694-B4DFFCD797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8" name="Text Box 7">
          <a:extLst>
            <a:ext uri="{FF2B5EF4-FFF2-40B4-BE49-F238E27FC236}">
              <a16:creationId xmlns:a16="http://schemas.microsoft.com/office/drawing/2014/main" id="{EF86B193-E87B-48B6-B045-9566CCDD7B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19" name="Text Box 7">
          <a:extLst>
            <a:ext uri="{FF2B5EF4-FFF2-40B4-BE49-F238E27FC236}">
              <a16:creationId xmlns:a16="http://schemas.microsoft.com/office/drawing/2014/main" id="{8FA0D2DC-415B-463B-A4FC-750265CF00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0" name="Text Box 7">
          <a:extLst>
            <a:ext uri="{FF2B5EF4-FFF2-40B4-BE49-F238E27FC236}">
              <a16:creationId xmlns:a16="http://schemas.microsoft.com/office/drawing/2014/main" id="{4C0EA910-A236-4769-A48E-87BF8D6401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1" name="Text Box 7">
          <a:extLst>
            <a:ext uri="{FF2B5EF4-FFF2-40B4-BE49-F238E27FC236}">
              <a16:creationId xmlns:a16="http://schemas.microsoft.com/office/drawing/2014/main" id="{D7AB883E-07ED-4474-B03B-725DF8FA55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2" name="Text Box 7">
          <a:extLst>
            <a:ext uri="{FF2B5EF4-FFF2-40B4-BE49-F238E27FC236}">
              <a16:creationId xmlns:a16="http://schemas.microsoft.com/office/drawing/2014/main" id="{2CC12FCB-2E0F-4C66-9088-7CF6C2A52A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3" name="Text Box 7">
          <a:extLst>
            <a:ext uri="{FF2B5EF4-FFF2-40B4-BE49-F238E27FC236}">
              <a16:creationId xmlns:a16="http://schemas.microsoft.com/office/drawing/2014/main" id="{24F26FAB-F9F7-42EC-8AA8-814F2AC2E8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4" name="Text Box 7">
          <a:extLst>
            <a:ext uri="{FF2B5EF4-FFF2-40B4-BE49-F238E27FC236}">
              <a16:creationId xmlns:a16="http://schemas.microsoft.com/office/drawing/2014/main" id="{18907195-424D-43E5-89A8-B569C5334B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5" name="Text Box 7">
          <a:extLst>
            <a:ext uri="{FF2B5EF4-FFF2-40B4-BE49-F238E27FC236}">
              <a16:creationId xmlns:a16="http://schemas.microsoft.com/office/drawing/2014/main" id="{1A4DB750-CCD6-4E0A-AF16-2916EC4668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6" name="Text Box 7">
          <a:extLst>
            <a:ext uri="{FF2B5EF4-FFF2-40B4-BE49-F238E27FC236}">
              <a16:creationId xmlns:a16="http://schemas.microsoft.com/office/drawing/2014/main" id="{0335EAF5-2077-4416-B637-2FBA628949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27" name="Text Box 7">
          <a:extLst>
            <a:ext uri="{FF2B5EF4-FFF2-40B4-BE49-F238E27FC236}">
              <a16:creationId xmlns:a16="http://schemas.microsoft.com/office/drawing/2014/main" id="{CE8BF29D-F864-4AC2-B2F8-0E21FD3B34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1428" name="Text Box 7">
          <a:extLst>
            <a:ext uri="{FF2B5EF4-FFF2-40B4-BE49-F238E27FC236}">
              <a16:creationId xmlns:a16="http://schemas.microsoft.com/office/drawing/2014/main" id="{ED45D57E-8C14-4B47-80EC-AC2E125EA36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1429" name="Text Box 7">
          <a:extLst>
            <a:ext uri="{FF2B5EF4-FFF2-40B4-BE49-F238E27FC236}">
              <a16:creationId xmlns:a16="http://schemas.microsoft.com/office/drawing/2014/main" id="{52E3690E-8B8D-49A7-943D-FC60C9AB073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1430" name="Text Box 7">
          <a:extLst>
            <a:ext uri="{FF2B5EF4-FFF2-40B4-BE49-F238E27FC236}">
              <a16:creationId xmlns:a16="http://schemas.microsoft.com/office/drawing/2014/main" id="{3FFBAD9A-A210-445A-A97D-D3B985D31B71}"/>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1" name="Text Box 7">
          <a:extLst>
            <a:ext uri="{FF2B5EF4-FFF2-40B4-BE49-F238E27FC236}">
              <a16:creationId xmlns:a16="http://schemas.microsoft.com/office/drawing/2014/main" id="{8D51E67F-93DD-496F-BD68-1337A7000A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2" name="Text Box 7">
          <a:extLst>
            <a:ext uri="{FF2B5EF4-FFF2-40B4-BE49-F238E27FC236}">
              <a16:creationId xmlns:a16="http://schemas.microsoft.com/office/drawing/2014/main" id="{C09575A3-E01E-43EF-AF3B-1826787E35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3" name="Text Box 7">
          <a:extLst>
            <a:ext uri="{FF2B5EF4-FFF2-40B4-BE49-F238E27FC236}">
              <a16:creationId xmlns:a16="http://schemas.microsoft.com/office/drawing/2014/main" id="{13A18BDE-0DCC-489A-9A77-283D5D0099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4" name="Text Box 7">
          <a:extLst>
            <a:ext uri="{FF2B5EF4-FFF2-40B4-BE49-F238E27FC236}">
              <a16:creationId xmlns:a16="http://schemas.microsoft.com/office/drawing/2014/main" id="{B4285C19-0496-4B84-ABEB-9B68497E9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5" name="Text Box 7">
          <a:extLst>
            <a:ext uri="{FF2B5EF4-FFF2-40B4-BE49-F238E27FC236}">
              <a16:creationId xmlns:a16="http://schemas.microsoft.com/office/drawing/2014/main" id="{BF3200CF-5B9D-4B32-8B35-F1828F68E4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6" name="Text Box 7">
          <a:extLst>
            <a:ext uri="{FF2B5EF4-FFF2-40B4-BE49-F238E27FC236}">
              <a16:creationId xmlns:a16="http://schemas.microsoft.com/office/drawing/2014/main" id="{D5B77656-590F-4736-90A7-B8F91167A7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7" name="Text Box 7">
          <a:extLst>
            <a:ext uri="{FF2B5EF4-FFF2-40B4-BE49-F238E27FC236}">
              <a16:creationId xmlns:a16="http://schemas.microsoft.com/office/drawing/2014/main" id="{AFD5E78D-92EF-43BB-ACB0-D9A662592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8" name="Text Box 7">
          <a:extLst>
            <a:ext uri="{FF2B5EF4-FFF2-40B4-BE49-F238E27FC236}">
              <a16:creationId xmlns:a16="http://schemas.microsoft.com/office/drawing/2014/main" id="{1C121C97-4233-44D9-8434-F4C857B96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39" name="Text Box 7">
          <a:extLst>
            <a:ext uri="{FF2B5EF4-FFF2-40B4-BE49-F238E27FC236}">
              <a16:creationId xmlns:a16="http://schemas.microsoft.com/office/drawing/2014/main" id="{4D78F6D8-E563-4C6F-9D67-A3737C11AC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0" name="Text Box 7">
          <a:extLst>
            <a:ext uri="{FF2B5EF4-FFF2-40B4-BE49-F238E27FC236}">
              <a16:creationId xmlns:a16="http://schemas.microsoft.com/office/drawing/2014/main" id="{46F65D9C-7576-4F9A-92C2-C18BBEF3F7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1" name="Text Box 7">
          <a:extLst>
            <a:ext uri="{FF2B5EF4-FFF2-40B4-BE49-F238E27FC236}">
              <a16:creationId xmlns:a16="http://schemas.microsoft.com/office/drawing/2014/main" id="{E21FFF66-FC1A-4033-BF22-D4EB1D4F3C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2" name="Text Box 7">
          <a:extLst>
            <a:ext uri="{FF2B5EF4-FFF2-40B4-BE49-F238E27FC236}">
              <a16:creationId xmlns:a16="http://schemas.microsoft.com/office/drawing/2014/main" id="{14454C61-A614-4326-8D86-C555409F24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3" name="Text Box 7">
          <a:extLst>
            <a:ext uri="{FF2B5EF4-FFF2-40B4-BE49-F238E27FC236}">
              <a16:creationId xmlns:a16="http://schemas.microsoft.com/office/drawing/2014/main" id="{2C1AE3E4-24EA-435D-ACDA-2A6C0982A2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4" name="Text Box 7">
          <a:extLst>
            <a:ext uri="{FF2B5EF4-FFF2-40B4-BE49-F238E27FC236}">
              <a16:creationId xmlns:a16="http://schemas.microsoft.com/office/drawing/2014/main" id="{30B63E71-DF8C-4575-92C1-D14A5F6121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5" name="Text Box 7">
          <a:extLst>
            <a:ext uri="{FF2B5EF4-FFF2-40B4-BE49-F238E27FC236}">
              <a16:creationId xmlns:a16="http://schemas.microsoft.com/office/drawing/2014/main" id="{C76C4288-B4BE-4083-8524-960B307125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6" name="Text Box 7">
          <a:extLst>
            <a:ext uri="{FF2B5EF4-FFF2-40B4-BE49-F238E27FC236}">
              <a16:creationId xmlns:a16="http://schemas.microsoft.com/office/drawing/2014/main" id="{E2215117-B6D1-4C78-9EA0-D68120893F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7" name="Text Box 7">
          <a:extLst>
            <a:ext uri="{FF2B5EF4-FFF2-40B4-BE49-F238E27FC236}">
              <a16:creationId xmlns:a16="http://schemas.microsoft.com/office/drawing/2014/main" id="{9F549F7F-180A-45E2-A2C2-5B189BEB49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8" name="Text Box 7">
          <a:extLst>
            <a:ext uri="{FF2B5EF4-FFF2-40B4-BE49-F238E27FC236}">
              <a16:creationId xmlns:a16="http://schemas.microsoft.com/office/drawing/2014/main" id="{B19C5793-D113-4CFE-BEF6-9EFF2B2B32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49" name="Text Box 7">
          <a:extLst>
            <a:ext uri="{FF2B5EF4-FFF2-40B4-BE49-F238E27FC236}">
              <a16:creationId xmlns:a16="http://schemas.microsoft.com/office/drawing/2014/main" id="{611F75ED-9C79-4AC0-89E7-787A511028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0" name="Text Box 7">
          <a:extLst>
            <a:ext uri="{FF2B5EF4-FFF2-40B4-BE49-F238E27FC236}">
              <a16:creationId xmlns:a16="http://schemas.microsoft.com/office/drawing/2014/main" id="{FFFB8AC4-5145-4B9B-9061-71E042E13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1" name="Text Box 7">
          <a:extLst>
            <a:ext uri="{FF2B5EF4-FFF2-40B4-BE49-F238E27FC236}">
              <a16:creationId xmlns:a16="http://schemas.microsoft.com/office/drawing/2014/main" id="{CAF52A94-1070-412C-BF3E-5218B860D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2" name="Text Box 7">
          <a:extLst>
            <a:ext uri="{FF2B5EF4-FFF2-40B4-BE49-F238E27FC236}">
              <a16:creationId xmlns:a16="http://schemas.microsoft.com/office/drawing/2014/main" id="{B9AA78C3-487E-4854-BBC8-A55E17EC18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3" name="Text Box 7">
          <a:extLst>
            <a:ext uri="{FF2B5EF4-FFF2-40B4-BE49-F238E27FC236}">
              <a16:creationId xmlns:a16="http://schemas.microsoft.com/office/drawing/2014/main" id="{4E0BF5F8-E058-4E19-AA87-6D6BFA7F2A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4" name="Text Box 7">
          <a:extLst>
            <a:ext uri="{FF2B5EF4-FFF2-40B4-BE49-F238E27FC236}">
              <a16:creationId xmlns:a16="http://schemas.microsoft.com/office/drawing/2014/main" id="{8D71DD0B-1F0A-45B1-89E6-C5DEFEE9A6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5" name="Text Box 7">
          <a:extLst>
            <a:ext uri="{FF2B5EF4-FFF2-40B4-BE49-F238E27FC236}">
              <a16:creationId xmlns:a16="http://schemas.microsoft.com/office/drawing/2014/main" id="{3F6D6690-04C5-484B-AE1B-D12B9BAA7B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6" name="Text Box 7">
          <a:extLst>
            <a:ext uri="{FF2B5EF4-FFF2-40B4-BE49-F238E27FC236}">
              <a16:creationId xmlns:a16="http://schemas.microsoft.com/office/drawing/2014/main" id="{CE4DFAA3-3055-40FB-B738-5266439C0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7" name="Text Box 7">
          <a:extLst>
            <a:ext uri="{FF2B5EF4-FFF2-40B4-BE49-F238E27FC236}">
              <a16:creationId xmlns:a16="http://schemas.microsoft.com/office/drawing/2014/main" id="{505E3DFA-4F41-403D-8C65-564B7CD3F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8" name="Text Box 7">
          <a:extLst>
            <a:ext uri="{FF2B5EF4-FFF2-40B4-BE49-F238E27FC236}">
              <a16:creationId xmlns:a16="http://schemas.microsoft.com/office/drawing/2014/main" id="{E1A7811C-DC30-4F56-9C08-5DA55E0DA6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59" name="Text Box 7">
          <a:extLst>
            <a:ext uri="{FF2B5EF4-FFF2-40B4-BE49-F238E27FC236}">
              <a16:creationId xmlns:a16="http://schemas.microsoft.com/office/drawing/2014/main" id="{0ACF6F87-3123-4258-90D7-F857C7EE57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0" name="Text Box 7">
          <a:extLst>
            <a:ext uri="{FF2B5EF4-FFF2-40B4-BE49-F238E27FC236}">
              <a16:creationId xmlns:a16="http://schemas.microsoft.com/office/drawing/2014/main" id="{284413E9-1743-454C-A8FB-D7D6C0571A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1" name="Text Box 7">
          <a:extLst>
            <a:ext uri="{FF2B5EF4-FFF2-40B4-BE49-F238E27FC236}">
              <a16:creationId xmlns:a16="http://schemas.microsoft.com/office/drawing/2014/main" id="{EBED035B-498C-4CDB-A570-16CE43ED49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2" name="Text Box 7">
          <a:extLst>
            <a:ext uri="{FF2B5EF4-FFF2-40B4-BE49-F238E27FC236}">
              <a16:creationId xmlns:a16="http://schemas.microsoft.com/office/drawing/2014/main" id="{E97F32E4-DF4F-44B4-8774-3B56DEFF7B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3" name="Text Box 7">
          <a:extLst>
            <a:ext uri="{FF2B5EF4-FFF2-40B4-BE49-F238E27FC236}">
              <a16:creationId xmlns:a16="http://schemas.microsoft.com/office/drawing/2014/main" id="{71CF7A02-B87F-45E4-995A-C758773539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4" name="Text Box 7">
          <a:extLst>
            <a:ext uri="{FF2B5EF4-FFF2-40B4-BE49-F238E27FC236}">
              <a16:creationId xmlns:a16="http://schemas.microsoft.com/office/drawing/2014/main" id="{48E4F6B0-7077-4C5C-BF39-06FBB0995E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5" name="Text Box 7">
          <a:extLst>
            <a:ext uri="{FF2B5EF4-FFF2-40B4-BE49-F238E27FC236}">
              <a16:creationId xmlns:a16="http://schemas.microsoft.com/office/drawing/2014/main" id="{19AB1601-5425-478C-A5AB-6276B59C7A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6" name="Text Box 7">
          <a:extLst>
            <a:ext uri="{FF2B5EF4-FFF2-40B4-BE49-F238E27FC236}">
              <a16:creationId xmlns:a16="http://schemas.microsoft.com/office/drawing/2014/main" id="{1B7ACD4C-F7BF-4196-8634-630B41B7F8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7" name="Text Box 7">
          <a:extLst>
            <a:ext uri="{FF2B5EF4-FFF2-40B4-BE49-F238E27FC236}">
              <a16:creationId xmlns:a16="http://schemas.microsoft.com/office/drawing/2014/main" id="{547D0309-B674-469C-856F-4105F6F166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8" name="Text Box 7">
          <a:extLst>
            <a:ext uri="{FF2B5EF4-FFF2-40B4-BE49-F238E27FC236}">
              <a16:creationId xmlns:a16="http://schemas.microsoft.com/office/drawing/2014/main" id="{D2390475-3684-4E7A-B3A1-765D69D7B6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69" name="Text Box 7">
          <a:extLst>
            <a:ext uri="{FF2B5EF4-FFF2-40B4-BE49-F238E27FC236}">
              <a16:creationId xmlns:a16="http://schemas.microsoft.com/office/drawing/2014/main" id="{5A089AF9-790F-4C13-9FF8-9C443C7CA5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0" name="Text Box 7">
          <a:extLst>
            <a:ext uri="{FF2B5EF4-FFF2-40B4-BE49-F238E27FC236}">
              <a16:creationId xmlns:a16="http://schemas.microsoft.com/office/drawing/2014/main" id="{E19728A7-0429-4CB0-BCE0-DD16FD913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1" name="Text Box 7">
          <a:extLst>
            <a:ext uri="{FF2B5EF4-FFF2-40B4-BE49-F238E27FC236}">
              <a16:creationId xmlns:a16="http://schemas.microsoft.com/office/drawing/2014/main" id="{21FA9C10-04CB-4F4C-8261-F23B76FEB3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2" name="Text Box 7">
          <a:extLst>
            <a:ext uri="{FF2B5EF4-FFF2-40B4-BE49-F238E27FC236}">
              <a16:creationId xmlns:a16="http://schemas.microsoft.com/office/drawing/2014/main" id="{A8BACA69-B817-4C1B-B34E-492D993BB2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3" name="Text Box 7">
          <a:extLst>
            <a:ext uri="{FF2B5EF4-FFF2-40B4-BE49-F238E27FC236}">
              <a16:creationId xmlns:a16="http://schemas.microsoft.com/office/drawing/2014/main" id="{CCF18BD1-A002-4EE4-B0AD-D5D0B5251C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4" name="Text Box 7">
          <a:extLst>
            <a:ext uri="{FF2B5EF4-FFF2-40B4-BE49-F238E27FC236}">
              <a16:creationId xmlns:a16="http://schemas.microsoft.com/office/drawing/2014/main" id="{E66B94CA-3580-464F-84CE-B44655D966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5" name="Text Box 7">
          <a:extLst>
            <a:ext uri="{FF2B5EF4-FFF2-40B4-BE49-F238E27FC236}">
              <a16:creationId xmlns:a16="http://schemas.microsoft.com/office/drawing/2014/main" id="{4752CFCF-2571-463F-BE9D-00F0918AE9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6" name="Text Box 7">
          <a:extLst>
            <a:ext uri="{FF2B5EF4-FFF2-40B4-BE49-F238E27FC236}">
              <a16:creationId xmlns:a16="http://schemas.microsoft.com/office/drawing/2014/main" id="{A1280FB2-4947-4E13-89EA-A8A2BD3B47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7" name="Text Box 7">
          <a:extLst>
            <a:ext uri="{FF2B5EF4-FFF2-40B4-BE49-F238E27FC236}">
              <a16:creationId xmlns:a16="http://schemas.microsoft.com/office/drawing/2014/main" id="{739C3D07-F505-455F-BC94-25902BDEA2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8" name="Text Box 7">
          <a:extLst>
            <a:ext uri="{FF2B5EF4-FFF2-40B4-BE49-F238E27FC236}">
              <a16:creationId xmlns:a16="http://schemas.microsoft.com/office/drawing/2014/main" id="{BF2D6EAF-DD33-437B-B09C-50E2B3AB14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79" name="Text Box 7">
          <a:extLst>
            <a:ext uri="{FF2B5EF4-FFF2-40B4-BE49-F238E27FC236}">
              <a16:creationId xmlns:a16="http://schemas.microsoft.com/office/drawing/2014/main" id="{0F527B99-1161-4EF4-ADFD-F12DFE2149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0" name="Text Box 7">
          <a:extLst>
            <a:ext uri="{FF2B5EF4-FFF2-40B4-BE49-F238E27FC236}">
              <a16:creationId xmlns:a16="http://schemas.microsoft.com/office/drawing/2014/main" id="{DB5BE3D4-55AA-4B5C-9A28-3631316688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1" name="Text Box 7">
          <a:extLst>
            <a:ext uri="{FF2B5EF4-FFF2-40B4-BE49-F238E27FC236}">
              <a16:creationId xmlns:a16="http://schemas.microsoft.com/office/drawing/2014/main" id="{DCF15D2A-DCD2-4EFD-AD4E-E7476B048E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2" name="Text Box 7">
          <a:extLst>
            <a:ext uri="{FF2B5EF4-FFF2-40B4-BE49-F238E27FC236}">
              <a16:creationId xmlns:a16="http://schemas.microsoft.com/office/drawing/2014/main" id="{DBCE4A01-9770-437C-BE33-65C083C6D6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3" name="Text Box 7">
          <a:extLst>
            <a:ext uri="{FF2B5EF4-FFF2-40B4-BE49-F238E27FC236}">
              <a16:creationId xmlns:a16="http://schemas.microsoft.com/office/drawing/2014/main" id="{E03DB5B0-43A0-40DA-824D-372B6327F5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4" name="Text Box 7">
          <a:extLst>
            <a:ext uri="{FF2B5EF4-FFF2-40B4-BE49-F238E27FC236}">
              <a16:creationId xmlns:a16="http://schemas.microsoft.com/office/drawing/2014/main" id="{369233A2-1573-41CF-984A-56319341ED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5" name="Text Box 7">
          <a:extLst>
            <a:ext uri="{FF2B5EF4-FFF2-40B4-BE49-F238E27FC236}">
              <a16:creationId xmlns:a16="http://schemas.microsoft.com/office/drawing/2014/main" id="{D172C342-A2D3-4FA5-B9B1-76E5DA5C01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6" name="Text Box 7">
          <a:extLst>
            <a:ext uri="{FF2B5EF4-FFF2-40B4-BE49-F238E27FC236}">
              <a16:creationId xmlns:a16="http://schemas.microsoft.com/office/drawing/2014/main" id="{481B86D3-750B-45F6-9D8C-EA8339FEBB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7" name="Text Box 7">
          <a:extLst>
            <a:ext uri="{FF2B5EF4-FFF2-40B4-BE49-F238E27FC236}">
              <a16:creationId xmlns:a16="http://schemas.microsoft.com/office/drawing/2014/main" id="{8A422B80-568C-4E5E-BFFD-C980815F8E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8" name="Text Box 7">
          <a:extLst>
            <a:ext uri="{FF2B5EF4-FFF2-40B4-BE49-F238E27FC236}">
              <a16:creationId xmlns:a16="http://schemas.microsoft.com/office/drawing/2014/main" id="{31A5C4B1-D296-43CE-BB92-DAD86CA5B4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89" name="Text Box 7">
          <a:extLst>
            <a:ext uri="{FF2B5EF4-FFF2-40B4-BE49-F238E27FC236}">
              <a16:creationId xmlns:a16="http://schemas.microsoft.com/office/drawing/2014/main" id="{6D087B53-F566-458E-B299-2E70855F87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0" name="Text Box 7">
          <a:extLst>
            <a:ext uri="{FF2B5EF4-FFF2-40B4-BE49-F238E27FC236}">
              <a16:creationId xmlns:a16="http://schemas.microsoft.com/office/drawing/2014/main" id="{AA69C5C4-CB8C-458D-BA9C-B6B39BCF6F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1" name="Text Box 7">
          <a:extLst>
            <a:ext uri="{FF2B5EF4-FFF2-40B4-BE49-F238E27FC236}">
              <a16:creationId xmlns:a16="http://schemas.microsoft.com/office/drawing/2014/main" id="{3F7AC5EA-66C4-4260-9254-7530AE6B20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2" name="Text Box 7">
          <a:extLst>
            <a:ext uri="{FF2B5EF4-FFF2-40B4-BE49-F238E27FC236}">
              <a16:creationId xmlns:a16="http://schemas.microsoft.com/office/drawing/2014/main" id="{C072D42B-48B2-479D-9513-191F7DB993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3" name="Text Box 7">
          <a:extLst>
            <a:ext uri="{FF2B5EF4-FFF2-40B4-BE49-F238E27FC236}">
              <a16:creationId xmlns:a16="http://schemas.microsoft.com/office/drawing/2014/main" id="{95E9C372-4840-42AE-BF47-82EE25C989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4" name="Text Box 7">
          <a:extLst>
            <a:ext uri="{FF2B5EF4-FFF2-40B4-BE49-F238E27FC236}">
              <a16:creationId xmlns:a16="http://schemas.microsoft.com/office/drawing/2014/main" id="{DB1DA462-0121-45DF-A5E9-6F95211A1E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5" name="Text Box 7">
          <a:extLst>
            <a:ext uri="{FF2B5EF4-FFF2-40B4-BE49-F238E27FC236}">
              <a16:creationId xmlns:a16="http://schemas.microsoft.com/office/drawing/2014/main" id="{E9B8A9C1-8124-480E-8CFD-16B813D28D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6" name="Text Box 7">
          <a:extLst>
            <a:ext uri="{FF2B5EF4-FFF2-40B4-BE49-F238E27FC236}">
              <a16:creationId xmlns:a16="http://schemas.microsoft.com/office/drawing/2014/main" id="{07C3B8C8-DC75-478D-8D21-10714E28E7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7" name="Text Box 7">
          <a:extLst>
            <a:ext uri="{FF2B5EF4-FFF2-40B4-BE49-F238E27FC236}">
              <a16:creationId xmlns:a16="http://schemas.microsoft.com/office/drawing/2014/main" id="{BF3AD475-738E-4431-84F2-29D4737125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8" name="Text Box 7">
          <a:extLst>
            <a:ext uri="{FF2B5EF4-FFF2-40B4-BE49-F238E27FC236}">
              <a16:creationId xmlns:a16="http://schemas.microsoft.com/office/drawing/2014/main" id="{17FCCEFD-2E82-44F2-BAB7-B9A7B8E65A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499" name="Text Box 7">
          <a:extLst>
            <a:ext uri="{FF2B5EF4-FFF2-40B4-BE49-F238E27FC236}">
              <a16:creationId xmlns:a16="http://schemas.microsoft.com/office/drawing/2014/main" id="{F5AD1C8D-007F-480B-97FC-09F9CAA36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0" name="Text Box 7">
          <a:extLst>
            <a:ext uri="{FF2B5EF4-FFF2-40B4-BE49-F238E27FC236}">
              <a16:creationId xmlns:a16="http://schemas.microsoft.com/office/drawing/2014/main" id="{0199ABEE-1727-4D97-A334-15B68AE02B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1" name="Text Box 7">
          <a:extLst>
            <a:ext uri="{FF2B5EF4-FFF2-40B4-BE49-F238E27FC236}">
              <a16:creationId xmlns:a16="http://schemas.microsoft.com/office/drawing/2014/main" id="{53CEEEE1-5B18-48FF-A92B-080DACDB5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2" name="Text Box 7">
          <a:extLst>
            <a:ext uri="{FF2B5EF4-FFF2-40B4-BE49-F238E27FC236}">
              <a16:creationId xmlns:a16="http://schemas.microsoft.com/office/drawing/2014/main" id="{12455E57-851D-49E0-A8C6-13A4FD8388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3" name="Text Box 7">
          <a:extLst>
            <a:ext uri="{FF2B5EF4-FFF2-40B4-BE49-F238E27FC236}">
              <a16:creationId xmlns:a16="http://schemas.microsoft.com/office/drawing/2014/main" id="{80B440F7-8BE8-4E63-8E7B-E8FEC7C593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4" name="Text Box 7">
          <a:extLst>
            <a:ext uri="{FF2B5EF4-FFF2-40B4-BE49-F238E27FC236}">
              <a16:creationId xmlns:a16="http://schemas.microsoft.com/office/drawing/2014/main" id="{66D397D5-6B51-49B0-88E0-31DD11A652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5" name="Text Box 7">
          <a:extLst>
            <a:ext uri="{FF2B5EF4-FFF2-40B4-BE49-F238E27FC236}">
              <a16:creationId xmlns:a16="http://schemas.microsoft.com/office/drawing/2014/main" id="{8871C0EF-DAA5-40F8-B701-445D23EEB0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6" name="Text Box 7">
          <a:extLst>
            <a:ext uri="{FF2B5EF4-FFF2-40B4-BE49-F238E27FC236}">
              <a16:creationId xmlns:a16="http://schemas.microsoft.com/office/drawing/2014/main" id="{96B63633-389B-498F-BA2D-55D243F018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7" name="Text Box 7">
          <a:extLst>
            <a:ext uri="{FF2B5EF4-FFF2-40B4-BE49-F238E27FC236}">
              <a16:creationId xmlns:a16="http://schemas.microsoft.com/office/drawing/2014/main" id="{D1DA8DEA-34DB-4FE9-B734-85547F9F4E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8" name="Text Box 7">
          <a:extLst>
            <a:ext uri="{FF2B5EF4-FFF2-40B4-BE49-F238E27FC236}">
              <a16:creationId xmlns:a16="http://schemas.microsoft.com/office/drawing/2014/main" id="{F92D2A56-36BD-4716-9D83-42CAD377D4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09" name="Text Box 7">
          <a:extLst>
            <a:ext uri="{FF2B5EF4-FFF2-40B4-BE49-F238E27FC236}">
              <a16:creationId xmlns:a16="http://schemas.microsoft.com/office/drawing/2014/main" id="{ED342427-D037-46A6-A4DB-140F9DC0C2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0" name="Text Box 7">
          <a:extLst>
            <a:ext uri="{FF2B5EF4-FFF2-40B4-BE49-F238E27FC236}">
              <a16:creationId xmlns:a16="http://schemas.microsoft.com/office/drawing/2014/main" id="{CD5F04E7-81E3-4DDA-8F6E-6DD588D0B2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1" name="Text Box 7">
          <a:extLst>
            <a:ext uri="{FF2B5EF4-FFF2-40B4-BE49-F238E27FC236}">
              <a16:creationId xmlns:a16="http://schemas.microsoft.com/office/drawing/2014/main" id="{2A180E7B-E7A8-4102-B215-D619A4DE45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2" name="Text Box 7">
          <a:extLst>
            <a:ext uri="{FF2B5EF4-FFF2-40B4-BE49-F238E27FC236}">
              <a16:creationId xmlns:a16="http://schemas.microsoft.com/office/drawing/2014/main" id="{FAF84B46-B6A1-4861-BCAB-2F5564BD9B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3" name="Text Box 7">
          <a:extLst>
            <a:ext uri="{FF2B5EF4-FFF2-40B4-BE49-F238E27FC236}">
              <a16:creationId xmlns:a16="http://schemas.microsoft.com/office/drawing/2014/main" id="{C9C0E2BF-7055-4C1A-8EDC-C4E855C31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4" name="Text Box 7">
          <a:extLst>
            <a:ext uri="{FF2B5EF4-FFF2-40B4-BE49-F238E27FC236}">
              <a16:creationId xmlns:a16="http://schemas.microsoft.com/office/drawing/2014/main" id="{3F394DB7-D1AA-44E8-BF7C-747415078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5" name="Text Box 7">
          <a:extLst>
            <a:ext uri="{FF2B5EF4-FFF2-40B4-BE49-F238E27FC236}">
              <a16:creationId xmlns:a16="http://schemas.microsoft.com/office/drawing/2014/main" id="{508DD517-0F37-47E5-9742-A7D72BF509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6" name="Text Box 7">
          <a:extLst>
            <a:ext uri="{FF2B5EF4-FFF2-40B4-BE49-F238E27FC236}">
              <a16:creationId xmlns:a16="http://schemas.microsoft.com/office/drawing/2014/main" id="{0F757DD0-DCF2-4A24-A89A-143477C431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7" name="Text Box 7">
          <a:extLst>
            <a:ext uri="{FF2B5EF4-FFF2-40B4-BE49-F238E27FC236}">
              <a16:creationId xmlns:a16="http://schemas.microsoft.com/office/drawing/2014/main" id="{BCCB577A-A15C-427A-B651-031D27B138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8" name="Text Box 7">
          <a:extLst>
            <a:ext uri="{FF2B5EF4-FFF2-40B4-BE49-F238E27FC236}">
              <a16:creationId xmlns:a16="http://schemas.microsoft.com/office/drawing/2014/main" id="{63F92FC3-7D71-4026-9805-1CE98191DC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19" name="Text Box 7">
          <a:extLst>
            <a:ext uri="{FF2B5EF4-FFF2-40B4-BE49-F238E27FC236}">
              <a16:creationId xmlns:a16="http://schemas.microsoft.com/office/drawing/2014/main" id="{92FC0EFC-870B-49C8-BCE5-856F1C6C67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0" name="Text Box 7">
          <a:extLst>
            <a:ext uri="{FF2B5EF4-FFF2-40B4-BE49-F238E27FC236}">
              <a16:creationId xmlns:a16="http://schemas.microsoft.com/office/drawing/2014/main" id="{3F6873FC-4E8D-4387-8FF7-CB68341579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1" name="Text Box 7">
          <a:extLst>
            <a:ext uri="{FF2B5EF4-FFF2-40B4-BE49-F238E27FC236}">
              <a16:creationId xmlns:a16="http://schemas.microsoft.com/office/drawing/2014/main" id="{EC7F94B3-89F7-4087-9ABD-6E15DBEA12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2" name="Text Box 7">
          <a:extLst>
            <a:ext uri="{FF2B5EF4-FFF2-40B4-BE49-F238E27FC236}">
              <a16:creationId xmlns:a16="http://schemas.microsoft.com/office/drawing/2014/main" id="{EF03059D-0BD0-4B35-BD67-FD82C566D8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3" name="Text Box 7">
          <a:extLst>
            <a:ext uri="{FF2B5EF4-FFF2-40B4-BE49-F238E27FC236}">
              <a16:creationId xmlns:a16="http://schemas.microsoft.com/office/drawing/2014/main" id="{1119D570-D1C5-4689-A113-BF9DE7EA2B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4" name="Text Box 7">
          <a:extLst>
            <a:ext uri="{FF2B5EF4-FFF2-40B4-BE49-F238E27FC236}">
              <a16:creationId xmlns:a16="http://schemas.microsoft.com/office/drawing/2014/main" id="{ED6D3334-FC55-401E-BA51-EACC2EDA09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5" name="Text Box 7">
          <a:extLst>
            <a:ext uri="{FF2B5EF4-FFF2-40B4-BE49-F238E27FC236}">
              <a16:creationId xmlns:a16="http://schemas.microsoft.com/office/drawing/2014/main" id="{4F6D05C3-608E-4983-BC61-6028E9BAC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6" name="Text Box 7">
          <a:extLst>
            <a:ext uri="{FF2B5EF4-FFF2-40B4-BE49-F238E27FC236}">
              <a16:creationId xmlns:a16="http://schemas.microsoft.com/office/drawing/2014/main" id="{B1FE0677-1DF5-4087-8E29-CC1D14DDF3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7" name="Text Box 7">
          <a:extLst>
            <a:ext uri="{FF2B5EF4-FFF2-40B4-BE49-F238E27FC236}">
              <a16:creationId xmlns:a16="http://schemas.microsoft.com/office/drawing/2014/main" id="{380A2CFE-D533-4AEE-8A3F-D06EDDCFB2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8" name="Text Box 7">
          <a:extLst>
            <a:ext uri="{FF2B5EF4-FFF2-40B4-BE49-F238E27FC236}">
              <a16:creationId xmlns:a16="http://schemas.microsoft.com/office/drawing/2014/main" id="{0F34820B-4745-448C-9862-EB8E797364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29" name="Text Box 7">
          <a:extLst>
            <a:ext uri="{FF2B5EF4-FFF2-40B4-BE49-F238E27FC236}">
              <a16:creationId xmlns:a16="http://schemas.microsoft.com/office/drawing/2014/main" id="{22BEA186-14BF-4F66-9A71-9B516B27AE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0" name="Text Box 7">
          <a:extLst>
            <a:ext uri="{FF2B5EF4-FFF2-40B4-BE49-F238E27FC236}">
              <a16:creationId xmlns:a16="http://schemas.microsoft.com/office/drawing/2014/main" id="{238D34F4-90FE-45BA-A880-2CB148DA48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1" name="Text Box 7">
          <a:extLst>
            <a:ext uri="{FF2B5EF4-FFF2-40B4-BE49-F238E27FC236}">
              <a16:creationId xmlns:a16="http://schemas.microsoft.com/office/drawing/2014/main" id="{E81EB059-8795-4C12-B843-F0351960A8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2" name="Text Box 7">
          <a:extLst>
            <a:ext uri="{FF2B5EF4-FFF2-40B4-BE49-F238E27FC236}">
              <a16:creationId xmlns:a16="http://schemas.microsoft.com/office/drawing/2014/main" id="{EBFFD996-38D9-4476-BB9D-02D5461D7B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3" name="Text Box 7">
          <a:extLst>
            <a:ext uri="{FF2B5EF4-FFF2-40B4-BE49-F238E27FC236}">
              <a16:creationId xmlns:a16="http://schemas.microsoft.com/office/drawing/2014/main" id="{72F41F06-F45E-424E-8455-2B26813322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4" name="Text Box 7">
          <a:extLst>
            <a:ext uri="{FF2B5EF4-FFF2-40B4-BE49-F238E27FC236}">
              <a16:creationId xmlns:a16="http://schemas.microsoft.com/office/drawing/2014/main" id="{99BB1DC9-2E49-4662-A376-757BC33AD4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5" name="Text Box 7">
          <a:extLst>
            <a:ext uri="{FF2B5EF4-FFF2-40B4-BE49-F238E27FC236}">
              <a16:creationId xmlns:a16="http://schemas.microsoft.com/office/drawing/2014/main" id="{4C8161C8-ECC5-4032-ABAC-2E98944D67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6" name="Text Box 7">
          <a:extLst>
            <a:ext uri="{FF2B5EF4-FFF2-40B4-BE49-F238E27FC236}">
              <a16:creationId xmlns:a16="http://schemas.microsoft.com/office/drawing/2014/main" id="{8EC36323-FB7B-4C94-8E83-CDBABE1019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7" name="Text Box 7">
          <a:extLst>
            <a:ext uri="{FF2B5EF4-FFF2-40B4-BE49-F238E27FC236}">
              <a16:creationId xmlns:a16="http://schemas.microsoft.com/office/drawing/2014/main" id="{E2F20A18-A086-475F-88A2-37C628B131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8" name="Text Box 7">
          <a:extLst>
            <a:ext uri="{FF2B5EF4-FFF2-40B4-BE49-F238E27FC236}">
              <a16:creationId xmlns:a16="http://schemas.microsoft.com/office/drawing/2014/main" id="{BE3BFEBA-D2A9-43A7-92D6-122111D946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39" name="Text Box 7">
          <a:extLst>
            <a:ext uri="{FF2B5EF4-FFF2-40B4-BE49-F238E27FC236}">
              <a16:creationId xmlns:a16="http://schemas.microsoft.com/office/drawing/2014/main" id="{558A010A-095C-44AC-82F8-7A8650F71F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0" name="Text Box 7">
          <a:extLst>
            <a:ext uri="{FF2B5EF4-FFF2-40B4-BE49-F238E27FC236}">
              <a16:creationId xmlns:a16="http://schemas.microsoft.com/office/drawing/2014/main" id="{CE80D3EF-CEAB-4F81-90F9-E2FD738DA7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1" name="Text Box 7">
          <a:extLst>
            <a:ext uri="{FF2B5EF4-FFF2-40B4-BE49-F238E27FC236}">
              <a16:creationId xmlns:a16="http://schemas.microsoft.com/office/drawing/2014/main" id="{246ECE3E-42CF-4F91-92C5-5C5B3FF978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2" name="Text Box 7">
          <a:extLst>
            <a:ext uri="{FF2B5EF4-FFF2-40B4-BE49-F238E27FC236}">
              <a16:creationId xmlns:a16="http://schemas.microsoft.com/office/drawing/2014/main" id="{B611AD9D-2F16-41F2-B4EB-7D19710806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3" name="Text Box 7">
          <a:extLst>
            <a:ext uri="{FF2B5EF4-FFF2-40B4-BE49-F238E27FC236}">
              <a16:creationId xmlns:a16="http://schemas.microsoft.com/office/drawing/2014/main" id="{BB6FB9A3-F9B9-4631-A143-11DDD9C87D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4" name="Text Box 7">
          <a:extLst>
            <a:ext uri="{FF2B5EF4-FFF2-40B4-BE49-F238E27FC236}">
              <a16:creationId xmlns:a16="http://schemas.microsoft.com/office/drawing/2014/main" id="{3CE5A42B-9CC4-4E2F-A4BE-7865A6BC45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5" name="Text Box 7">
          <a:extLst>
            <a:ext uri="{FF2B5EF4-FFF2-40B4-BE49-F238E27FC236}">
              <a16:creationId xmlns:a16="http://schemas.microsoft.com/office/drawing/2014/main" id="{DE48805C-7B96-473A-8D03-125C9D917D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6" name="Text Box 7">
          <a:extLst>
            <a:ext uri="{FF2B5EF4-FFF2-40B4-BE49-F238E27FC236}">
              <a16:creationId xmlns:a16="http://schemas.microsoft.com/office/drawing/2014/main" id="{7B307868-CFA5-4CCE-A717-05DACFBD12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7" name="Text Box 7">
          <a:extLst>
            <a:ext uri="{FF2B5EF4-FFF2-40B4-BE49-F238E27FC236}">
              <a16:creationId xmlns:a16="http://schemas.microsoft.com/office/drawing/2014/main" id="{4809E007-A8C2-4459-A21C-A8641757B1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8" name="Text Box 7">
          <a:extLst>
            <a:ext uri="{FF2B5EF4-FFF2-40B4-BE49-F238E27FC236}">
              <a16:creationId xmlns:a16="http://schemas.microsoft.com/office/drawing/2014/main" id="{09186FFF-F2D1-4306-8272-67C2F129A1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49" name="Text Box 7">
          <a:extLst>
            <a:ext uri="{FF2B5EF4-FFF2-40B4-BE49-F238E27FC236}">
              <a16:creationId xmlns:a16="http://schemas.microsoft.com/office/drawing/2014/main" id="{05E78C27-00A4-4E48-B565-69EA233A8C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0" name="Text Box 7">
          <a:extLst>
            <a:ext uri="{FF2B5EF4-FFF2-40B4-BE49-F238E27FC236}">
              <a16:creationId xmlns:a16="http://schemas.microsoft.com/office/drawing/2014/main" id="{D2D1570D-9246-47DF-BDF9-97B4F0736F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1" name="Text Box 7">
          <a:extLst>
            <a:ext uri="{FF2B5EF4-FFF2-40B4-BE49-F238E27FC236}">
              <a16:creationId xmlns:a16="http://schemas.microsoft.com/office/drawing/2014/main" id="{1988AA65-E619-4FE4-93BF-3041E39E06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2" name="Text Box 7">
          <a:extLst>
            <a:ext uri="{FF2B5EF4-FFF2-40B4-BE49-F238E27FC236}">
              <a16:creationId xmlns:a16="http://schemas.microsoft.com/office/drawing/2014/main" id="{87EDEDC3-9879-436E-ACB4-C69B54755C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3" name="Text Box 7">
          <a:extLst>
            <a:ext uri="{FF2B5EF4-FFF2-40B4-BE49-F238E27FC236}">
              <a16:creationId xmlns:a16="http://schemas.microsoft.com/office/drawing/2014/main" id="{2E42C7EF-D79B-4A27-A8BA-BD213F116A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4" name="Text Box 7">
          <a:extLst>
            <a:ext uri="{FF2B5EF4-FFF2-40B4-BE49-F238E27FC236}">
              <a16:creationId xmlns:a16="http://schemas.microsoft.com/office/drawing/2014/main" id="{2A899430-95BD-40DE-8C03-EF5C4D419C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5" name="Text Box 7">
          <a:extLst>
            <a:ext uri="{FF2B5EF4-FFF2-40B4-BE49-F238E27FC236}">
              <a16:creationId xmlns:a16="http://schemas.microsoft.com/office/drawing/2014/main" id="{262674C4-2A6F-473A-ADB4-18D4B49EFF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6" name="Text Box 7">
          <a:extLst>
            <a:ext uri="{FF2B5EF4-FFF2-40B4-BE49-F238E27FC236}">
              <a16:creationId xmlns:a16="http://schemas.microsoft.com/office/drawing/2014/main" id="{6464821E-001D-4A0D-85C8-DCCDAC4A0A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7" name="Text Box 7">
          <a:extLst>
            <a:ext uri="{FF2B5EF4-FFF2-40B4-BE49-F238E27FC236}">
              <a16:creationId xmlns:a16="http://schemas.microsoft.com/office/drawing/2014/main" id="{5465F98D-42C6-495D-8B6D-00FD0DD7D2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8" name="Text Box 7">
          <a:extLst>
            <a:ext uri="{FF2B5EF4-FFF2-40B4-BE49-F238E27FC236}">
              <a16:creationId xmlns:a16="http://schemas.microsoft.com/office/drawing/2014/main" id="{F33C86D7-F3A3-4138-8498-DCD3D1EB19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59" name="Text Box 7">
          <a:extLst>
            <a:ext uri="{FF2B5EF4-FFF2-40B4-BE49-F238E27FC236}">
              <a16:creationId xmlns:a16="http://schemas.microsoft.com/office/drawing/2014/main" id="{43CEE71A-6F9A-4BE9-9B64-EA1ED0EF5A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0" name="Text Box 7">
          <a:extLst>
            <a:ext uri="{FF2B5EF4-FFF2-40B4-BE49-F238E27FC236}">
              <a16:creationId xmlns:a16="http://schemas.microsoft.com/office/drawing/2014/main" id="{EC0B06E3-C3C3-43A4-B228-79A38B808D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1" name="Text Box 7">
          <a:extLst>
            <a:ext uri="{FF2B5EF4-FFF2-40B4-BE49-F238E27FC236}">
              <a16:creationId xmlns:a16="http://schemas.microsoft.com/office/drawing/2014/main" id="{49CC999B-95FD-4893-8860-7F79C27B24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2" name="Text Box 7">
          <a:extLst>
            <a:ext uri="{FF2B5EF4-FFF2-40B4-BE49-F238E27FC236}">
              <a16:creationId xmlns:a16="http://schemas.microsoft.com/office/drawing/2014/main" id="{784010DC-29A2-46FD-B8D3-41428A9EDD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3" name="Text Box 7">
          <a:extLst>
            <a:ext uri="{FF2B5EF4-FFF2-40B4-BE49-F238E27FC236}">
              <a16:creationId xmlns:a16="http://schemas.microsoft.com/office/drawing/2014/main" id="{6525DFC9-1EB0-4A5C-8C48-D93BDAFBD3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4" name="Text Box 7">
          <a:extLst>
            <a:ext uri="{FF2B5EF4-FFF2-40B4-BE49-F238E27FC236}">
              <a16:creationId xmlns:a16="http://schemas.microsoft.com/office/drawing/2014/main" id="{3BC01151-680A-4B91-9A5A-3DF9BB3ADC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5" name="Text Box 7">
          <a:extLst>
            <a:ext uri="{FF2B5EF4-FFF2-40B4-BE49-F238E27FC236}">
              <a16:creationId xmlns:a16="http://schemas.microsoft.com/office/drawing/2014/main" id="{1A4005CA-021A-47AB-A6D3-36CFEDF8D7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6" name="Text Box 7">
          <a:extLst>
            <a:ext uri="{FF2B5EF4-FFF2-40B4-BE49-F238E27FC236}">
              <a16:creationId xmlns:a16="http://schemas.microsoft.com/office/drawing/2014/main" id="{4852187A-EA80-40D7-9776-30759E2EB1E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7" name="Text Box 7">
          <a:extLst>
            <a:ext uri="{FF2B5EF4-FFF2-40B4-BE49-F238E27FC236}">
              <a16:creationId xmlns:a16="http://schemas.microsoft.com/office/drawing/2014/main" id="{99CC659A-0C14-477E-8F02-E7A68DCB605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8" name="Text Box 7">
          <a:extLst>
            <a:ext uri="{FF2B5EF4-FFF2-40B4-BE49-F238E27FC236}">
              <a16:creationId xmlns:a16="http://schemas.microsoft.com/office/drawing/2014/main" id="{2ADB9D95-8BBF-4059-9451-AA1486AE1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69" name="Text Box 7">
          <a:extLst>
            <a:ext uri="{FF2B5EF4-FFF2-40B4-BE49-F238E27FC236}">
              <a16:creationId xmlns:a16="http://schemas.microsoft.com/office/drawing/2014/main" id="{22A6E6AF-8293-4F02-9722-2CBFFA7724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0" name="Text Box 7">
          <a:extLst>
            <a:ext uri="{FF2B5EF4-FFF2-40B4-BE49-F238E27FC236}">
              <a16:creationId xmlns:a16="http://schemas.microsoft.com/office/drawing/2014/main" id="{6AEBE294-D0C0-4055-9177-13E6861AA4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1" name="Text Box 7">
          <a:extLst>
            <a:ext uri="{FF2B5EF4-FFF2-40B4-BE49-F238E27FC236}">
              <a16:creationId xmlns:a16="http://schemas.microsoft.com/office/drawing/2014/main" id="{254A3DD8-9338-4911-B3DD-82D5318BC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2" name="Text Box 7">
          <a:extLst>
            <a:ext uri="{FF2B5EF4-FFF2-40B4-BE49-F238E27FC236}">
              <a16:creationId xmlns:a16="http://schemas.microsoft.com/office/drawing/2014/main" id="{F2B1B3B8-05FF-4F3D-9F38-F1FCDAF478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3" name="Text Box 7">
          <a:extLst>
            <a:ext uri="{FF2B5EF4-FFF2-40B4-BE49-F238E27FC236}">
              <a16:creationId xmlns:a16="http://schemas.microsoft.com/office/drawing/2014/main" id="{1857F8C7-B423-467C-B759-5F24FE0231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4" name="Text Box 7">
          <a:extLst>
            <a:ext uri="{FF2B5EF4-FFF2-40B4-BE49-F238E27FC236}">
              <a16:creationId xmlns:a16="http://schemas.microsoft.com/office/drawing/2014/main" id="{721EBA5E-FFE3-4F39-82BB-AF63575CDA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5" name="Text Box 7">
          <a:extLst>
            <a:ext uri="{FF2B5EF4-FFF2-40B4-BE49-F238E27FC236}">
              <a16:creationId xmlns:a16="http://schemas.microsoft.com/office/drawing/2014/main" id="{F43D753C-F3BE-4823-8912-13D9FCDC9B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6" name="Text Box 7">
          <a:extLst>
            <a:ext uri="{FF2B5EF4-FFF2-40B4-BE49-F238E27FC236}">
              <a16:creationId xmlns:a16="http://schemas.microsoft.com/office/drawing/2014/main" id="{7C9FB42A-14C4-4619-9E9E-2164FD7BBE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7" name="Text Box 7">
          <a:extLst>
            <a:ext uri="{FF2B5EF4-FFF2-40B4-BE49-F238E27FC236}">
              <a16:creationId xmlns:a16="http://schemas.microsoft.com/office/drawing/2014/main" id="{AB99DD0C-13EE-421C-BED0-E91E8FEFD4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8" name="Text Box 7">
          <a:extLst>
            <a:ext uri="{FF2B5EF4-FFF2-40B4-BE49-F238E27FC236}">
              <a16:creationId xmlns:a16="http://schemas.microsoft.com/office/drawing/2014/main" id="{F0C3FEA6-7B9A-4211-860A-440A386212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79" name="Text Box 7">
          <a:extLst>
            <a:ext uri="{FF2B5EF4-FFF2-40B4-BE49-F238E27FC236}">
              <a16:creationId xmlns:a16="http://schemas.microsoft.com/office/drawing/2014/main" id="{9769815D-8D23-442D-92F0-E6E566C8F2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0" name="Text Box 7">
          <a:extLst>
            <a:ext uri="{FF2B5EF4-FFF2-40B4-BE49-F238E27FC236}">
              <a16:creationId xmlns:a16="http://schemas.microsoft.com/office/drawing/2014/main" id="{52002CCF-D898-407C-BBD6-E7739A8B41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1" name="Text Box 7">
          <a:extLst>
            <a:ext uri="{FF2B5EF4-FFF2-40B4-BE49-F238E27FC236}">
              <a16:creationId xmlns:a16="http://schemas.microsoft.com/office/drawing/2014/main" id="{E36817A0-C686-456A-8116-67E42A74F3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2" name="Text Box 7">
          <a:extLst>
            <a:ext uri="{FF2B5EF4-FFF2-40B4-BE49-F238E27FC236}">
              <a16:creationId xmlns:a16="http://schemas.microsoft.com/office/drawing/2014/main" id="{1DA723AF-7C2D-4458-9B2C-7640E507B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3" name="Text Box 7">
          <a:extLst>
            <a:ext uri="{FF2B5EF4-FFF2-40B4-BE49-F238E27FC236}">
              <a16:creationId xmlns:a16="http://schemas.microsoft.com/office/drawing/2014/main" id="{F6F0DE6D-1D67-4E8B-8F87-85A72128E3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4" name="Text Box 7">
          <a:extLst>
            <a:ext uri="{FF2B5EF4-FFF2-40B4-BE49-F238E27FC236}">
              <a16:creationId xmlns:a16="http://schemas.microsoft.com/office/drawing/2014/main" id="{060E314F-D659-4DC2-93EE-08974D8DF1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5" name="Text Box 7">
          <a:extLst>
            <a:ext uri="{FF2B5EF4-FFF2-40B4-BE49-F238E27FC236}">
              <a16:creationId xmlns:a16="http://schemas.microsoft.com/office/drawing/2014/main" id="{D3C43C12-662B-4540-BFB4-4D6B4AC290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6" name="Text Box 7">
          <a:extLst>
            <a:ext uri="{FF2B5EF4-FFF2-40B4-BE49-F238E27FC236}">
              <a16:creationId xmlns:a16="http://schemas.microsoft.com/office/drawing/2014/main" id="{9E1080DA-BF00-45D3-9118-38658152E4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7" name="Text Box 7">
          <a:extLst>
            <a:ext uri="{FF2B5EF4-FFF2-40B4-BE49-F238E27FC236}">
              <a16:creationId xmlns:a16="http://schemas.microsoft.com/office/drawing/2014/main" id="{5174934A-653A-49BB-8307-49B2471A48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8" name="Text Box 7">
          <a:extLst>
            <a:ext uri="{FF2B5EF4-FFF2-40B4-BE49-F238E27FC236}">
              <a16:creationId xmlns:a16="http://schemas.microsoft.com/office/drawing/2014/main" id="{8486E467-1382-4E4D-9318-C64BD106DA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89" name="Text Box 7">
          <a:extLst>
            <a:ext uri="{FF2B5EF4-FFF2-40B4-BE49-F238E27FC236}">
              <a16:creationId xmlns:a16="http://schemas.microsoft.com/office/drawing/2014/main" id="{97872068-0080-4334-8781-8F93C121BF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0" name="Text Box 7">
          <a:extLst>
            <a:ext uri="{FF2B5EF4-FFF2-40B4-BE49-F238E27FC236}">
              <a16:creationId xmlns:a16="http://schemas.microsoft.com/office/drawing/2014/main" id="{EA8DDB61-1A5D-4B91-BB6C-AD1E8F2C54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1" name="Text Box 7">
          <a:extLst>
            <a:ext uri="{FF2B5EF4-FFF2-40B4-BE49-F238E27FC236}">
              <a16:creationId xmlns:a16="http://schemas.microsoft.com/office/drawing/2014/main" id="{ABA57899-92E3-4E59-986A-B821BC5D5C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2" name="Text Box 7">
          <a:extLst>
            <a:ext uri="{FF2B5EF4-FFF2-40B4-BE49-F238E27FC236}">
              <a16:creationId xmlns:a16="http://schemas.microsoft.com/office/drawing/2014/main" id="{155B1AA4-6948-4668-AF2B-0B07EB425F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3" name="Text Box 7">
          <a:extLst>
            <a:ext uri="{FF2B5EF4-FFF2-40B4-BE49-F238E27FC236}">
              <a16:creationId xmlns:a16="http://schemas.microsoft.com/office/drawing/2014/main" id="{B551A2C2-A2F0-45C8-8226-F766806587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4" name="Text Box 7">
          <a:extLst>
            <a:ext uri="{FF2B5EF4-FFF2-40B4-BE49-F238E27FC236}">
              <a16:creationId xmlns:a16="http://schemas.microsoft.com/office/drawing/2014/main" id="{E15AAB23-248F-4084-8738-93FCAB2C8E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5" name="Text Box 7">
          <a:extLst>
            <a:ext uri="{FF2B5EF4-FFF2-40B4-BE49-F238E27FC236}">
              <a16:creationId xmlns:a16="http://schemas.microsoft.com/office/drawing/2014/main" id="{E445DD6D-3FDC-42D4-848D-52E95360B2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6" name="Text Box 7">
          <a:extLst>
            <a:ext uri="{FF2B5EF4-FFF2-40B4-BE49-F238E27FC236}">
              <a16:creationId xmlns:a16="http://schemas.microsoft.com/office/drawing/2014/main" id="{4F448408-D579-4BB2-96B1-A00366821D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7" name="Text Box 7">
          <a:extLst>
            <a:ext uri="{FF2B5EF4-FFF2-40B4-BE49-F238E27FC236}">
              <a16:creationId xmlns:a16="http://schemas.microsoft.com/office/drawing/2014/main" id="{B58542B7-7CCF-456D-B0CA-67BACE4608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8" name="Text Box 7">
          <a:extLst>
            <a:ext uri="{FF2B5EF4-FFF2-40B4-BE49-F238E27FC236}">
              <a16:creationId xmlns:a16="http://schemas.microsoft.com/office/drawing/2014/main" id="{31A0F3FD-DD1A-4963-BCD5-D860ABF511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599" name="Text Box 7">
          <a:extLst>
            <a:ext uri="{FF2B5EF4-FFF2-40B4-BE49-F238E27FC236}">
              <a16:creationId xmlns:a16="http://schemas.microsoft.com/office/drawing/2014/main" id="{669270E1-202E-4862-8D90-0E114DC6B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0" name="Text Box 7">
          <a:extLst>
            <a:ext uri="{FF2B5EF4-FFF2-40B4-BE49-F238E27FC236}">
              <a16:creationId xmlns:a16="http://schemas.microsoft.com/office/drawing/2014/main" id="{2C28230E-3D1B-4C7A-91AE-7FC2578D02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1" name="Text Box 7">
          <a:extLst>
            <a:ext uri="{FF2B5EF4-FFF2-40B4-BE49-F238E27FC236}">
              <a16:creationId xmlns:a16="http://schemas.microsoft.com/office/drawing/2014/main" id="{DCB6C2CB-7ADE-4BF3-ADE0-1B3A5CC8B5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2" name="Text Box 7">
          <a:extLst>
            <a:ext uri="{FF2B5EF4-FFF2-40B4-BE49-F238E27FC236}">
              <a16:creationId xmlns:a16="http://schemas.microsoft.com/office/drawing/2014/main" id="{D495F0AA-715D-403B-8B72-D9D5925E15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3" name="Text Box 7">
          <a:extLst>
            <a:ext uri="{FF2B5EF4-FFF2-40B4-BE49-F238E27FC236}">
              <a16:creationId xmlns:a16="http://schemas.microsoft.com/office/drawing/2014/main" id="{7FF4946C-EFE7-44F5-BB8D-85FCFB56FE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4" name="Text Box 7">
          <a:extLst>
            <a:ext uri="{FF2B5EF4-FFF2-40B4-BE49-F238E27FC236}">
              <a16:creationId xmlns:a16="http://schemas.microsoft.com/office/drawing/2014/main" id="{9A982A71-A65F-4D80-84CF-7AB121EF84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5" name="Text Box 7">
          <a:extLst>
            <a:ext uri="{FF2B5EF4-FFF2-40B4-BE49-F238E27FC236}">
              <a16:creationId xmlns:a16="http://schemas.microsoft.com/office/drawing/2014/main" id="{C413A43B-7BE0-4363-9E71-E261E6DDE1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6" name="Text Box 7">
          <a:extLst>
            <a:ext uri="{FF2B5EF4-FFF2-40B4-BE49-F238E27FC236}">
              <a16:creationId xmlns:a16="http://schemas.microsoft.com/office/drawing/2014/main" id="{432F549C-96CE-4F58-AAEB-37CA42092B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7" name="Text Box 7">
          <a:extLst>
            <a:ext uri="{FF2B5EF4-FFF2-40B4-BE49-F238E27FC236}">
              <a16:creationId xmlns:a16="http://schemas.microsoft.com/office/drawing/2014/main" id="{F6D8EBC3-8D1D-4DCC-B2AF-8E70A9BC8B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8" name="Text Box 7">
          <a:extLst>
            <a:ext uri="{FF2B5EF4-FFF2-40B4-BE49-F238E27FC236}">
              <a16:creationId xmlns:a16="http://schemas.microsoft.com/office/drawing/2014/main" id="{BAB1933B-77FF-4E79-9B8E-BB3953E514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09" name="Text Box 7">
          <a:extLst>
            <a:ext uri="{FF2B5EF4-FFF2-40B4-BE49-F238E27FC236}">
              <a16:creationId xmlns:a16="http://schemas.microsoft.com/office/drawing/2014/main" id="{AE4D5545-6825-401A-8C91-F335A68A1B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0" name="Text Box 7">
          <a:extLst>
            <a:ext uri="{FF2B5EF4-FFF2-40B4-BE49-F238E27FC236}">
              <a16:creationId xmlns:a16="http://schemas.microsoft.com/office/drawing/2014/main" id="{C9548FBF-4D5B-4527-9F9A-7B4DCC8C1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1" name="Text Box 7">
          <a:extLst>
            <a:ext uri="{FF2B5EF4-FFF2-40B4-BE49-F238E27FC236}">
              <a16:creationId xmlns:a16="http://schemas.microsoft.com/office/drawing/2014/main" id="{C9A1BA78-7C6D-493E-A955-A581E5518B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2" name="Text Box 7">
          <a:extLst>
            <a:ext uri="{FF2B5EF4-FFF2-40B4-BE49-F238E27FC236}">
              <a16:creationId xmlns:a16="http://schemas.microsoft.com/office/drawing/2014/main" id="{82A6DF50-2DAD-434C-836E-802D799997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3" name="Text Box 7">
          <a:extLst>
            <a:ext uri="{FF2B5EF4-FFF2-40B4-BE49-F238E27FC236}">
              <a16:creationId xmlns:a16="http://schemas.microsoft.com/office/drawing/2014/main" id="{F43932C3-EFAA-407E-9E85-0379BC316E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4" name="Text Box 7">
          <a:extLst>
            <a:ext uri="{FF2B5EF4-FFF2-40B4-BE49-F238E27FC236}">
              <a16:creationId xmlns:a16="http://schemas.microsoft.com/office/drawing/2014/main" id="{BF816F2C-3DA1-4D25-9382-DF9005BB7F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5" name="Text Box 7">
          <a:extLst>
            <a:ext uri="{FF2B5EF4-FFF2-40B4-BE49-F238E27FC236}">
              <a16:creationId xmlns:a16="http://schemas.microsoft.com/office/drawing/2014/main" id="{A0A74059-363A-4038-8B88-70DE14C692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6" name="Text Box 7">
          <a:extLst>
            <a:ext uri="{FF2B5EF4-FFF2-40B4-BE49-F238E27FC236}">
              <a16:creationId xmlns:a16="http://schemas.microsoft.com/office/drawing/2014/main" id="{0F749CAF-A42A-4B14-BAB4-B138F44CCD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7" name="Text Box 7">
          <a:extLst>
            <a:ext uri="{FF2B5EF4-FFF2-40B4-BE49-F238E27FC236}">
              <a16:creationId xmlns:a16="http://schemas.microsoft.com/office/drawing/2014/main" id="{47C9C999-4B1B-4CC3-9752-64E5535BE1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8" name="Text Box 7">
          <a:extLst>
            <a:ext uri="{FF2B5EF4-FFF2-40B4-BE49-F238E27FC236}">
              <a16:creationId xmlns:a16="http://schemas.microsoft.com/office/drawing/2014/main" id="{AB6C0161-438F-4308-92A2-D3FDF5D130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19" name="Text Box 7">
          <a:extLst>
            <a:ext uri="{FF2B5EF4-FFF2-40B4-BE49-F238E27FC236}">
              <a16:creationId xmlns:a16="http://schemas.microsoft.com/office/drawing/2014/main" id="{67567849-074A-4793-BCE3-9EE992BE98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0" name="Text Box 7">
          <a:extLst>
            <a:ext uri="{FF2B5EF4-FFF2-40B4-BE49-F238E27FC236}">
              <a16:creationId xmlns:a16="http://schemas.microsoft.com/office/drawing/2014/main" id="{A6798DA3-F169-4EB0-9E7C-CCC22DB66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1" name="Text Box 7">
          <a:extLst>
            <a:ext uri="{FF2B5EF4-FFF2-40B4-BE49-F238E27FC236}">
              <a16:creationId xmlns:a16="http://schemas.microsoft.com/office/drawing/2014/main" id="{7E755A56-5DB8-4787-979B-1E5103EF7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2" name="Text Box 7">
          <a:extLst>
            <a:ext uri="{FF2B5EF4-FFF2-40B4-BE49-F238E27FC236}">
              <a16:creationId xmlns:a16="http://schemas.microsoft.com/office/drawing/2014/main" id="{1135F77D-22DE-450D-9694-E235C4C9EC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3" name="Text Box 7">
          <a:extLst>
            <a:ext uri="{FF2B5EF4-FFF2-40B4-BE49-F238E27FC236}">
              <a16:creationId xmlns:a16="http://schemas.microsoft.com/office/drawing/2014/main" id="{E5A41EA6-0DD3-4C85-95E8-0685C541C2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4" name="Text Box 7">
          <a:extLst>
            <a:ext uri="{FF2B5EF4-FFF2-40B4-BE49-F238E27FC236}">
              <a16:creationId xmlns:a16="http://schemas.microsoft.com/office/drawing/2014/main" id="{D94AB4B2-E0B1-4146-BAC1-E86DB4D1A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5" name="Text Box 7">
          <a:extLst>
            <a:ext uri="{FF2B5EF4-FFF2-40B4-BE49-F238E27FC236}">
              <a16:creationId xmlns:a16="http://schemas.microsoft.com/office/drawing/2014/main" id="{2072DF28-D4A4-4F3B-9FA6-9F450CBACA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6" name="Text Box 7">
          <a:extLst>
            <a:ext uri="{FF2B5EF4-FFF2-40B4-BE49-F238E27FC236}">
              <a16:creationId xmlns:a16="http://schemas.microsoft.com/office/drawing/2014/main" id="{63B173DF-26CE-473E-996E-0F34F09E43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7" name="Text Box 7">
          <a:extLst>
            <a:ext uri="{FF2B5EF4-FFF2-40B4-BE49-F238E27FC236}">
              <a16:creationId xmlns:a16="http://schemas.microsoft.com/office/drawing/2014/main" id="{81AD5172-9D05-4DB1-86FF-0DFF14E1C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8" name="Text Box 7">
          <a:extLst>
            <a:ext uri="{FF2B5EF4-FFF2-40B4-BE49-F238E27FC236}">
              <a16:creationId xmlns:a16="http://schemas.microsoft.com/office/drawing/2014/main" id="{177F9F18-E16E-4EAE-861D-B127FAD0F6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29" name="Text Box 7">
          <a:extLst>
            <a:ext uri="{FF2B5EF4-FFF2-40B4-BE49-F238E27FC236}">
              <a16:creationId xmlns:a16="http://schemas.microsoft.com/office/drawing/2014/main" id="{D45008EA-13DC-49FB-A5D8-7DEA0757E3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0" name="Text Box 7">
          <a:extLst>
            <a:ext uri="{FF2B5EF4-FFF2-40B4-BE49-F238E27FC236}">
              <a16:creationId xmlns:a16="http://schemas.microsoft.com/office/drawing/2014/main" id="{03FA640E-8499-4F66-BCEF-B360928433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1" name="Text Box 7">
          <a:extLst>
            <a:ext uri="{FF2B5EF4-FFF2-40B4-BE49-F238E27FC236}">
              <a16:creationId xmlns:a16="http://schemas.microsoft.com/office/drawing/2014/main" id="{0667DD87-C4A9-4321-B7BF-AB1DA65C05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2" name="Text Box 7">
          <a:extLst>
            <a:ext uri="{FF2B5EF4-FFF2-40B4-BE49-F238E27FC236}">
              <a16:creationId xmlns:a16="http://schemas.microsoft.com/office/drawing/2014/main" id="{9D8F364A-1836-42E8-9A66-8DEFF218F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3" name="Text Box 7">
          <a:extLst>
            <a:ext uri="{FF2B5EF4-FFF2-40B4-BE49-F238E27FC236}">
              <a16:creationId xmlns:a16="http://schemas.microsoft.com/office/drawing/2014/main" id="{D87E6AF0-45DA-4129-8C04-E22CDA3A3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4" name="Text Box 7">
          <a:extLst>
            <a:ext uri="{FF2B5EF4-FFF2-40B4-BE49-F238E27FC236}">
              <a16:creationId xmlns:a16="http://schemas.microsoft.com/office/drawing/2014/main" id="{C6CF0601-451D-4311-A971-BA62189754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5" name="Text Box 7">
          <a:extLst>
            <a:ext uri="{FF2B5EF4-FFF2-40B4-BE49-F238E27FC236}">
              <a16:creationId xmlns:a16="http://schemas.microsoft.com/office/drawing/2014/main" id="{584F0946-1D30-46A2-A7CF-E7C680EC62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6" name="Text Box 7">
          <a:extLst>
            <a:ext uri="{FF2B5EF4-FFF2-40B4-BE49-F238E27FC236}">
              <a16:creationId xmlns:a16="http://schemas.microsoft.com/office/drawing/2014/main" id="{8C51F4CA-64CE-4C56-A1D7-636D3590C2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7" name="Text Box 7">
          <a:extLst>
            <a:ext uri="{FF2B5EF4-FFF2-40B4-BE49-F238E27FC236}">
              <a16:creationId xmlns:a16="http://schemas.microsoft.com/office/drawing/2014/main" id="{9C95052D-9EDA-4C38-8E36-3F0822BA2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8" name="Text Box 7">
          <a:extLst>
            <a:ext uri="{FF2B5EF4-FFF2-40B4-BE49-F238E27FC236}">
              <a16:creationId xmlns:a16="http://schemas.microsoft.com/office/drawing/2014/main" id="{4ED77A45-F1CF-49FE-8F76-E4D6ED7E93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39" name="Text Box 7">
          <a:extLst>
            <a:ext uri="{FF2B5EF4-FFF2-40B4-BE49-F238E27FC236}">
              <a16:creationId xmlns:a16="http://schemas.microsoft.com/office/drawing/2014/main" id="{55B262D3-F7F4-4581-B0AB-A64DB27176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0" name="Text Box 7">
          <a:extLst>
            <a:ext uri="{FF2B5EF4-FFF2-40B4-BE49-F238E27FC236}">
              <a16:creationId xmlns:a16="http://schemas.microsoft.com/office/drawing/2014/main" id="{2156D802-07AC-412D-8B73-4F313CC73A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1" name="Text Box 7">
          <a:extLst>
            <a:ext uri="{FF2B5EF4-FFF2-40B4-BE49-F238E27FC236}">
              <a16:creationId xmlns:a16="http://schemas.microsoft.com/office/drawing/2014/main" id="{A4952CAF-7B41-4DA5-9D59-9AC5781CA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2" name="Text Box 7">
          <a:extLst>
            <a:ext uri="{FF2B5EF4-FFF2-40B4-BE49-F238E27FC236}">
              <a16:creationId xmlns:a16="http://schemas.microsoft.com/office/drawing/2014/main" id="{55735113-F429-46AE-93D9-4D9AFB88B8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3" name="Text Box 7">
          <a:extLst>
            <a:ext uri="{FF2B5EF4-FFF2-40B4-BE49-F238E27FC236}">
              <a16:creationId xmlns:a16="http://schemas.microsoft.com/office/drawing/2014/main" id="{B5999528-C192-4603-9497-F3180A36DA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4" name="Text Box 7">
          <a:extLst>
            <a:ext uri="{FF2B5EF4-FFF2-40B4-BE49-F238E27FC236}">
              <a16:creationId xmlns:a16="http://schemas.microsoft.com/office/drawing/2014/main" id="{218A412F-F007-435F-A572-80CC147FCB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5" name="Text Box 7">
          <a:extLst>
            <a:ext uri="{FF2B5EF4-FFF2-40B4-BE49-F238E27FC236}">
              <a16:creationId xmlns:a16="http://schemas.microsoft.com/office/drawing/2014/main" id="{3C486ABE-7FE9-449D-94E5-CA84EF6EB1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6" name="Text Box 7">
          <a:extLst>
            <a:ext uri="{FF2B5EF4-FFF2-40B4-BE49-F238E27FC236}">
              <a16:creationId xmlns:a16="http://schemas.microsoft.com/office/drawing/2014/main" id="{3D767D71-4364-4BBF-AE86-EEC7C2F08D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7" name="Text Box 7">
          <a:extLst>
            <a:ext uri="{FF2B5EF4-FFF2-40B4-BE49-F238E27FC236}">
              <a16:creationId xmlns:a16="http://schemas.microsoft.com/office/drawing/2014/main" id="{6CC0FB60-02F7-4A9E-8020-43E731B19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8" name="Text Box 7">
          <a:extLst>
            <a:ext uri="{FF2B5EF4-FFF2-40B4-BE49-F238E27FC236}">
              <a16:creationId xmlns:a16="http://schemas.microsoft.com/office/drawing/2014/main" id="{A2C61869-B254-4F52-BBB9-0EBF43D94D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49" name="Text Box 7">
          <a:extLst>
            <a:ext uri="{FF2B5EF4-FFF2-40B4-BE49-F238E27FC236}">
              <a16:creationId xmlns:a16="http://schemas.microsoft.com/office/drawing/2014/main" id="{DBF20D8C-890B-4C0E-A0B2-8BC94872A9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0" name="Text Box 7">
          <a:extLst>
            <a:ext uri="{FF2B5EF4-FFF2-40B4-BE49-F238E27FC236}">
              <a16:creationId xmlns:a16="http://schemas.microsoft.com/office/drawing/2014/main" id="{D30B5E97-BB0E-4031-BD30-6E3B8F0D0E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1" name="Text Box 7">
          <a:extLst>
            <a:ext uri="{FF2B5EF4-FFF2-40B4-BE49-F238E27FC236}">
              <a16:creationId xmlns:a16="http://schemas.microsoft.com/office/drawing/2014/main" id="{A792AC50-A35A-403A-9D43-6848DA67F7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2" name="Text Box 7">
          <a:extLst>
            <a:ext uri="{FF2B5EF4-FFF2-40B4-BE49-F238E27FC236}">
              <a16:creationId xmlns:a16="http://schemas.microsoft.com/office/drawing/2014/main" id="{11D6FFC8-FB51-4B3E-A4EB-0E3D1E2275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3" name="Text Box 7">
          <a:extLst>
            <a:ext uri="{FF2B5EF4-FFF2-40B4-BE49-F238E27FC236}">
              <a16:creationId xmlns:a16="http://schemas.microsoft.com/office/drawing/2014/main" id="{63E7A04F-5998-465E-81B9-7AB89955A3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4" name="Text Box 7">
          <a:extLst>
            <a:ext uri="{FF2B5EF4-FFF2-40B4-BE49-F238E27FC236}">
              <a16:creationId xmlns:a16="http://schemas.microsoft.com/office/drawing/2014/main" id="{64618890-8378-4A16-B189-AAAC9C2675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5" name="Text Box 7">
          <a:extLst>
            <a:ext uri="{FF2B5EF4-FFF2-40B4-BE49-F238E27FC236}">
              <a16:creationId xmlns:a16="http://schemas.microsoft.com/office/drawing/2014/main" id="{609CE7B1-D76C-464E-8675-F41BD71179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6" name="Text Box 7">
          <a:extLst>
            <a:ext uri="{FF2B5EF4-FFF2-40B4-BE49-F238E27FC236}">
              <a16:creationId xmlns:a16="http://schemas.microsoft.com/office/drawing/2014/main" id="{F5B54210-BDD5-4397-BE6A-5E65B9E86C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7" name="Text Box 7">
          <a:extLst>
            <a:ext uri="{FF2B5EF4-FFF2-40B4-BE49-F238E27FC236}">
              <a16:creationId xmlns:a16="http://schemas.microsoft.com/office/drawing/2014/main" id="{F27BA769-FB07-4318-A3C4-FA9D3A9DAA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8" name="Text Box 7">
          <a:extLst>
            <a:ext uri="{FF2B5EF4-FFF2-40B4-BE49-F238E27FC236}">
              <a16:creationId xmlns:a16="http://schemas.microsoft.com/office/drawing/2014/main" id="{FF496273-99DF-4729-998F-BA8C37D2B9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59" name="Text Box 7">
          <a:extLst>
            <a:ext uri="{FF2B5EF4-FFF2-40B4-BE49-F238E27FC236}">
              <a16:creationId xmlns:a16="http://schemas.microsoft.com/office/drawing/2014/main" id="{DBD0BB7B-AC03-4E3F-9DFF-794D3FFEB0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0" name="Text Box 7">
          <a:extLst>
            <a:ext uri="{FF2B5EF4-FFF2-40B4-BE49-F238E27FC236}">
              <a16:creationId xmlns:a16="http://schemas.microsoft.com/office/drawing/2014/main" id="{80FA36CC-DC22-4BE7-BEE5-036461A466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1" name="Text Box 7">
          <a:extLst>
            <a:ext uri="{FF2B5EF4-FFF2-40B4-BE49-F238E27FC236}">
              <a16:creationId xmlns:a16="http://schemas.microsoft.com/office/drawing/2014/main" id="{EBD045DE-62DE-4294-970D-0538DE7896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2" name="Text Box 7">
          <a:extLst>
            <a:ext uri="{FF2B5EF4-FFF2-40B4-BE49-F238E27FC236}">
              <a16:creationId xmlns:a16="http://schemas.microsoft.com/office/drawing/2014/main" id="{7770AB86-0904-4428-8A16-3ADDC55DD6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3" name="Text Box 7">
          <a:extLst>
            <a:ext uri="{FF2B5EF4-FFF2-40B4-BE49-F238E27FC236}">
              <a16:creationId xmlns:a16="http://schemas.microsoft.com/office/drawing/2014/main" id="{6393A19D-8FA8-4B82-A818-90EBC5E3D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4" name="Text Box 7">
          <a:extLst>
            <a:ext uri="{FF2B5EF4-FFF2-40B4-BE49-F238E27FC236}">
              <a16:creationId xmlns:a16="http://schemas.microsoft.com/office/drawing/2014/main" id="{21CE4F4D-2804-4BED-9EF6-6997EA5EE6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5" name="Text Box 7">
          <a:extLst>
            <a:ext uri="{FF2B5EF4-FFF2-40B4-BE49-F238E27FC236}">
              <a16:creationId xmlns:a16="http://schemas.microsoft.com/office/drawing/2014/main" id="{A28C38C0-A8CD-4950-88B3-17C92C10EF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6" name="Text Box 7">
          <a:extLst>
            <a:ext uri="{FF2B5EF4-FFF2-40B4-BE49-F238E27FC236}">
              <a16:creationId xmlns:a16="http://schemas.microsoft.com/office/drawing/2014/main" id="{71CD5336-9DE2-4D69-9545-E57D4B1C0D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7" name="Text Box 7">
          <a:extLst>
            <a:ext uri="{FF2B5EF4-FFF2-40B4-BE49-F238E27FC236}">
              <a16:creationId xmlns:a16="http://schemas.microsoft.com/office/drawing/2014/main" id="{A6661EC2-EBEA-419A-88A4-ED61CAE728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8" name="Text Box 7">
          <a:extLst>
            <a:ext uri="{FF2B5EF4-FFF2-40B4-BE49-F238E27FC236}">
              <a16:creationId xmlns:a16="http://schemas.microsoft.com/office/drawing/2014/main" id="{B8E51661-169F-4DD6-9849-D2CEE32878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69" name="Text Box 7">
          <a:extLst>
            <a:ext uri="{FF2B5EF4-FFF2-40B4-BE49-F238E27FC236}">
              <a16:creationId xmlns:a16="http://schemas.microsoft.com/office/drawing/2014/main" id="{BFFBDF24-C281-4F72-8033-9691F79B9F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0" name="Text Box 7">
          <a:extLst>
            <a:ext uri="{FF2B5EF4-FFF2-40B4-BE49-F238E27FC236}">
              <a16:creationId xmlns:a16="http://schemas.microsoft.com/office/drawing/2014/main" id="{95084332-96C2-429E-9766-E900D6B2F1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1" name="Text Box 7">
          <a:extLst>
            <a:ext uri="{FF2B5EF4-FFF2-40B4-BE49-F238E27FC236}">
              <a16:creationId xmlns:a16="http://schemas.microsoft.com/office/drawing/2014/main" id="{628162B4-8338-4841-B455-8B5B8874F0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2" name="Text Box 7">
          <a:extLst>
            <a:ext uri="{FF2B5EF4-FFF2-40B4-BE49-F238E27FC236}">
              <a16:creationId xmlns:a16="http://schemas.microsoft.com/office/drawing/2014/main" id="{B51D57D9-A766-40FF-B91C-80C1094294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3" name="Text Box 7">
          <a:extLst>
            <a:ext uri="{FF2B5EF4-FFF2-40B4-BE49-F238E27FC236}">
              <a16:creationId xmlns:a16="http://schemas.microsoft.com/office/drawing/2014/main" id="{DED4CEA5-F910-49D0-9DF0-3159AE400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4" name="Text Box 7">
          <a:extLst>
            <a:ext uri="{FF2B5EF4-FFF2-40B4-BE49-F238E27FC236}">
              <a16:creationId xmlns:a16="http://schemas.microsoft.com/office/drawing/2014/main" id="{37239ABA-8D36-48CE-B8A5-39C6E655A1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5" name="Text Box 7">
          <a:extLst>
            <a:ext uri="{FF2B5EF4-FFF2-40B4-BE49-F238E27FC236}">
              <a16:creationId xmlns:a16="http://schemas.microsoft.com/office/drawing/2014/main" id="{B4BC97AE-AE62-4992-B862-2254D74865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6" name="Text Box 7">
          <a:extLst>
            <a:ext uri="{FF2B5EF4-FFF2-40B4-BE49-F238E27FC236}">
              <a16:creationId xmlns:a16="http://schemas.microsoft.com/office/drawing/2014/main" id="{6246F8AD-CB6A-42DB-9FB5-340F74E1F9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7" name="Text Box 7">
          <a:extLst>
            <a:ext uri="{FF2B5EF4-FFF2-40B4-BE49-F238E27FC236}">
              <a16:creationId xmlns:a16="http://schemas.microsoft.com/office/drawing/2014/main" id="{EFC08F84-A12D-46B4-9AC1-531A605A47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8" name="Text Box 7">
          <a:extLst>
            <a:ext uri="{FF2B5EF4-FFF2-40B4-BE49-F238E27FC236}">
              <a16:creationId xmlns:a16="http://schemas.microsoft.com/office/drawing/2014/main" id="{EA9F926E-6AD0-498E-A0C4-F25CBE644A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79" name="Text Box 7">
          <a:extLst>
            <a:ext uri="{FF2B5EF4-FFF2-40B4-BE49-F238E27FC236}">
              <a16:creationId xmlns:a16="http://schemas.microsoft.com/office/drawing/2014/main" id="{EA706184-914C-4011-84A6-1D36F1061A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0" name="Text Box 7">
          <a:extLst>
            <a:ext uri="{FF2B5EF4-FFF2-40B4-BE49-F238E27FC236}">
              <a16:creationId xmlns:a16="http://schemas.microsoft.com/office/drawing/2014/main" id="{8034B75C-E80D-4A8C-BB40-FA48B6A720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1" name="Text Box 7">
          <a:extLst>
            <a:ext uri="{FF2B5EF4-FFF2-40B4-BE49-F238E27FC236}">
              <a16:creationId xmlns:a16="http://schemas.microsoft.com/office/drawing/2014/main" id="{FCF027FA-65BF-4D18-9DC1-F6B3DDEE3E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2" name="Text Box 7">
          <a:extLst>
            <a:ext uri="{FF2B5EF4-FFF2-40B4-BE49-F238E27FC236}">
              <a16:creationId xmlns:a16="http://schemas.microsoft.com/office/drawing/2014/main" id="{E2713F68-9491-4FE6-938E-8EDEDB5F0A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3" name="Text Box 7">
          <a:extLst>
            <a:ext uri="{FF2B5EF4-FFF2-40B4-BE49-F238E27FC236}">
              <a16:creationId xmlns:a16="http://schemas.microsoft.com/office/drawing/2014/main" id="{50368A44-3637-4DE6-9489-8B09750B1C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4" name="Text Box 7">
          <a:extLst>
            <a:ext uri="{FF2B5EF4-FFF2-40B4-BE49-F238E27FC236}">
              <a16:creationId xmlns:a16="http://schemas.microsoft.com/office/drawing/2014/main" id="{E4C1EDB8-B86E-4C13-B512-CCE00815A4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5" name="Text Box 7">
          <a:extLst>
            <a:ext uri="{FF2B5EF4-FFF2-40B4-BE49-F238E27FC236}">
              <a16:creationId xmlns:a16="http://schemas.microsoft.com/office/drawing/2014/main" id="{B950A4AD-0C7B-4098-8FC3-0795CA1C12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6" name="Text Box 7">
          <a:extLst>
            <a:ext uri="{FF2B5EF4-FFF2-40B4-BE49-F238E27FC236}">
              <a16:creationId xmlns:a16="http://schemas.microsoft.com/office/drawing/2014/main" id="{5D3E0371-BC28-457D-A675-0DB86542DB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7" name="Text Box 7">
          <a:extLst>
            <a:ext uri="{FF2B5EF4-FFF2-40B4-BE49-F238E27FC236}">
              <a16:creationId xmlns:a16="http://schemas.microsoft.com/office/drawing/2014/main" id="{FB01B827-325E-4FED-8936-E5B959FBD6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8" name="Text Box 7">
          <a:extLst>
            <a:ext uri="{FF2B5EF4-FFF2-40B4-BE49-F238E27FC236}">
              <a16:creationId xmlns:a16="http://schemas.microsoft.com/office/drawing/2014/main" id="{E5A5EC84-16F7-4B2E-B26A-D41D451B89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89" name="Text Box 7">
          <a:extLst>
            <a:ext uri="{FF2B5EF4-FFF2-40B4-BE49-F238E27FC236}">
              <a16:creationId xmlns:a16="http://schemas.microsoft.com/office/drawing/2014/main" id="{C903B1F0-583D-4A0C-8970-4C4DEB1CFC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0" name="Text Box 7">
          <a:extLst>
            <a:ext uri="{FF2B5EF4-FFF2-40B4-BE49-F238E27FC236}">
              <a16:creationId xmlns:a16="http://schemas.microsoft.com/office/drawing/2014/main" id="{C7DD96C3-B88E-4D1D-B054-BA6453CE5D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1691" name="Text Box 7">
          <a:extLst>
            <a:ext uri="{FF2B5EF4-FFF2-40B4-BE49-F238E27FC236}">
              <a16:creationId xmlns:a16="http://schemas.microsoft.com/office/drawing/2014/main" id="{D0CA10EC-0438-4A9A-A215-E648026B0F6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2" name="Text Box 7">
          <a:extLst>
            <a:ext uri="{FF2B5EF4-FFF2-40B4-BE49-F238E27FC236}">
              <a16:creationId xmlns:a16="http://schemas.microsoft.com/office/drawing/2014/main" id="{14DDB12F-5FD4-4521-A4B3-74C5FF6EFF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3" name="Text Box 7">
          <a:extLst>
            <a:ext uri="{FF2B5EF4-FFF2-40B4-BE49-F238E27FC236}">
              <a16:creationId xmlns:a16="http://schemas.microsoft.com/office/drawing/2014/main" id="{0F14BA83-E1DB-4F81-B924-EFCBDFDE8A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4" name="Text Box 7">
          <a:extLst>
            <a:ext uri="{FF2B5EF4-FFF2-40B4-BE49-F238E27FC236}">
              <a16:creationId xmlns:a16="http://schemas.microsoft.com/office/drawing/2014/main" id="{8C30FD9E-3E5E-4F78-AC15-240D1E214C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5" name="Text Box 7">
          <a:extLst>
            <a:ext uri="{FF2B5EF4-FFF2-40B4-BE49-F238E27FC236}">
              <a16:creationId xmlns:a16="http://schemas.microsoft.com/office/drawing/2014/main" id="{F7962B2A-999D-4512-AD13-9052F1D7E0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6" name="Text Box 7">
          <a:extLst>
            <a:ext uri="{FF2B5EF4-FFF2-40B4-BE49-F238E27FC236}">
              <a16:creationId xmlns:a16="http://schemas.microsoft.com/office/drawing/2014/main" id="{D1A1ED4C-3CA6-4815-8BEA-042CF33549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7" name="Text Box 7">
          <a:extLst>
            <a:ext uri="{FF2B5EF4-FFF2-40B4-BE49-F238E27FC236}">
              <a16:creationId xmlns:a16="http://schemas.microsoft.com/office/drawing/2014/main" id="{0AD0CA47-EDFE-4B0F-A217-FDEF915699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8" name="Text Box 7">
          <a:extLst>
            <a:ext uri="{FF2B5EF4-FFF2-40B4-BE49-F238E27FC236}">
              <a16:creationId xmlns:a16="http://schemas.microsoft.com/office/drawing/2014/main" id="{67CEA2D7-595D-494C-AB33-55A5160682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699" name="Text Box 7">
          <a:extLst>
            <a:ext uri="{FF2B5EF4-FFF2-40B4-BE49-F238E27FC236}">
              <a16:creationId xmlns:a16="http://schemas.microsoft.com/office/drawing/2014/main" id="{4265B723-9A53-455B-B0E1-31636D7FC7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0" name="Text Box 7">
          <a:extLst>
            <a:ext uri="{FF2B5EF4-FFF2-40B4-BE49-F238E27FC236}">
              <a16:creationId xmlns:a16="http://schemas.microsoft.com/office/drawing/2014/main" id="{310DDF31-7F6B-41D9-806A-18FA74B583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1" name="Text Box 7">
          <a:extLst>
            <a:ext uri="{FF2B5EF4-FFF2-40B4-BE49-F238E27FC236}">
              <a16:creationId xmlns:a16="http://schemas.microsoft.com/office/drawing/2014/main" id="{27354D2B-D183-4FF6-BD92-F4FC48D8B2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2" name="Text Box 7">
          <a:extLst>
            <a:ext uri="{FF2B5EF4-FFF2-40B4-BE49-F238E27FC236}">
              <a16:creationId xmlns:a16="http://schemas.microsoft.com/office/drawing/2014/main" id="{CDA792F8-34F1-403C-82A2-E8CA104EB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3" name="Text Box 7">
          <a:extLst>
            <a:ext uri="{FF2B5EF4-FFF2-40B4-BE49-F238E27FC236}">
              <a16:creationId xmlns:a16="http://schemas.microsoft.com/office/drawing/2014/main" id="{BD48BE12-F2EC-466E-A05C-14DF321C54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4" name="Text Box 7">
          <a:extLst>
            <a:ext uri="{FF2B5EF4-FFF2-40B4-BE49-F238E27FC236}">
              <a16:creationId xmlns:a16="http://schemas.microsoft.com/office/drawing/2014/main" id="{7BE706D0-941B-49C2-A50E-BE178373B3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5" name="Text Box 7">
          <a:extLst>
            <a:ext uri="{FF2B5EF4-FFF2-40B4-BE49-F238E27FC236}">
              <a16:creationId xmlns:a16="http://schemas.microsoft.com/office/drawing/2014/main" id="{535C3830-A82D-42AC-B8DC-9F29C05ADC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6" name="Text Box 7">
          <a:extLst>
            <a:ext uri="{FF2B5EF4-FFF2-40B4-BE49-F238E27FC236}">
              <a16:creationId xmlns:a16="http://schemas.microsoft.com/office/drawing/2014/main" id="{D495B297-3578-462D-8BD8-599474E3A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7" name="Text Box 7">
          <a:extLst>
            <a:ext uri="{FF2B5EF4-FFF2-40B4-BE49-F238E27FC236}">
              <a16:creationId xmlns:a16="http://schemas.microsoft.com/office/drawing/2014/main" id="{078ACACE-9B66-48DD-85A1-EF75CFEF3A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8" name="Text Box 7">
          <a:extLst>
            <a:ext uri="{FF2B5EF4-FFF2-40B4-BE49-F238E27FC236}">
              <a16:creationId xmlns:a16="http://schemas.microsoft.com/office/drawing/2014/main" id="{A776965C-50D2-4A52-8E08-B05BC905D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09" name="Text Box 7">
          <a:extLst>
            <a:ext uri="{FF2B5EF4-FFF2-40B4-BE49-F238E27FC236}">
              <a16:creationId xmlns:a16="http://schemas.microsoft.com/office/drawing/2014/main" id="{C698D04B-3C8A-4E82-B4F9-CEA66724D6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0" name="Text Box 7">
          <a:extLst>
            <a:ext uri="{FF2B5EF4-FFF2-40B4-BE49-F238E27FC236}">
              <a16:creationId xmlns:a16="http://schemas.microsoft.com/office/drawing/2014/main" id="{9CBD2D64-C37D-43D4-814D-321DD89A27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1" name="Text Box 7">
          <a:extLst>
            <a:ext uri="{FF2B5EF4-FFF2-40B4-BE49-F238E27FC236}">
              <a16:creationId xmlns:a16="http://schemas.microsoft.com/office/drawing/2014/main" id="{D81F59A8-A6D0-49F5-A9A9-BA1E69CB9D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2" name="Text Box 7">
          <a:extLst>
            <a:ext uri="{FF2B5EF4-FFF2-40B4-BE49-F238E27FC236}">
              <a16:creationId xmlns:a16="http://schemas.microsoft.com/office/drawing/2014/main" id="{8A0FE7A3-ECA2-4A0C-8332-61644CA4FB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3" name="Text Box 7">
          <a:extLst>
            <a:ext uri="{FF2B5EF4-FFF2-40B4-BE49-F238E27FC236}">
              <a16:creationId xmlns:a16="http://schemas.microsoft.com/office/drawing/2014/main" id="{D87F8A03-6877-4CBA-BF4D-2385E9E727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4" name="Text Box 7">
          <a:extLst>
            <a:ext uri="{FF2B5EF4-FFF2-40B4-BE49-F238E27FC236}">
              <a16:creationId xmlns:a16="http://schemas.microsoft.com/office/drawing/2014/main" id="{9E1088C5-CBEB-4914-92BF-F3C0948281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5" name="Text Box 7">
          <a:extLst>
            <a:ext uri="{FF2B5EF4-FFF2-40B4-BE49-F238E27FC236}">
              <a16:creationId xmlns:a16="http://schemas.microsoft.com/office/drawing/2014/main" id="{6F48A69E-8C58-4B89-B488-3B4712ABFD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6" name="Text Box 7">
          <a:extLst>
            <a:ext uri="{FF2B5EF4-FFF2-40B4-BE49-F238E27FC236}">
              <a16:creationId xmlns:a16="http://schemas.microsoft.com/office/drawing/2014/main" id="{EF533C75-D022-4E83-887A-5A7CBBEDD8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7" name="Text Box 7">
          <a:extLst>
            <a:ext uri="{FF2B5EF4-FFF2-40B4-BE49-F238E27FC236}">
              <a16:creationId xmlns:a16="http://schemas.microsoft.com/office/drawing/2014/main" id="{FD5426DA-85FC-48A7-B8D8-8B95CB02E9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8" name="Text Box 7">
          <a:extLst>
            <a:ext uri="{FF2B5EF4-FFF2-40B4-BE49-F238E27FC236}">
              <a16:creationId xmlns:a16="http://schemas.microsoft.com/office/drawing/2014/main" id="{5AE4529E-3A02-4AD8-9064-537B82B1FB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19" name="Text Box 7">
          <a:extLst>
            <a:ext uri="{FF2B5EF4-FFF2-40B4-BE49-F238E27FC236}">
              <a16:creationId xmlns:a16="http://schemas.microsoft.com/office/drawing/2014/main" id="{B656BED5-C299-4488-B65F-5F4E94D38A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0" name="Text Box 7">
          <a:extLst>
            <a:ext uri="{FF2B5EF4-FFF2-40B4-BE49-F238E27FC236}">
              <a16:creationId xmlns:a16="http://schemas.microsoft.com/office/drawing/2014/main" id="{8889A9BD-4914-4533-B2FF-D312BC679B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1" name="Text Box 7">
          <a:extLst>
            <a:ext uri="{FF2B5EF4-FFF2-40B4-BE49-F238E27FC236}">
              <a16:creationId xmlns:a16="http://schemas.microsoft.com/office/drawing/2014/main" id="{28B37FF3-C452-4D11-8D7B-D30E74836F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2" name="Text Box 7">
          <a:extLst>
            <a:ext uri="{FF2B5EF4-FFF2-40B4-BE49-F238E27FC236}">
              <a16:creationId xmlns:a16="http://schemas.microsoft.com/office/drawing/2014/main" id="{D2BED92F-5C09-4C23-9263-72E59A6823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3" name="Text Box 7">
          <a:extLst>
            <a:ext uri="{FF2B5EF4-FFF2-40B4-BE49-F238E27FC236}">
              <a16:creationId xmlns:a16="http://schemas.microsoft.com/office/drawing/2014/main" id="{85174563-DEFC-4F75-B1EF-56F248ADC9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4" name="Text Box 7">
          <a:extLst>
            <a:ext uri="{FF2B5EF4-FFF2-40B4-BE49-F238E27FC236}">
              <a16:creationId xmlns:a16="http://schemas.microsoft.com/office/drawing/2014/main" id="{06150930-2FA2-4532-8F84-7A6F6411DAD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5" name="Text Box 7">
          <a:extLst>
            <a:ext uri="{FF2B5EF4-FFF2-40B4-BE49-F238E27FC236}">
              <a16:creationId xmlns:a16="http://schemas.microsoft.com/office/drawing/2014/main" id="{E55867EF-86FC-437D-AB69-C358BF95DE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6" name="Text Box 7">
          <a:extLst>
            <a:ext uri="{FF2B5EF4-FFF2-40B4-BE49-F238E27FC236}">
              <a16:creationId xmlns:a16="http://schemas.microsoft.com/office/drawing/2014/main" id="{956702DF-5C8D-45BA-8AE2-5B2671C9E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7" name="Text Box 7">
          <a:extLst>
            <a:ext uri="{FF2B5EF4-FFF2-40B4-BE49-F238E27FC236}">
              <a16:creationId xmlns:a16="http://schemas.microsoft.com/office/drawing/2014/main" id="{EB2F6CF8-E241-4E7E-9679-12422250BB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8" name="Text Box 7">
          <a:extLst>
            <a:ext uri="{FF2B5EF4-FFF2-40B4-BE49-F238E27FC236}">
              <a16:creationId xmlns:a16="http://schemas.microsoft.com/office/drawing/2014/main" id="{4B66FAF6-71EA-468F-BD48-B0C6F1815D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29" name="Text Box 7">
          <a:extLst>
            <a:ext uri="{FF2B5EF4-FFF2-40B4-BE49-F238E27FC236}">
              <a16:creationId xmlns:a16="http://schemas.microsoft.com/office/drawing/2014/main" id="{2843C44D-208E-459B-98AC-B40715D366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0" name="Text Box 7">
          <a:extLst>
            <a:ext uri="{FF2B5EF4-FFF2-40B4-BE49-F238E27FC236}">
              <a16:creationId xmlns:a16="http://schemas.microsoft.com/office/drawing/2014/main" id="{9BE40C1D-0D7E-4A9D-B0FC-2A6CA1DE26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1" name="Text Box 7">
          <a:extLst>
            <a:ext uri="{FF2B5EF4-FFF2-40B4-BE49-F238E27FC236}">
              <a16:creationId xmlns:a16="http://schemas.microsoft.com/office/drawing/2014/main" id="{1F20FE82-B7C3-4EAC-B83D-CC24B9D22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2" name="Text Box 7">
          <a:extLst>
            <a:ext uri="{FF2B5EF4-FFF2-40B4-BE49-F238E27FC236}">
              <a16:creationId xmlns:a16="http://schemas.microsoft.com/office/drawing/2014/main" id="{B81CB8DE-ED70-4ECC-8D31-C15A727539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3" name="Text Box 7">
          <a:extLst>
            <a:ext uri="{FF2B5EF4-FFF2-40B4-BE49-F238E27FC236}">
              <a16:creationId xmlns:a16="http://schemas.microsoft.com/office/drawing/2014/main" id="{47F86FDC-0609-49D7-AA4D-3BB4CD8213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4" name="Text Box 7">
          <a:extLst>
            <a:ext uri="{FF2B5EF4-FFF2-40B4-BE49-F238E27FC236}">
              <a16:creationId xmlns:a16="http://schemas.microsoft.com/office/drawing/2014/main" id="{FF1D26A5-0AAA-4B6E-BF84-01574C8807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5" name="Text Box 7">
          <a:extLst>
            <a:ext uri="{FF2B5EF4-FFF2-40B4-BE49-F238E27FC236}">
              <a16:creationId xmlns:a16="http://schemas.microsoft.com/office/drawing/2014/main" id="{C16EE6D5-F494-4317-9C03-D16624CB68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6" name="Text Box 7">
          <a:extLst>
            <a:ext uri="{FF2B5EF4-FFF2-40B4-BE49-F238E27FC236}">
              <a16:creationId xmlns:a16="http://schemas.microsoft.com/office/drawing/2014/main" id="{5B283D3B-6331-4676-9D30-46B760C255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7" name="Text Box 7">
          <a:extLst>
            <a:ext uri="{FF2B5EF4-FFF2-40B4-BE49-F238E27FC236}">
              <a16:creationId xmlns:a16="http://schemas.microsoft.com/office/drawing/2014/main" id="{399D7123-B326-411D-84B3-E2C099CE6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8" name="Text Box 7">
          <a:extLst>
            <a:ext uri="{FF2B5EF4-FFF2-40B4-BE49-F238E27FC236}">
              <a16:creationId xmlns:a16="http://schemas.microsoft.com/office/drawing/2014/main" id="{55D28E34-7BED-48C8-8E32-C290192387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39" name="Text Box 7">
          <a:extLst>
            <a:ext uri="{FF2B5EF4-FFF2-40B4-BE49-F238E27FC236}">
              <a16:creationId xmlns:a16="http://schemas.microsoft.com/office/drawing/2014/main" id="{DA719A21-04C4-4CF4-8888-F048DB13A5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0" name="Text Box 7">
          <a:extLst>
            <a:ext uri="{FF2B5EF4-FFF2-40B4-BE49-F238E27FC236}">
              <a16:creationId xmlns:a16="http://schemas.microsoft.com/office/drawing/2014/main" id="{710D5199-4824-4C0D-BB7F-198329C566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1" name="Text Box 7">
          <a:extLst>
            <a:ext uri="{FF2B5EF4-FFF2-40B4-BE49-F238E27FC236}">
              <a16:creationId xmlns:a16="http://schemas.microsoft.com/office/drawing/2014/main" id="{809EDBCA-CEC8-41BD-8B5E-FF8DD17DAC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2" name="Text Box 7">
          <a:extLst>
            <a:ext uri="{FF2B5EF4-FFF2-40B4-BE49-F238E27FC236}">
              <a16:creationId xmlns:a16="http://schemas.microsoft.com/office/drawing/2014/main" id="{AB04014A-8273-43C8-98AC-FFD27AA4A3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3" name="Text Box 7">
          <a:extLst>
            <a:ext uri="{FF2B5EF4-FFF2-40B4-BE49-F238E27FC236}">
              <a16:creationId xmlns:a16="http://schemas.microsoft.com/office/drawing/2014/main" id="{CE32F0C7-19F3-4FD9-9B9E-8AE742BC8F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1744" name="Text Box 7">
          <a:extLst>
            <a:ext uri="{FF2B5EF4-FFF2-40B4-BE49-F238E27FC236}">
              <a16:creationId xmlns:a16="http://schemas.microsoft.com/office/drawing/2014/main" id="{94677E5D-E5D1-4E20-AA6E-F234EBCA88C7}"/>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5" name="Text Box 7">
          <a:extLst>
            <a:ext uri="{FF2B5EF4-FFF2-40B4-BE49-F238E27FC236}">
              <a16:creationId xmlns:a16="http://schemas.microsoft.com/office/drawing/2014/main" id="{DA6C0CC6-8E9B-4DC5-9778-5F06D439852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6" name="Text Box 7">
          <a:extLst>
            <a:ext uri="{FF2B5EF4-FFF2-40B4-BE49-F238E27FC236}">
              <a16:creationId xmlns:a16="http://schemas.microsoft.com/office/drawing/2014/main" id="{5BF81D0C-2BD9-4E84-87F9-35FB859398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7" name="Text Box 7">
          <a:extLst>
            <a:ext uri="{FF2B5EF4-FFF2-40B4-BE49-F238E27FC236}">
              <a16:creationId xmlns:a16="http://schemas.microsoft.com/office/drawing/2014/main" id="{172C93A3-95D0-4D8D-9F3C-ED0541A648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8" name="Text Box 7">
          <a:extLst>
            <a:ext uri="{FF2B5EF4-FFF2-40B4-BE49-F238E27FC236}">
              <a16:creationId xmlns:a16="http://schemas.microsoft.com/office/drawing/2014/main" id="{51BB606F-F2DF-4CEE-B1FC-215AA94535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49" name="Text Box 7">
          <a:extLst>
            <a:ext uri="{FF2B5EF4-FFF2-40B4-BE49-F238E27FC236}">
              <a16:creationId xmlns:a16="http://schemas.microsoft.com/office/drawing/2014/main" id="{14A670E3-C12E-43AF-B79F-BCD787D799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0" name="Text Box 7">
          <a:extLst>
            <a:ext uri="{FF2B5EF4-FFF2-40B4-BE49-F238E27FC236}">
              <a16:creationId xmlns:a16="http://schemas.microsoft.com/office/drawing/2014/main" id="{1463C9D9-1FD9-4260-8488-22D5A09350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1" name="Text Box 7">
          <a:extLst>
            <a:ext uri="{FF2B5EF4-FFF2-40B4-BE49-F238E27FC236}">
              <a16:creationId xmlns:a16="http://schemas.microsoft.com/office/drawing/2014/main" id="{2DA8BAF5-3AD2-42F7-B690-36E90CA3BFA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2" name="Text Box 7">
          <a:extLst>
            <a:ext uri="{FF2B5EF4-FFF2-40B4-BE49-F238E27FC236}">
              <a16:creationId xmlns:a16="http://schemas.microsoft.com/office/drawing/2014/main" id="{79456E6E-E59D-472F-8AB1-6F8412AF1B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3" name="Text Box 7">
          <a:extLst>
            <a:ext uri="{FF2B5EF4-FFF2-40B4-BE49-F238E27FC236}">
              <a16:creationId xmlns:a16="http://schemas.microsoft.com/office/drawing/2014/main" id="{BDE4CF23-23FF-4396-82D2-657A46E9FC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4" name="Text Box 7">
          <a:extLst>
            <a:ext uri="{FF2B5EF4-FFF2-40B4-BE49-F238E27FC236}">
              <a16:creationId xmlns:a16="http://schemas.microsoft.com/office/drawing/2014/main" id="{62F7BA8D-C69D-4482-ABB9-A2546CC9D3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5" name="Text Box 7">
          <a:extLst>
            <a:ext uri="{FF2B5EF4-FFF2-40B4-BE49-F238E27FC236}">
              <a16:creationId xmlns:a16="http://schemas.microsoft.com/office/drawing/2014/main" id="{BBCD32CF-302B-449B-A617-24638289D3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6" name="Text Box 7">
          <a:extLst>
            <a:ext uri="{FF2B5EF4-FFF2-40B4-BE49-F238E27FC236}">
              <a16:creationId xmlns:a16="http://schemas.microsoft.com/office/drawing/2014/main" id="{07530A91-0DA6-4FC7-991C-D7175547DD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7" name="Text Box 7">
          <a:extLst>
            <a:ext uri="{FF2B5EF4-FFF2-40B4-BE49-F238E27FC236}">
              <a16:creationId xmlns:a16="http://schemas.microsoft.com/office/drawing/2014/main" id="{B1677E3B-AB5F-4A80-AB8F-9EEB4EC9FD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8" name="Text Box 7">
          <a:extLst>
            <a:ext uri="{FF2B5EF4-FFF2-40B4-BE49-F238E27FC236}">
              <a16:creationId xmlns:a16="http://schemas.microsoft.com/office/drawing/2014/main" id="{0D445D11-10E7-46E6-B971-9F34A43FED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59" name="Text Box 7">
          <a:extLst>
            <a:ext uri="{FF2B5EF4-FFF2-40B4-BE49-F238E27FC236}">
              <a16:creationId xmlns:a16="http://schemas.microsoft.com/office/drawing/2014/main" id="{BD4144CB-D87D-4B91-988D-CC60989A38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0" name="Text Box 7">
          <a:extLst>
            <a:ext uri="{FF2B5EF4-FFF2-40B4-BE49-F238E27FC236}">
              <a16:creationId xmlns:a16="http://schemas.microsoft.com/office/drawing/2014/main" id="{FC2A2170-3FAD-4204-A734-709D4708E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1" name="Text Box 7">
          <a:extLst>
            <a:ext uri="{FF2B5EF4-FFF2-40B4-BE49-F238E27FC236}">
              <a16:creationId xmlns:a16="http://schemas.microsoft.com/office/drawing/2014/main" id="{732A5CFF-DBC1-4CCE-8C66-FF3811E08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2" name="Text Box 7">
          <a:extLst>
            <a:ext uri="{FF2B5EF4-FFF2-40B4-BE49-F238E27FC236}">
              <a16:creationId xmlns:a16="http://schemas.microsoft.com/office/drawing/2014/main" id="{F69678C5-C91C-4B79-84FF-3D2A57C71A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3" name="Text Box 7">
          <a:extLst>
            <a:ext uri="{FF2B5EF4-FFF2-40B4-BE49-F238E27FC236}">
              <a16:creationId xmlns:a16="http://schemas.microsoft.com/office/drawing/2014/main" id="{1FE66616-3968-43BD-A0DF-F16E15F824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4" name="Text Box 7">
          <a:extLst>
            <a:ext uri="{FF2B5EF4-FFF2-40B4-BE49-F238E27FC236}">
              <a16:creationId xmlns:a16="http://schemas.microsoft.com/office/drawing/2014/main" id="{E529DD77-1A14-411F-B0AF-8ED85991EA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5" name="Text Box 7">
          <a:extLst>
            <a:ext uri="{FF2B5EF4-FFF2-40B4-BE49-F238E27FC236}">
              <a16:creationId xmlns:a16="http://schemas.microsoft.com/office/drawing/2014/main" id="{A1584A5E-EBA5-4ADC-94D5-09D0379988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6" name="Text Box 7">
          <a:extLst>
            <a:ext uri="{FF2B5EF4-FFF2-40B4-BE49-F238E27FC236}">
              <a16:creationId xmlns:a16="http://schemas.microsoft.com/office/drawing/2014/main" id="{09B29E4E-CCB9-462E-89FA-CBDA54E5BC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7" name="Text Box 7">
          <a:extLst>
            <a:ext uri="{FF2B5EF4-FFF2-40B4-BE49-F238E27FC236}">
              <a16:creationId xmlns:a16="http://schemas.microsoft.com/office/drawing/2014/main" id="{EB62F4E5-35C6-42C2-8E07-6273E2971E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8" name="Text Box 7">
          <a:extLst>
            <a:ext uri="{FF2B5EF4-FFF2-40B4-BE49-F238E27FC236}">
              <a16:creationId xmlns:a16="http://schemas.microsoft.com/office/drawing/2014/main" id="{FFE5381E-33AC-40B2-AE61-F1DA81EC69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69" name="Text Box 7">
          <a:extLst>
            <a:ext uri="{FF2B5EF4-FFF2-40B4-BE49-F238E27FC236}">
              <a16:creationId xmlns:a16="http://schemas.microsoft.com/office/drawing/2014/main" id="{093A02A0-3A24-4059-BAD3-16223AFC2B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0" name="Text Box 7">
          <a:extLst>
            <a:ext uri="{FF2B5EF4-FFF2-40B4-BE49-F238E27FC236}">
              <a16:creationId xmlns:a16="http://schemas.microsoft.com/office/drawing/2014/main" id="{8D7D1E1D-0624-463F-9567-6597309C86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1" name="Text Box 7">
          <a:extLst>
            <a:ext uri="{FF2B5EF4-FFF2-40B4-BE49-F238E27FC236}">
              <a16:creationId xmlns:a16="http://schemas.microsoft.com/office/drawing/2014/main" id="{DA060B40-6CB6-4B0B-971B-5293D2A08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2" name="Text Box 7">
          <a:extLst>
            <a:ext uri="{FF2B5EF4-FFF2-40B4-BE49-F238E27FC236}">
              <a16:creationId xmlns:a16="http://schemas.microsoft.com/office/drawing/2014/main" id="{00357B1B-9E50-412F-9A07-71B372ED37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3" name="Text Box 7">
          <a:extLst>
            <a:ext uri="{FF2B5EF4-FFF2-40B4-BE49-F238E27FC236}">
              <a16:creationId xmlns:a16="http://schemas.microsoft.com/office/drawing/2014/main" id="{A2B9EA40-3239-427C-9D5F-7CB7A1B453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4" name="Text Box 7">
          <a:extLst>
            <a:ext uri="{FF2B5EF4-FFF2-40B4-BE49-F238E27FC236}">
              <a16:creationId xmlns:a16="http://schemas.microsoft.com/office/drawing/2014/main" id="{3A4F9847-CFD7-4194-95D4-162D81F31D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5" name="Text Box 7">
          <a:extLst>
            <a:ext uri="{FF2B5EF4-FFF2-40B4-BE49-F238E27FC236}">
              <a16:creationId xmlns:a16="http://schemas.microsoft.com/office/drawing/2014/main" id="{A2B7971D-957D-4D8F-9948-AC2C10447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6" name="Text Box 7">
          <a:extLst>
            <a:ext uri="{FF2B5EF4-FFF2-40B4-BE49-F238E27FC236}">
              <a16:creationId xmlns:a16="http://schemas.microsoft.com/office/drawing/2014/main" id="{B947C7BD-99BA-4139-B72D-F13B4A5CC2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7" name="Text Box 7">
          <a:extLst>
            <a:ext uri="{FF2B5EF4-FFF2-40B4-BE49-F238E27FC236}">
              <a16:creationId xmlns:a16="http://schemas.microsoft.com/office/drawing/2014/main" id="{0BA97BE7-91C6-4EB0-A527-3CB62D5C71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8" name="Text Box 7">
          <a:extLst>
            <a:ext uri="{FF2B5EF4-FFF2-40B4-BE49-F238E27FC236}">
              <a16:creationId xmlns:a16="http://schemas.microsoft.com/office/drawing/2014/main" id="{9B2DA202-A8CE-464A-B401-9D6A5103A3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79" name="Text Box 7">
          <a:extLst>
            <a:ext uri="{FF2B5EF4-FFF2-40B4-BE49-F238E27FC236}">
              <a16:creationId xmlns:a16="http://schemas.microsoft.com/office/drawing/2014/main" id="{3E8B8A53-B657-45D1-837B-CFBCD7EC3B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0" name="Text Box 7">
          <a:extLst>
            <a:ext uri="{FF2B5EF4-FFF2-40B4-BE49-F238E27FC236}">
              <a16:creationId xmlns:a16="http://schemas.microsoft.com/office/drawing/2014/main" id="{237737F4-E5E4-41F0-96A3-58CDAF7275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1" name="Text Box 7">
          <a:extLst>
            <a:ext uri="{FF2B5EF4-FFF2-40B4-BE49-F238E27FC236}">
              <a16:creationId xmlns:a16="http://schemas.microsoft.com/office/drawing/2014/main" id="{6A94CBE1-CACD-46EC-B14C-9AF2A00049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2" name="Text Box 7">
          <a:extLst>
            <a:ext uri="{FF2B5EF4-FFF2-40B4-BE49-F238E27FC236}">
              <a16:creationId xmlns:a16="http://schemas.microsoft.com/office/drawing/2014/main" id="{EE03E92E-287E-41C7-AD89-91635ADDBA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3" name="Text Box 7">
          <a:extLst>
            <a:ext uri="{FF2B5EF4-FFF2-40B4-BE49-F238E27FC236}">
              <a16:creationId xmlns:a16="http://schemas.microsoft.com/office/drawing/2014/main" id="{17339DF3-908A-40B7-A55F-F92AC4A359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4" name="Text Box 7">
          <a:extLst>
            <a:ext uri="{FF2B5EF4-FFF2-40B4-BE49-F238E27FC236}">
              <a16:creationId xmlns:a16="http://schemas.microsoft.com/office/drawing/2014/main" id="{9078CBF0-5F34-4F0E-9F30-50FAD5C788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5" name="Text Box 7">
          <a:extLst>
            <a:ext uri="{FF2B5EF4-FFF2-40B4-BE49-F238E27FC236}">
              <a16:creationId xmlns:a16="http://schemas.microsoft.com/office/drawing/2014/main" id="{5A1DA025-6423-40D5-9DA5-7ED7FD6006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6" name="Text Box 7">
          <a:extLst>
            <a:ext uri="{FF2B5EF4-FFF2-40B4-BE49-F238E27FC236}">
              <a16:creationId xmlns:a16="http://schemas.microsoft.com/office/drawing/2014/main" id="{284AFA2D-0BFB-4900-9414-F98EFDBF79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7" name="Text Box 7">
          <a:extLst>
            <a:ext uri="{FF2B5EF4-FFF2-40B4-BE49-F238E27FC236}">
              <a16:creationId xmlns:a16="http://schemas.microsoft.com/office/drawing/2014/main" id="{910360BD-FDC1-4ABD-A9DF-2B7D4C51BE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8" name="Text Box 7">
          <a:extLst>
            <a:ext uri="{FF2B5EF4-FFF2-40B4-BE49-F238E27FC236}">
              <a16:creationId xmlns:a16="http://schemas.microsoft.com/office/drawing/2014/main" id="{28022A3D-535C-4859-B5D3-F32B121FCA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89" name="Text Box 7">
          <a:extLst>
            <a:ext uri="{FF2B5EF4-FFF2-40B4-BE49-F238E27FC236}">
              <a16:creationId xmlns:a16="http://schemas.microsoft.com/office/drawing/2014/main" id="{C86CCDB5-3A93-4759-8523-CA2D2D45A0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0" name="Text Box 7">
          <a:extLst>
            <a:ext uri="{FF2B5EF4-FFF2-40B4-BE49-F238E27FC236}">
              <a16:creationId xmlns:a16="http://schemas.microsoft.com/office/drawing/2014/main" id="{C6262183-9526-45F1-BC78-9270FF08A5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1" name="Text Box 7">
          <a:extLst>
            <a:ext uri="{FF2B5EF4-FFF2-40B4-BE49-F238E27FC236}">
              <a16:creationId xmlns:a16="http://schemas.microsoft.com/office/drawing/2014/main" id="{C5DF2301-B41D-43A3-AFDC-93DAD65B4E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2" name="Text Box 7">
          <a:extLst>
            <a:ext uri="{FF2B5EF4-FFF2-40B4-BE49-F238E27FC236}">
              <a16:creationId xmlns:a16="http://schemas.microsoft.com/office/drawing/2014/main" id="{26F30D02-61F3-41CC-842B-D38CC119EA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3" name="Text Box 7">
          <a:extLst>
            <a:ext uri="{FF2B5EF4-FFF2-40B4-BE49-F238E27FC236}">
              <a16:creationId xmlns:a16="http://schemas.microsoft.com/office/drawing/2014/main" id="{6BA97563-D404-4EB5-92BD-200B1C3027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4" name="Text Box 7">
          <a:extLst>
            <a:ext uri="{FF2B5EF4-FFF2-40B4-BE49-F238E27FC236}">
              <a16:creationId xmlns:a16="http://schemas.microsoft.com/office/drawing/2014/main" id="{5B84BDFD-6060-4D35-8F42-884E167FE4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5" name="Text Box 7">
          <a:extLst>
            <a:ext uri="{FF2B5EF4-FFF2-40B4-BE49-F238E27FC236}">
              <a16:creationId xmlns:a16="http://schemas.microsoft.com/office/drawing/2014/main" id="{C84DEE97-935B-4DEC-849D-9D91A69D12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796" name="Text Box 7">
          <a:extLst>
            <a:ext uri="{FF2B5EF4-FFF2-40B4-BE49-F238E27FC236}">
              <a16:creationId xmlns:a16="http://schemas.microsoft.com/office/drawing/2014/main" id="{577F3719-7DBC-4790-B327-5155D71D2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1797" name="Text Box 7">
          <a:extLst>
            <a:ext uri="{FF2B5EF4-FFF2-40B4-BE49-F238E27FC236}">
              <a16:creationId xmlns:a16="http://schemas.microsoft.com/office/drawing/2014/main" id="{47A6D8A3-772B-47C2-82C2-1491C8CAF820}"/>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1798" name="Text Box 7">
          <a:extLst>
            <a:ext uri="{FF2B5EF4-FFF2-40B4-BE49-F238E27FC236}">
              <a16:creationId xmlns:a16="http://schemas.microsoft.com/office/drawing/2014/main" id="{83658BE0-5EBE-4A78-A88D-6019BDDD98A3}"/>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1799" name="Text Box 7">
          <a:extLst>
            <a:ext uri="{FF2B5EF4-FFF2-40B4-BE49-F238E27FC236}">
              <a16:creationId xmlns:a16="http://schemas.microsoft.com/office/drawing/2014/main" id="{D9C15F98-98BD-4E1E-B4E9-88B7BF607BEE}"/>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1800" name="Text Box 7">
          <a:extLst>
            <a:ext uri="{FF2B5EF4-FFF2-40B4-BE49-F238E27FC236}">
              <a16:creationId xmlns:a16="http://schemas.microsoft.com/office/drawing/2014/main" id="{A52FE5EA-87CF-4AF4-A912-84B47118AD9C}"/>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1" name="Text Box 7">
          <a:extLst>
            <a:ext uri="{FF2B5EF4-FFF2-40B4-BE49-F238E27FC236}">
              <a16:creationId xmlns:a16="http://schemas.microsoft.com/office/drawing/2014/main" id="{41496852-48A5-4F95-9100-5A8A1360E2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2" name="Text Box 7">
          <a:extLst>
            <a:ext uri="{FF2B5EF4-FFF2-40B4-BE49-F238E27FC236}">
              <a16:creationId xmlns:a16="http://schemas.microsoft.com/office/drawing/2014/main" id="{F772545A-1CFB-41EA-A598-EA0BC7D06B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3" name="Text Box 7">
          <a:extLst>
            <a:ext uri="{FF2B5EF4-FFF2-40B4-BE49-F238E27FC236}">
              <a16:creationId xmlns:a16="http://schemas.microsoft.com/office/drawing/2014/main" id="{8A9FC103-40FD-4D1B-BC10-24DAADBB2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4" name="Text Box 7">
          <a:extLst>
            <a:ext uri="{FF2B5EF4-FFF2-40B4-BE49-F238E27FC236}">
              <a16:creationId xmlns:a16="http://schemas.microsoft.com/office/drawing/2014/main" id="{18D27160-0DED-45FB-B1ED-B6DE4A061F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5" name="Text Box 7">
          <a:extLst>
            <a:ext uri="{FF2B5EF4-FFF2-40B4-BE49-F238E27FC236}">
              <a16:creationId xmlns:a16="http://schemas.microsoft.com/office/drawing/2014/main" id="{B33AEF92-8B3B-4D14-AD77-5CD2A116FE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6" name="Text Box 7">
          <a:extLst>
            <a:ext uri="{FF2B5EF4-FFF2-40B4-BE49-F238E27FC236}">
              <a16:creationId xmlns:a16="http://schemas.microsoft.com/office/drawing/2014/main" id="{EB0ECB43-B24F-48F0-B651-D2868F9DB4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7" name="Text Box 7">
          <a:extLst>
            <a:ext uri="{FF2B5EF4-FFF2-40B4-BE49-F238E27FC236}">
              <a16:creationId xmlns:a16="http://schemas.microsoft.com/office/drawing/2014/main" id="{09FBE788-139A-419A-ADA1-02E4F9B2CB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8" name="Text Box 7">
          <a:extLst>
            <a:ext uri="{FF2B5EF4-FFF2-40B4-BE49-F238E27FC236}">
              <a16:creationId xmlns:a16="http://schemas.microsoft.com/office/drawing/2014/main" id="{2231D048-D6A6-44C2-AF3C-6C68ABE69C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09" name="Text Box 7">
          <a:extLst>
            <a:ext uri="{FF2B5EF4-FFF2-40B4-BE49-F238E27FC236}">
              <a16:creationId xmlns:a16="http://schemas.microsoft.com/office/drawing/2014/main" id="{B12AA632-13C4-4BDB-876D-C2EB3365B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0" name="Text Box 7">
          <a:extLst>
            <a:ext uri="{FF2B5EF4-FFF2-40B4-BE49-F238E27FC236}">
              <a16:creationId xmlns:a16="http://schemas.microsoft.com/office/drawing/2014/main" id="{874A5650-F556-4BA9-8573-98A3F0232A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1" name="Text Box 7">
          <a:extLst>
            <a:ext uri="{FF2B5EF4-FFF2-40B4-BE49-F238E27FC236}">
              <a16:creationId xmlns:a16="http://schemas.microsoft.com/office/drawing/2014/main" id="{97BB8EC7-ECE7-4FF1-8F4E-18332AFD75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2" name="Text Box 7">
          <a:extLst>
            <a:ext uri="{FF2B5EF4-FFF2-40B4-BE49-F238E27FC236}">
              <a16:creationId xmlns:a16="http://schemas.microsoft.com/office/drawing/2014/main" id="{77C76377-3307-473A-BDFA-692A5FB76D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3" name="Text Box 7">
          <a:extLst>
            <a:ext uri="{FF2B5EF4-FFF2-40B4-BE49-F238E27FC236}">
              <a16:creationId xmlns:a16="http://schemas.microsoft.com/office/drawing/2014/main" id="{F6AD3CEA-9D05-4151-B53D-D4436DDF86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4" name="Text Box 7">
          <a:extLst>
            <a:ext uri="{FF2B5EF4-FFF2-40B4-BE49-F238E27FC236}">
              <a16:creationId xmlns:a16="http://schemas.microsoft.com/office/drawing/2014/main" id="{AD798531-BB19-4E57-882B-8635DB9C0C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5" name="Text Box 7">
          <a:extLst>
            <a:ext uri="{FF2B5EF4-FFF2-40B4-BE49-F238E27FC236}">
              <a16:creationId xmlns:a16="http://schemas.microsoft.com/office/drawing/2014/main" id="{AE8EAD5B-278B-4E5A-BB57-82DF4414FE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6" name="Text Box 7">
          <a:extLst>
            <a:ext uri="{FF2B5EF4-FFF2-40B4-BE49-F238E27FC236}">
              <a16:creationId xmlns:a16="http://schemas.microsoft.com/office/drawing/2014/main" id="{64801B1E-D325-48FE-89E7-96B53DCB44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7" name="Text Box 7">
          <a:extLst>
            <a:ext uri="{FF2B5EF4-FFF2-40B4-BE49-F238E27FC236}">
              <a16:creationId xmlns:a16="http://schemas.microsoft.com/office/drawing/2014/main" id="{67FD5510-2B3F-4D4E-9BD2-1D0A5005F1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8" name="Text Box 7">
          <a:extLst>
            <a:ext uri="{FF2B5EF4-FFF2-40B4-BE49-F238E27FC236}">
              <a16:creationId xmlns:a16="http://schemas.microsoft.com/office/drawing/2014/main" id="{F6A982D7-C50E-4017-B429-4CDC43A4D3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19" name="Text Box 7">
          <a:extLst>
            <a:ext uri="{FF2B5EF4-FFF2-40B4-BE49-F238E27FC236}">
              <a16:creationId xmlns:a16="http://schemas.microsoft.com/office/drawing/2014/main" id="{0CA19504-BEFE-440C-99EA-1BE25CDA6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0" name="Text Box 7">
          <a:extLst>
            <a:ext uri="{FF2B5EF4-FFF2-40B4-BE49-F238E27FC236}">
              <a16:creationId xmlns:a16="http://schemas.microsoft.com/office/drawing/2014/main" id="{F1C9538F-25C7-4253-8504-DFC2924573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1" name="Text Box 7">
          <a:extLst>
            <a:ext uri="{FF2B5EF4-FFF2-40B4-BE49-F238E27FC236}">
              <a16:creationId xmlns:a16="http://schemas.microsoft.com/office/drawing/2014/main" id="{71D4AAD5-A880-460D-BCDA-564C3DC4DB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2" name="Text Box 7">
          <a:extLst>
            <a:ext uri="{FF2B5EF4-FFF2-40B4-BE49-F238E27FC236}">
              <a16:creationId xmlns:a16="http://schemas.microsoft.com/office/drawing/2014/main" id="{36F8F5FC-5493-4F07-93E8-D0CB1F44F9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3" name="Text Box 7">
          <a:extLst>
            <a:ext uri="{FF2B5EF4-FFF2-40B4-BE49-F238E27FC236}">
              <a16:creationId xmlns:a16="http://schemas.microsoft.com/office/drawing/2014/main" id="{85169E6F-0A53-4C4A-BE75-2052592F30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4" name="Text Box 7">
          <a:extLst>
            <a:ext uri="{FF2B5EF4-FFF2-40B4-BE49-F238E27FC236}">
              <a16:creationId xmlns:a16="http://schemas.microsoft.com/office/drawing/2014/main" id="{01BF7A1D-42A1-4DC7-A940-E7B61B549F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5" name="Text Box 7">
          <a:extLst>
            <a:ext uri="{FF2B5EF4-FFF2-40B4-BE49-F238E27FC236}">
              <a16:creationId xmlns:a16="http://schemas.microsoft.com/office/drawing/2014/main" id="{FD67FF78-2D06-444E-9524-09B45D444B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6" name="Text Box 7">
          <a:extLst>
            <a:ext uri="{FF2B5EF4-FFF2-40B4-BE49-F238E27FC236}">
              <a16:creationId xmlns:a16="http://schemas.microsoft.com/office/drawing/2014/main" id="{FD8EE15E-24B0-441B-8DDE-72B95A218C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7" name="Text Box 7">
          <a:extLst>
            <a:ext uri="{FF2B5EF4-FFF2-40B4-BE49-F238E27FC236}">
              <a16:creationId xmlns:a16="http://schemas.microsoft.com/office/drawing/2014/main" id="{E07FE708-EE27-49CB-AEBE-DF795209E7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8" name="Text Box 7">
          <a:extLst>
            <a:ext uri="{FF2B5EF4-FFF2-40B4-BE49-F238E27FC236}">
              <a16:creationId xmlns:a16="http://schemas.microsoft.com/office/drawing/2014/main" id="{E4984549-5CA8-486F-B0CC-A6D0FD9054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29" name="Text Box 7">
          <a:extLst>
            <a:ext uri="{FF2B5EF4-FFF2-40B4-BE49-F238E27FC236}">
              <a16:creationId xmlns:a16="http://schemas.microsoft.com/office/drawing/2014/main" id="{3C1CF11A-80DB-4AE4-8E19-9C997EFCAB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0" name="Text Box 7">
          <a:extLst>
            <a:ext uri="{FF2B5EF4-FFF2-40B4-BE49-F238E27FC236}">
              <a16:creationId xmlns:a16="http://schemas.microsoft.com/office/drawing/2014/main" id="{4761AE4B-8BED-4FF0-A67C-D79FE25905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1" name="Text Box 7">
          <a:extLst>
            <a:ext uri="{FF2B5EF4-FFF2-40B4-BE49-F238E27FC236}">
              <a16:creationId xmlns:a16="http://schemas.microsoft.com/office/drawing/2014/main" id="{48B15052-DB3E-4818-AB6A-93CD2EF583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2" name="Text Box 7">
          <a:extLst>
            <a:ext uri="{FF2B5EF4-FFF2-40B4-BE49-F238E27FC236}">
              <a16:creationId xmlns:a16="http://schemas.microsoft.com/office/drawing/2014/main" id="{053D13A6-C804-4CFA-80D2-827EA45ADA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3" name="Text Box 7">
          <a:extLst>
            <a:ext uri="{FF2B5EF4-FFF2-40B4-BE49-F238E27FC236}">
              <a16:creationId xmlns:a16="http://schemas.microsoft.com/office/drawing/2014/main" id="{2F1E03E1-F622-475C-894D-1BE4E69011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4" name="Text Box 7">
          <a:extLst>
            <a:ext uri="{FF2B5EF4-FFF2-40B4-BE49-F238E27FC236}">
              <a16:creationId xmlns:a16="http://schemas.microsoft.com/office/drawing/2014/main" id="{FAB98D8B-A589-4040-B218-961BDA99A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5" name="Text Box 7">
          <a:extLst>
            <a:ext uri="{FF2B5EF4-FFF2-40B4-BE49-F238E27FC236}">
              <a16:creationId xmlns:a16="http://schemas.microsoft.com/office/drawing/2014/main" id="{9BFE2B4E-BA4F-4603-8240-0CAFBB7AE8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6" name="Text Box 7">
          <a:extLst>
            <a:ext uri="{FF2B5EF4-FFF2-40B4-BE49-F238E27FC236}">
              <a16:creationId xmlns:a16="http://schemas.microsoft.com/office/drawing/2014/main" id="{550BFF71-2F29-450F-9487-D25A201258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7" name="Text Box 7">
          <a:extLst>
            <a:ext uri="{FF2B5EF4-FFF2-40B4-BE49-F238E27FC236}">
              <a16:creationId xmlns:a16="http://schemas.microsoft.com/office/drawing/2014/main" id="{4084E15F-1AE8-4006-9466-6C27B0D11D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8" name="Text Box 7">
          <a:extLst>
            <a:ext uri="{FF2B5EF4-FFF2-40B4-BE49-F238E27FC236}">
              <a16:creationId xmlns:a16="http://schemas.microsoft.com/office/drawing/2014/main" id="{9434B89E-F29D-4A4F-A1A6-5620DA4171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39" name="Text Box 7">
          <a:extLst>
            <a:ext uri="{FF2B5EF4-FFF2-40B4-BE49-F238E27FC236}">
              <a16:creationId xmlns:a16="http://schemas.microsoft.com/office/drawing/2014/main" id="{E357816C-858C-44D9-A180-524F17E21F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0" name="Text Box 7">
          <a:extLst>
            <a:ext uri="{FF2B5EF4-FFF2-40B4-BE49-F238E27FC236}">
              <a16:creationId xmlns:a16="http://schemas.microsoft.com/office/drawing/2014/main" id="{4B065CF2-1FD9-4FE4-9169-B86B37AFD6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1" name="Text Box 7">
          <a:extLst>
            <a:ext uri="{FF2B5EF4-FFF2-40B4-BE49-F238E27FC236}">
              <a16:creationId xmlns:a16="http://schemas.microsoft.com/office/drawing/2014/main" id="{AE10A789-3B11-4AE2-B17B-829EB0EEAD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2" name="Text Box 7">
          <a:extLst>
            <a:ext uri="{FF2B5EF4-FFF2-40B4-BE49-F238E27FC236}">
              <a16:creationId xmlns:a16="http://schemas.microsoft.com/office/drawing/2014/main" id="{289FBD7C-BF98-4FEC-87A3-5B209F47C7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3" name="Text Box 7">
          <a:extLst>
            <a:ext uri="{FF2B5EF4-FFF2-40B4-BE49-F238E27FC236}">
              <a16:creationId xmlns:a16="http://schemas.microsoft.com/office/drawing/2014/main" id="{1A0EAE1D-0ACE-436C-A5D2-220AEB78DF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4" name="Text Box 7">
          <a:extLst>
            <a:ext uri="{FF2B5EF4-FFF2-40B4-BE49-F238E27FC236}">
              <a16:creationId xmlns:a16="http://schemas.microsoft.com/office/drawing/2014/main" id="{706BDE2C-90C9-4B0A-B8B7-80003C5755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5" name="Text Box 7">
          <a:extLst>
            <a:ext uri="{FF2B5EF4-FFF2-40B4-BE49-F238E27FC236}">
              <a16:creationId xmlns:a16="http://schemas.microsoft.com/office/drawing/2014/main" id="{2D7DA6E4-1459-4E8E-9720-03EE6772AE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6" name="Text Box 7">
          <a:extLst>
            <a:ext uri="{FF2B5EF4-FFF2-40B4-BE49-F238E27FC236}">
              <a16:creationId xmlns:a16="http://schemas.microsoft.com/office/drawing/2014/main" id="{4C9ACB43-16C5-4427-984D-712FF1A52F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7" name="Text Box 7">
          <a:extLst>
            <a:ext uri="{FF2B5EF4-FFF2-40B4-BE49-F238E27FC236}">
              <a16:creationId xmlns:a16="http://schemas.microsoft.com/office/drawing/2014/main" id="{88274DF0-8ADF-458E-AAC3-52498B60D3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8" name="Text Box 7">
          <a:extLst>
            <a:ext uri="{FF2B5EF4-FFF2-40B4-BE49-F238E27FC236}">
              <a16:creationId xmlns:a16="http://schemas.microsoft.com/office/drawing/2014/main" id="{879870FD-C6EA-4593-B741-ABAE325FE6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49" name="Text Box 7">
          <a:extLst>
            <a:ext uri="{FF2B5EF4-FFF2-40B4-BE49-F238E27FC236}">
              <a16:creationId xmlns:a16="http://schemas.microsoft.com/office/drawing/2014/main" id="{F38AF6CA-8348-498C-8800-21BB80357F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0" name="Text Box 7">
          <a:extLst>
            <a:ext uri="{FF2B5EF4-FFF2-40B4-BE49-F238E27FC236}">
              <a16:creationId xmlns:a16="http://schemas.microsoft.com/office/drawing/2014/main" id="{3CF0841F-8A4A-402E-BC5E-DBC14D6DE7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1" name="Text Box 7">
          <a:extLst>
            <a:ext uri="{FF2B5EF4-FFF2-40B4-BE49-F238E27FC236}">
              <a16:creationId xmlns:a16="http://schemas.microsoft.com/office/drawing/2014/main" id="{E2809481-4550-48C9-B229-AD1122ABD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2" name="Text Box 7">
          <a:extLst>
            <a:ext uri="{FF2B5EF4-FFF2-40B4-BE49-F238E27FC236}">
              <a16:creationId xmlns:a16="http://schemas.microsoft.com/office/drawing/2014/main" id="{896A38CE-A892-4B99-96B8-7E0E8C24A3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3" name="Text Box 7">
          <a:extLst>
            <a:ext uri="{FF2B5EF4-FFF2-40B4-BE49-F238E27FC236}">
              <a16:creationId xmlns:a16="http://schemas.microsoft.com/office/drawing/2014/main" id="{648A16C1-11F4-40C9-8958-3A26E1621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4" name="Text Box 7">
          <a:extLst>
            <a:ext uri="{FF2B5EF4-FFF2-40B4-BE49-F238E27FC236}">
              <a16:creationId xmlns:a16="http://schemas.microsoft.com/office/drawing/2014/main" id="{825341D7-7BE3-4DFD-8ABA-2A4643D226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5" name="Text Box 7">
          <a:extLst>
            <a:ext uri="{FF2B5EF4-FFF2-40B4-BE49-F238E27FC236}">
              <a16:creationId xmlns:a16="http://schemas.microsoft.com/office/drawing/2014/main" id="{32A1B362-3DB8-454A-8468-0A61A2258F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6" name="Text Box 7">
          <a:extLst>
            <a:ext uri="{FF2B5EF4-FFF2-40B4-BE49-F238E27FC236}">
              <a16:creationId xmlns:a16="http://schemas.microsoft.com/office/drawing/2014/main" id="{C7B4706C-737E-4A98-A027-E68194A291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7" name="Text Box 7">
          <a:extLst>
            <a:ext uri="{FF2B5EF4-FFF2-40B4-BE49-F238E27FC236}">
              <a16:creationId xmlns:a16="http://schemas.microsoft.com/office/drawing/2014/main" id="{9D3C0958-1578-4862-83AE-677CE43055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8" name="Text Box 7">
          <a:extLst>
            <a:ext uri="{FF2B5EF4-FFF2-40B4-BE49-F238E27FC236}">
              <a16:creationId xmlns:a16="http://schemas.microsoft.com/office/drawing/2014/main" id="{53D06EF2-9AB9-41E6-AA11-505204C4F2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59" name="Text Box 7">
          <a:extLst>
            <a:ext uri="{FF2B5EF4-FFF2-40B4-BE49-F238E27FC236}">
              <a16:creationId xmlns:a16="http://schemas.microsoft.com/office/drawing/2014/main" id="{8201546B-DABC-4C36-A437-E067AD7B5E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0" name="Text Box 7">
          <a:extLst>
            <a:ext uri="{FF2B5EF4-FFF2-40B4-BE49-F238E27FC236}">
              <a16:creationId xmlns:a16="http://schemas.microsoft.com/office/drawing/2014/main" id="{04618499-DB6C-4DC0-85BE-ABAEF33E36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1" name="Text Box 7">
          <a:extLst>
            <a:ext uri="{FF2B5EF4-FFF2-40B4-BE49-F238E27FC236}">
              <a16:creationId xmlns:a16="http://schemas.microsoft.com/office/drawing/2014/main" id="{6CFF6386-9D50-4088-877A-B90702453F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2" name="Text Box 7">
          <a:extLst>
            <a:ext uri="{FF2B5EF4-FFF2-40B4-BE49-F238E27FC236}">
              <a16:creationId xmlns:a16="http://schemas.microsoft.com/office/drawing/2014/main" id="{C6442123-9B11-4A6C-8151-E5B5A73711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3" name="Text Box 7">
          <a:extLst>
            <a:ext uri="{FF2B5EF4-FFF2-40B4-BE49-F238E27FC236}">
              <a16:creationId xmlns:a16="http://schemas.microsoft.com/office/drawing/2014/main" id="{76ED1C6E-9C23-408D-8868-428B1AEC2F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4" name="Text Box 7">
          <a:extLst>
            <a:ext uri="{FF2B5EF4-FFF2-40B4-BE49-F238E27FC236}">
              <a16:creationId xmlns:a16="http://schemas.microsoft.com/office/drawing/2014/main" id="{51B3E2A4-6C4E-4830-BB81-099EDD6BBE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5" name="Text Box 7">
          <a:extLst>
            <a:ext uri="{FF2B5EF4-FFF2-40B4-BE49-F238E27FC236}">
              <a16:creationId xmlns:a16="http://schemas.microsoft.com/office/drawing/2014/main" id="{5C5FD353-FAEE-47B8-BC62-C38C245218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6" name="Text Box 7">
          <a:extLst>
            <a:ext uri="{FF2B5EF4-FFF2-40B4-BE49-F238E27FC236}">
              <a16:creationId xmlns:a16="http://schemas.microsoft.com/office/drawing/2014/main" id="{D8F58D4A-E257-45CC-BA25-4CD053489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7" name="Text Box 7">
          <a:extLst>
            <a:ext uri="{FF2B5EF4-FFF2-40B4-BE49-F238E27FC236}">
              <a16:creationId xmlns:a16="http://schemas.microsoft.com/office/drawing/2014/main" id="{033508BF-5744-4C55-9C8A-9C7BD5D8AD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8" name="Text Box 7">
          <a:extLst>
            <a:ext uri="{FF2B5EF4-FFF2-40B4-BE49-F238E27FC236}">
              <a16:creationId xmlns:a16="http://schemas.microsoft.com/office/drawing/2014/main" id="{CEA68A35-30D2-4CE2-ADF5-82793254E6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69" name="Text Box 7">
          <a:extLst>
            <a:ext uri="{FF2B5EF4-FFF2-40B4-BE49-F238E27FC236}">
              <a16:creationId xmlns:a16="http://schemas.microsoft.com/office/drawing/2014/main" id="{2490EA4B-EB59-4FC1-8DC7-7B859FE470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0" name="Text Box 7">
          <a:extLst>
            <a:ext uri="{FF2B5EF4-FFF2-40B4-BE49-F238E27FC236}">
              <a16:creationId xmlns:a16="http://schemas.microsoft.com/office/drawing/2014/main" id="{7CA00DEC-8DF5-484C-BFBC-CB875A6F82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1" name="Text Box 7">
          <a:extLst>
            <a:ext uri="{FF2B5EF4-FFF2-40B4-BE49-F238E27FC236}">
              <a16:creationId xmlns:a16="http://schemas.microsoft.com/office/drawing/2014/main" id="{C4A64A03-2C71-4F52-8365-8B04C60A40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2" name="Text Box 7">
          <a:extLst>
            <a:ext uri="{FF2B5EF4-FFF2-40B4-BE49-F238E27FC236}">
              <a16:creationId xmlns:a16="http://schemas.microsoft.com/office/drawing/2014/main" id="{BD2BC949-9440-403B-85BD-9EBB991B3F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3" name="Text Box 7">
          <a:extLst>
            <a:ext uri="{FF2B5EF4-FFF2-40B4-BE49-F238E27FC236}">
              <a16:creationId xmlns:a16="http://schemas.microsoft.com/office/drawing/2014/main" id="{2197CB2F-0599-4B5B-B0A4-DCA70437F8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4" name="Text Box 7">
          <a:extLst>
            <a:ext uri="{FF2B5EF4-FFF2-40B4-BE49-F238E27FC236}">
              <a16:creationId xmlns:a16="http://schemas.microsoft.com/office/drawing/2014/main" id="{DEF37B67-90B2-4FC2-A16B-6935B815D5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5" name="Text Box 7">
          <a:extLst>
            <a:ext uri="{FF2B5EF4-FFF2-40B4-BE49-F238E27FC236}">
              <a16:creationId xmlns:a16="http://schemas.microsoft.com/office/drawing/2014/main" id="{5A8BDF41-4F75-4EB4-94E7-A9ED184C4A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6" name="Text Box 7">
          <a:extLst>
            <a:ext uri="{FF2B5EF4-FFF2-40B4-BE49-F238E27FC236}">
              <a16:creationId xmlns:a16="http://schemas.microsoft.com/office/drawing/2014/main" id="{A128D0FA-75BD-4267-967B-D4BECA2439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7" name="Text Box 7">
          <a:extLst>
            <a:ext uri="{FF2B5EF4-FFF2-40B4-BE49-F238E27FC236}">
              <a16:creationId xmlns:a16="http://schemas.microsoft.com/office/drawing/2014/main" id="{B2033529-9D04-4037-B6AA-5E4012D9F1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8" name="Text Box 7">
          <a:extLst>
            <a:ext uri="{FF2B5EF4-FFF2-40B4-BE49-F238E27FC236}">
              <a16:creationId xmlns:a16="http://schemas.microsoft.com/office/drawing/2014/main" id="{89347CDD-A5C1-44E1-AD21-B7EF3EC8DF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79" name="Text Box 7">
          <a:extLst>
            <a:ext uri="{FF2B5EF4-FFF2-40B4-BE49-F238E27FC236}">
              <a16:creationId xmlns:a16="http://schemas.microsoft.com/office/drawing/2014/main" id="{863604E9-66FE-4C25-8CB5-E75A8A78C8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0" name="Text Box 7">
          <a:extLst>
            <a:ext uri="{FF2B5EF4-FFF2-40B4-BE49-F238E27FC236}">
              <a16:creationId xmlns:a16="http://schemas.microsoft.com/office/drawing/2014/main" id="{2B0F429F-0A06-4760-B946-3239D2EFCF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1" name="Text Box 7">
          <a:extLst>
            <a:ext uri="{FF2B5EF4-FFF2-40B4-BE49-F238E27FC236}">
              <a16:creationId xmlns:a16="http://schemas.microsoft.com/office/drawing/2014/main" id="{06930C54-90E9-4DD1-A2F6-60805C011E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2" name="Text Box 7">
          <a:extLst>
            <a:ext uri="{FF2B5EF4-FFF2-40B4-BE49-F238E27FC236}">
              <a16:creationId xmlns:a16="http://schemas.microsoft.com/office/drawing/2014/main" id="{291FFDFF-F4FB-478C-9280-D28B24F737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3" name="Text Box 7">
          <a:extLst>
            <a:ext uri="{FF2B5EF4-FFF2-40B4-BE49-F238E27FC236}">
              <a16:creationId xmlns:a16="http://schemas.microsoft.com/office/drawing/2014/main" id="{C51D322A-8817-48EE-A925-CE4BBC3C48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4" name="Text Box 7">
          <a:extLst>
            <a:ext uri="{FF2B5EF4-FFF2-40B4-BE49-F238E27FC236}">
              <a16:creationId xmlns:a16="http://schemas.microsoft.com/office/drawing/2014/main" id="{737AD690-CCB3-4DC6-8659-55C0ADFB11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5" name="Text Box 7">
          <a:extLst>
            <a:ext uri="{FF2B5EF4-FFF2-40B4-BE49-F238E27FC236}">
              <a16:creationId xmlns:a16="http://schemas.microsoft.com/office/drawing/2014/main" id="{CE732010-1ACF-412A-8F1D-10214574DE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6" name="Text Box 7">
          <a:extLst>
            <a:ext uri="{FF2B5EF4-FFF2-40B4-BE49-F238E27FC236}">
              <a16:creationId xmlns:a16="http://schemas.microsoft.com/office/drawing/2014/main" id="{DF5A9916-444D-4CA1-B572-DEE08CC9AE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7" name="Text Box 7">
          <a:extLst>
            <a:ext uri="{FF2B5EF4-FFF2-40B4-BE49-F238E27FC236}">
              <a16:creationId xmlns:a16="http://schemas.microsoft.com/office/drawing/2014/main" id="{C86188C9-D3C5-4731-9BAD-AA7CB1313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8" name="Text Box 7">
          <a:extLst>
            <a:ext uri="{FF2B5EF4-FFF2-40B4-BE49-F238E27FC236}">
              <a16:creationId xmlns:a16="http://schemas.microsoft.com/office/drawing/2014/main" id="{3B04A293-6BF7-449F-A2ED-767343F8D4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89" name="Text Box 7">
          <a:extLst>
            <a:ext uri="{FF2B5EF4-FFF2-40B4-BE49-F238E27FC236}">
              <a16:creationId xmlns:a16="http://schemas.microsoft.com/office/drawing/2014/main" id="{8ADFD95C-96E3-484A-9220-82253AFCB3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0" name="Text Box 7">
          <a:extLst>
            <a:ext uri="{FF2B5EF4-FFF2-40B4-BE49-F238E27FC236}">
              <a16:creationId xmlns:a16="http://schemas.microsoft.com/office/drawing/2014/main" id="{7F67A7D6-AF27-45CD-874D-0D0550F5E0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1" name="Text Box 7">
          <a:extLst>
            <a:ext uri="{FF2B5EF4-FFF2-40B4-BE49-F238E27FC236}">
              <a16:creationId xmlns:a16="http://schemas.microsoft.com/office/drawing/2014/main" id="{51FBC58A-4251-4189-A5A5-CAFABC4630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2" name="Text Box 7">
          <a:extLst>
            <a:ext uri="{FF2B5EF4-FFF2-40B4-BE49-F238E27FC236}">
              <a16:creationId xmlns:a16="http://schemas.microsoft.com/office/drawing/2014/main" id="{8D253F19-D79C-45D2-993F-220A0EDFC0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3" name="Text Box 7">
          <a:extLst>
            <a:ext uri="{FF2B5EF4-FFF2-40B4-BE49-F238E27FC236}">
              <a16:creationId xmlns:a16="http://schemas.microsoft.com/office/drawing/2014/main" id="{2B1DCB96-43A7-4897-96B4-DE53F1911A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4" name="Text Box 7">
          <a:extLst>
            <a:ext uri="{FF2B5EF4-FFF2-40B4-BE49-F238E27FC236}">
              <a16:creationId xmlns:a16="http://schemas.microsoft.com/office/drawing/2014/main" id="{41ED47D8-BD73-4FE4-80E1-77DC66D307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5" name="Text Box 7">
          <a:extLst>
            <a:ext uri="{FF2B5EF4-FFF2-40B4-BE49-F238E27FC236}">
              <a16:creationId xmlns:a16="http://schemas.microsoft.com/office/drawing/2014/main" id="{869798A9-9E2D-4746-B4B8-05E65A383F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6" name="Text Box 7">
          <a:extLst>
            <a:ext uri="{FF2B5EF4-FFF2-40B4-BE49-F238E27FC236}">
              <a16:creationId xmlns:a16="http://schemas.microsoft.com/office/drawing/2014/main" id="{298283FA-7973-4726-B5FB-2F60581CED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7" name="Text Box 7">
          <a:extLst>
            <a:ext uri="{FF2B5EF4-FFF2-40B4-BE49-F238E27FC236}">
              <a16:creationId xmlns:a16="http://schemas.microsoft.com/office/drawing/2014/main" id="{F21648D7-B469-4A06-B2C7-40C7BDB019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8" name="Text Box 7">
          <a:extLst>
            <a:ext uri="{FF2B5EF4-FFF2-40B4-BE49-F238E27FC236}">
              <a16:creationId xmlns:a16="http://schemas.microsoft.com/office/drawing/2014/main" id="{591FD91B-F7E6-4299-8084-012A3793CD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899" name="Text Box 7">
          <a:extLst>
            <a:ext uri="{FF2B5EF4-FFF2-40B4-BE49-F238E27FC236}">
              <a16:creationId xmlns:a16="http://schemas.microsoft.com/office/drawing/2014/main" id="{CB76A762-172C-463E-93B4-46F066D78C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0" name="Text Box 7">
          <a:extLst>
            <a:ext uri="{FF2B5EF4-FFF2-40B4-BE49-F238E27FC236}">
              <a16:creationId xmlns:a16="http://schemas.microsoft.com/office/drawing/2014/main" id="{7F2041F7-C99D-4866-83D4-BF16C8141F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1" name="Text Box 7">
          <a:extLst>
            <a:ext uri="{FF2B5EF4-FFF2-40B4-BE49-F238E27FC236}">
              <a16:creationId xmlns:a16="http://schemas.microsoft.com/office/drawing/2014/main" id="{9086D7B6-B1AC-4E50-9E9B-3E9F02BB9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2" name="Text Box 7">
          <a:extLst>
            <a:ext uri="{FF2B5EF4-FFF2-40B4-BE49-F238E27FC236}">
              <a16:creationId xmlns:a16="http://schemas.microsoft.com/office/drawing/2014/main" id="{1B9EC66B-5F77-43AE-B17E-BA0586536E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3" name="Text Box 7">
          <a:extLst>
            <a:ext uri="{FF2B5EF4-FFF2-40B4-BE49-F238E27FC236}">
              <a16:creationId xmlns:a16="http://schemas.microsoft.com/office/drawing/2014/main" id="{918192B6-11C7-489D-9948-581985D285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4" name="Text Box 7">
          <a:extLst>
            <a:ext uri="{FF2B5EF4-FFF2-40B4-BE49-F238E27FC236}">
              <a16:creationId xmlns:a16="http://schemas.microsoft.com/office/drawing/2014/main" id="{F4EFCF44-DA01-4C75-9174-02B340D0EE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5" name="Text Box 7">
          <a:extLst>
            <a:ext uri="{FF2B5EF4-FFF2-40B4-BE49-F238E27FC236}">
              <a16:creationId xmlns:a16="http://schemas.microsoft.com/office/drawing/2014/main" id="{C3407541-12A5-437D-9118-829115966F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6" name="Text Box 7">
          <a:extLst>
            <a:ext uri="{FF2B5EF4-FFF2-40B4-BE49-F238E27FC236}">
              <a16:creationId xmlns:a16="http://schemas.microsoft.com/office/drawing/2014/main" id="{1244ACC2-7A37-4A9E-AFA0-0FAF81FB88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7" name="Text Box 7">
          <a:extLst>
            <a:ext uri="{FF2B5EF4-FFF2-40B4-BE49-F238E27FC236}">
              <a16:creationId xmlns:a16="http://schemas.microsoft.com/office/drawing/2014/main" id="{52C69C6C-88DF-417F-A9E4-EB7A7BC16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8" name="Text Box 7">
          <a:extLst>
            <a:ext uri="{FF2B5EF4-FFF2-40B4-BE49-F238E27FC236}">
              <a16:creationId xmlns:a16="http://schemas.microsoft.com/office/drawing/2014/main" id="{49FC0912-E6D7-4CC2-84C2-59217E2EAE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09" name="Text Box 7">
          <a:extLst>
            <a:ext uri="{FF2B5EF4-FFF2-40B4-BE49-F238E27FC236}">
              <a16:creationId xmlns:a16="http://schemas.microsoft.com/office/drawing/2014/main" id="{901D6891-4A30-4E13-B81A-006AEB6CB5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0" name="Text Box 7">
          <a:extLst>
            <a:ext uri="{FF2B5EF4-FFF2-40B4-BE49-F238E27FC236}">
              <a16:creationId xmlns:a16="http://schemas.microsoft.com/office/drawing/2014/main" id="{8B16BC1B-9D5E-4F1E-B429-C254D87D3C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1" name="Text Box 7">
          <a:extLst>
            <a:ext uri="{FF2B5EF4-FFF2-40B4-BE49-F238E27FC236}">
              <a16:creationId xmlns:a16="http://schemas.microsoft.com/office/drawing/2014/main" id="{5719BBC5-D2A6-4862-AC98-7A578DA4DA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2" name="Text Box 7">
          <a:extLst>
            <a:ext uri="{FF2B5EF4-FFF2-40B4-BE49-F238E27FC236}">
              <a16:creationId xmlns:a16="http://schemas.microsoft.com/office/drawing/2014/main" id="{F73A34CD-BA02-400E-9A1E-E4399D59AD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3" name="Text Box 7">
          <a:extLst>
            <a:ext uri="{FF2B5EF4-FFF2-40B4-BE49-F238E27FC236}">
              <a16:creationId xmlns:a16="http://schemas.microsoft.com/office/drawing/2014/main" id="{AC0DD211-3226-4FA9-BF6D-8B0CAE1A6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4" name="Text Box 7">
          <a:extLst>
            <a:ext uri="{FF2B5EF4-FFF2-40B4-BE49-F238E27FC236}">
              <a16:creationId xmlns:a16="http://schemas.microsoft.com/office/drawing/2014/main" id="{D249E229-EF18-4365-9EFE-F8CAC8CC73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5" name="Text Box 7">
          <a:extLst>
            <a:ext uri="{FF2B5EF4-FFF2-40B4-BE49-F238E27FC236}">
              <a16:creationId xmlns:a16="http://schemas.microsoft.com/office/drawing/2014/main" id="{D6DAEBCB-B3E5-460A-98AF-72D2A86C3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6" name="Text Box 7">
          <a:extLst>
            <a:ext uri="{FF2B5EF4-FFF2-40B4-BE49-F238E27FC236}">
              <a16:creationId xmlns:a16="http://schemas.microsoft.com/office/drawing/2014/main" id="{538936BD-4585-480E-BC4B-B00959E637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7" name="Text Box 7">
          <a:extLst>
            <a:ext uri="{FF2B5EF4-FFF2-40B4-BE49-F238E27FC236}">
              <a16:creationId xmlns:a16="http://schemas.microsoft.com/office/drawing/2014/main" id="{EF24505D-EFE1-469E-9540-96B3B5AEF8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8" name="Text Box 7">
          <a:extLst>
            <a:ext uri="{FF2B5EF4-FFF2-40B4-BE49-F238E27FC236}">
              <a16:creationId xmlns:a16="http://schemas.microsoft.com/office/drawing/2014/main" id="{3ED859AB-FD79-4041-87AA-A5D7C6E09B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19" name="Text Box 7">
          <a:extLst>
            <a:ext uri="{FF2B5EF4-FFF2-40B4-BE49-F238E27FC236}">
              <a16:creationId xmlns:a16="http://schemas.microsoft.com/office/drawing/2014/main" id="{9D3151E1-E125-4D8A-AF5A-CF617878AE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0" name="Text Box 7">
          <a:extLst>
            <a:ext uri="{FF2B5EF4-FFF2-40B4-BE49-F238E27FC236}">
              <a16:creationId xmlns:a16="http://schemas.microsoft.com/office/drawing/2014/main" id="{8C70FD2D-8D29-4F23-8EDA-0E1B10F8F2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1" name="Text Box 7">
          <a:extLst>
            <a:ext uri="{FF2B5EF4-FFF2-40B4-BE49-F238E27FC236}">
              <a16:creationId xmlns:a16="http://schemas.microsoft.com/office/drawing/2014/main" id="{9CB3200E-01A4-4805-9810-51ED111EB8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2" name="Text Box 7">
          <a:extLst>
            <a:ext uri="{FF2B5EF4-FFF2-40B4-BE49-F238E27FC236}">
              <a16:creationId xmlns:a16="http://schemas.microsoft.com/office/drawing/2014/main" id="{3A392402-E4B6-4CA4-9AE9-BB357C71CD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3" name="Text Box 7">
          <a:extLst>
            <a:ext uri="{FF2B5EF4-FFF2-40B4-BE49-F238E27FC236}">
              <a16:creationId xmlns:a16="http://schemas.microsoft.com/office/drawing/2014/main" id="{C00B9E50-A1ED-4975-9EAA-D62904B2226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4" name="Text Box 7">
          <a:extLst>
            <a:ext uri="{FF2B5EF4-FFF2-40B4-BE49-F238E27FC236}">
              <a16:creationId xmlns:a16="http://schemas.microsoft.com/office/drawing/2014/main" id="{CEC396A8-DDF5-4A9A-A46B-FCE26B98C1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5" name="Text Box 7">
          <a:extLst>
            <a:ext uri="{FF2B5EF4-FFF2-40B4-BE49-F238E27FC236}">
              <a16:creationId xmlns:a16="http://schemas.microsoft.com/office/drawing/2014/main" id="{6102CF71-B253-4854-8838-C350CBF8E2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6" name="Text Box 7">
          <a:extLst>
            <a:ext uri="{FF2B5EF4-FFF2-40B4-BE49-F238E27FC236}">
              <a16:creationId xmlns:a16="http://schemas.microsoft.com/office/drawing/2014/main" id="{B6FC1B55-A045-48E5-8AED-A795E0CBA2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7" name="Text Box 7">
          <a:extLst>
            <a:ext uri="{FF2B5EF4-FFF2-40B4-BE49-F238E27FC236}">
              <a16:creationId xmlns:a16="http://schemas.microsoft.com/office/drawing/2014/main" id="{2D24A889-3E6D-4733-81A0-A8DD3B53FC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8" name="Text Box 7">
          <a:extLst>
            <a:ext uri="{FF2B5EF4-FFF2-40B4-BE49-F238E27FC236}">
              <a16:creationId xmlns:a16="http://schemas.microsoft.com/office/drawing/2014/main" id="{3187363E-036C-4DD9-9575-AE49629939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29" name="Text Box 7">
          <a:extLst>
            <a:ext uri="{FF2B5EF4-FFF2-40B4-BE49-F238E27FC236}">
              <a16:creationId xmlns:a16="http://schemas.microsoft.com/office/drawing/2014/main" id="{C75FACEE-DDB8-45D2-9746-FFEC93B95F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0" name="Text Box 7">
          <a:extLst>
            <a:ext uri="{FF2B5EF4-FFF2-40B4-BE49-F238E27FC236}">
              <a16:creationId xmlns:a16="http://schemas.microsoft.com/office/drawing/2014/main" id="{7BAA0367-E6C7-4641-9DEA-845CAB3D6D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1" name="Text Box 7">
          <a:extLst>
            <a:ext uri="{FF2B5EF4-FFF2-40B4-BE49-F238E27FC236}">
              <a16:creationId xmlns:a16="http://schemas.microsoft.com/office/drawing/2014/main" id="{3E835E0D-FF36-430E-AB4C-AEF5776C83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2" name="Text Box 7">
          <a:extLst>
            <a:ext uri="{FF2B5EF4-FFF2-40B4-BE49-F238E27FC236}">
              <a16:creationId xmlns:a16="http://schemas.microsoft.com/office/drawing/2014/main" id="{21C30C03-469A-4F33-B451-3553BCD34C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3" name="Text Box 7">
          <a:extLst>
            <a:ext uri="{FF2B5EF4-FFF2-40B4-BE49-F238E27FC236}">
              <a16:creationId xmlns:a16="http://schemas.microsoft.com/office/drawing/2014/main" id="{8E9B2AAD-A5E3-431F-8340-814AE5FDFA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4" name="Text Box 7">
          <a:extLst>
            <a:ext uri="{FF2B5EF4-FFF2-40B4-BE49-F238E27FC236}">
              <a16:creationId xmlns:a16="http://schemas.microsoft.com/office/drawing/2014/main" id="{AA384609-34F7-4ED8-8B75-C9713DCAB5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5" name="Text Box 7">
          <a:extLst>
            <a:ext uri="{FF2B5EF4-FFF2-40B4-BE49-F238E27FC236}">
              <a16:creationId xmlns:a16="http://schemas.microsoft.com/office/drawing/2014/main" id="{1119D274-4B03-43D9-81F4-F5DECBB8C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6" name="Text Box 7">
          <a:extLst>
            <a:ext uri="{FF2B5EF4-FFF2-40B4-BE49-F238E27FC236}">
              <a16:creationId xmlns:a16="http://schemas.microsoft.com/office/drawing/2014/main" id="{D01FF3B2-0277-4438-BA14-CCCC3D3917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7" name="Text Box 7">
          <a:extLst>
            <a:ext uri="{FF2B5EF4-FFF2-40B4-BE49-F238E27FC236}">
              <a16:creationId xmlns:a16="http://schemas.microsoft.com/office/drawing/2014/main" id="{C15A2F94-92BE-4DE9-94B4-283DB72DF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8" name="Text Box 7">
          <a:extLst>
            <a:ext uri="{FF2B5EF4-FFF2-40B4-BE49-F238E27FC236}">
              <a16:creationId xmlns:a16="http://schemas.microsoft.com/office/drawing/2014/main" id="{CE65261E-0288-4DD2-8709-92846BBDE7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39" name="Text Box 7">
          <a:extLst>
            <a:ext uri="{FF2B5EF4-FFF2-40B4-BE49-F238E27FC236}">
              <a16:creationId xmlns:a16="http://schemas.microsoft.com/office/drawing/2014/main" id="{84D2D1EF-17F7-4090-BD46-41284E2B06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0" name="Text Box 7">
          <a:extLst>
            <a:ext uri="{FF2B5EF4-FFF2-40B4-BE49-F238E27FC236}">
              <a16:creationId xmlns:a16="http://schemas.microsoft.com/office/drawing/2014/main" id="{940B6537-F472-4DC7-A31E-632BA1F5A7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1" name="Text Box 7">
          <a:extLst>
            <a:ext uri="{FF2B5EF4-FFF2-40B4-BE49-F238E27FC236}">
              <a16:creationId xmlns:a16="http://schemas.microsoft.com/office/drawing/2014/main" id="{B38C54EB-EA16-4665-AA80-3D5CAE7D88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2" name="Text Box 7">
          <a:extLst>
            <a:ext uri="{FF2B5EF4-FFF2-40B4-BE49-F238E27FC236}">
              <a16:creationId xmlns:a16="http://schemas.microsoft.com/office/drawing/2014/main" id="{DB97C423-7140-4BDD-A6A5-1D6E307A5D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3" name="Text Box 7">
          <a:extLst>
            <a:ext uri="{FF2B5EF4-FFF2-40B4-BE49-F238E27FC236}">
              <a16:creationId xmlns:a16="http://schemas.microsoft.com/office/drawing/2014/main" id="{F1060FE2-6CF1-4005-AA4F-BC6A25CA5B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4" name="Text Box 7">
          <a:extLst>
            <a:ext uri="{FF2B5EF4-FFF2-40B4-BE49-F238E27FC236}">
              <a16:creationId xmlns:a16="http://schemas.microsoft.com/office/drawing/2014/main" id="{AFAA28A1-0E52-4607-88E0-AB6108DB62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5" name="Text Box 7">
          <a:extLst>
            <a:ext uri="{FF2B5EF4-FFF2-40B4-BE49-F238E27FC236}">
              <a16:creationId xmlns:a16="http://schemas.microsoft.com/office/drawing/2014/main" id="{0CE12295-5D46-4FC0-BFE4-9B1F0EF405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6" name="Text Box 7">
          <a:extLst>
            <a:ext uri="{FF2B5EF4-FFF2-40B4-BE49-F238E27FC236}">
              <a16:creationId xmlns:a16="http://schemas.microsoft.com/office/drawing/2014/main" id="{8E79E604-6AD4-4BA6-AEAA-FDA573CBCA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7" name="Text Box 7">
          <a:extLst>
            <a:ext uri="{FF2B5EF4-FFF2-40B4-BE49-F238E27FC236}">
              <a16:creationId xmlns:a16="http://schemas.microsoft.com/office/drawing/2014/main" id="{12B17F60-F1C3-456E-8911-BD86E408F0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8" name="Text Box 7">
          <a:extLst>
            <a:ext uri="{FF2B5EF4-FFF2-40B4-BE49-F238E27FC236}">
              <a16:creationId xmlns:a16="http://schemas.microsoft.com/office/drawing/2014/main" id="{74C373CB-A34D-4629-862D-B380191864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49" name="Text Box 7">
          <a:extLst>
            <a:ext uri="{FF2B5EF4-FFF2-40B4-BE49-F238E27FC236}">
              <a16:creationId xmlns:a16="http://schemas.microsoft.com/office/drawing/2014/main" id="{9C180AD7-41F8-4E08-AEFA-F76FF2A8A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0" name="Text Box 7">
          <a:extLst>
            <a:ext uri="{FF2B5EF4-FFF2-40B4-BE49-F238E27FC236}">
              <a16:creationId xmlns:a16="http://schemas.microsoft.com/office/drawing/2014/main" id="{54A794B8-EA7A-4250-A7F7-4D02F176AB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1" name="Text Box 7">
          <a:extLst>
            <a:ext uri="{FF2B5EF4-FFF2-40B4-BE49-F238E27FC236}">
              <a16:creationId xmlns:a16="http://schemas.microsoft.com/office/drawing/2014/main" id="{06AD1AEE-90B2-40B3-85CA-E64107F530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2" name="Text Box 7">
          <a:extLst>
            <a:ext uri="{FF2B5EF4-FFF2-40B4-BE49-F238E27FC236}">
              <a16:creationId xmlns:a16="http://schemas.microsoft.com/office/drawing/2014/main" id="{20AA21DD-AF41-4FE4-9577-992B0A734F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3" name="Text Box 7">
          <a:extLst>
            <a:ext uri="{FF2B5EF4-FFF2-40B4-BE49-F238E27FC236}">
              <a16:creationId xmlns:a16="http://schemas.microsoft.com/office/drawing/2014/main" id="{40C75D71-6A06-4F0C-A70C-440BDC6468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4" name="Text Box 7">
          <a:extLst>
            <a:ext uri="{FF2B5EF4-FFF2-40B4-BE49-F238E27FC236}">
              <a16:creationId xmlns:a16="http://schemas.microsoft.com/office/drawing/2014/main" id="{BCE76E5C-4337-4B16-BEEB-D942DE2491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5" name="Text Box 7">
          <a:extLst>
            <a:ext uri="{FF2B5EF4-FFF2-40B4-BE49-F238E27FC236}">
              <a16:creationId xmlns:a16="http://schemas.microsoft.com/office/drawing/2014/main" id="{85D58D92-5569-4FE2-9135-93A3EED091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6" name="Text Box 7">
          <a:extLst>
            <a:ext uri="{FF2B5EF4-FFF2-40B4-BE49-F238E27FC236}">
              <a16:creationId xmlns:a16="http://schemas.microsoft.com/office/drawing/2014/main" id="{3E5D0CE7-3DC7-4FE2-AC07-3B88D02E6E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7" name="Text Box 7">
          <a:extLst>
            <a:ext uri="{FF2B5EF4-FFF2-40B4-BE49-F238E27FC236}">
              <a16:creationId xmlns:a16="http://schemas.microsoft.com/office/drawing/2014/main" id="{BEAC31A8-1181-49C7-895A-7C9980536B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8" name="Text Box 7">
          <a:extLst>
            <a:ext uri="{FF2B5EF4-FFF2-40B4-BE49-F238E27FC236}">
              <a16:creationId xmlns:a16="http://schemas.microsoft.com/office/drawing/2014/main" id="{B4062DCC-45E6-42CE-AD96-B3140C6FB3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59" name="Text Box 7">
          <a:extLst>
            <a:ext uri="{FF2B5EF4-FFF2-40B4-BE49-F238E27FC236}">
              <a16:creationId xmlns:a16="http://schemas.microsoft.com/office/drawing/2014/main" id="{CB11E21D-B843-4978-93DE-7D6AA6EB547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0" name="Text Box 7">
          <a:extLst>
            <a:ext uri="{FF2B5EF4-FFF2-40B4-BE49-F238E27FC236}">
              <a16:creationId xmlns:a16="http://schemas.microsoft.com/office/drawing/2014/main" id="{754EDD27-6DA4-4B66-90BF-6DC5E918FB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1" name="Text Box 7">
          <a:extLst>
            <a:ext uri="{FF2B5EF4-FFF2-40B4-BE49-F238E27FC236}">
              <a16:creationId xmlns:a16="http://schemas.microsoft.com/office/drawing/2014/main" id="{98550D1A-1CCB-4361-B3C4-129F588AAB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2" name="Text Box 7">
          <a:extLst>
            <a:ext uri="{FF2B5EF4-FFF2-40B4-BE49-F238E27FC236}">
              <a16:creationId xmlns:a16="http://schemas.microsoft.com/office/drawing/2014/main" id="{03171253-1D9C-4069-8BA5-E99732191C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3" name="Text Box 7">
          <a:extLst>
            <a:ext uri="{FF2B5EF4-FFF2-40B4-BE49-F238E27FC236}">
              <a16:creationId xmlns:a16="http://schemas.microsoft.com/office/drawing/2014/main" id="{2B436CD8-F3BD-436C-8AC0-54BDFDF295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4" name="Text Box 7">
          <a:extLst>
            <a:ext uri="{FF2B5EF4-FFF2-40B4-BE49-F238E27FC236}">
              <a16:creationId xmlns:a16="http://schemas.microsoft.com/office/drawing/2014/main" id="{F1F8E392-7BB4-483E-A393-93718D5AF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5" name="Text Box 7">
          <a:extLst>
            <a:ext uri="{FF2B5EF4-FFF2-40B4-BE49-F238E27FC236}">
              <a16:creationId xmlns:a16="http://schemas.microsoft.com/office/drawing/2014/main" id="{00572439-77EC-4D64-A983-97BA54DF51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6" name="Text Box 7">
          <a:extLst>
            <a:ext uri="{FF2B5EF4-FFF2-40B4-BE49-F238E27FC236}">
              <a16:creationId xmlns:a16="http://schemas.microsoft.com/office/drawing/2014/main" id="{FE8CF735-3074-48D8-9917-22502F2D0F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7" name="Text Box 7">
          <a:extLst>
            <a:ext uri="{FF2B5EF4-FFF2-40B4-BE49-F238E27FC236}">
              <a16:creationId xmlns:a16="http://schemas.microsoft.com/office/drawing/2014/main" id="{D461C4C2-B0D0-4F6C-8520-578B6C3C63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8" name="Text Box 7">
          <a:extLst>
            <a:ext uri="{FF2B5EF4-FFF2-40B4-BE49-F238E27FC236}">
              <a16:creationId xmlns:a16="http://schemas.microsoft.com/office/drawing/2014/main" id="{3219FA6E-7453-49F0-A985-D24F19C2FD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69" name="Text Box 7">
          <a:extLst>
            <a:ext uri="{FF2B5EF4-FFF2-40B4-BE49-F238E27FC236}">
              <a16:creationId xmlns:a16="http://schemas.microsoft.com/office/drawing/2014/main" id="{4BDF9720-1D36-48C6-8E1E-3B3F644D2E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0" name="Text Box 7">
          <a:extLst>
            <a:ext uri="{FF2B5EF4-FFF2-40B4-BE49-F238E27FC236}">
              <a16:creationId xmlns:a16="http://schemas.microsoft.com/office/drawing/2014/main" id="{E7CF5B14-2487-48C0-B532-042491D685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1" name="Text Box 7">
          <a:extLst>
            <a:ext uri="{FF2B5EF4-FFF2-40B4-BE49-F238E27FC236}">
              <a16:creationId xmlns:a16="http://schemas.microsoft.com/office/drawing/2014/main" id="{1B57A9D3-0FA7-4B8F-90E3-CA72F34C0F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2" name="Text Box 7">
          <a:extLst>
            <a:ext uri="{FF2B5EF4-FFF2-40B4-BE49-F238E27FC236}">
              <a16:creationId xmlns:a16="http://schemas.microsoft.com/office/drawing/2014/main" id="{8C676D41-56D5-4AC8-ABE1-E53D603870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3" name="Text Box 7">
          <a:extLst>
            <a:ext uri="{FF2B5EF4-FFF2-40B4-BE49-F238E27FC236}">
              <a16:creationId xmlns:a16="http://schemas.microsoft.com/office/drawing/2014/main" id="{BDA9644F-9844-437B-9DD6-4F7A0B063DD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4" name="Text Box 7">
          <a:extLst>
            <a:ext uri="{FF2B5EF4-FFF2-40B4-BE49-F238E27FC236}">
              <a16:creationId xmlns:a16="http://schemas.microsoft.com/office/drawing/2014/main" id="{32D0448D-435D-424B-9614-B6346912E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5" name="Text Box 7">
          <a:extLst>
            <a:ext uri="{FF2B5EF4-FFF2-40B4-BE49-F238E27FC236}">
              <a16:creationId xmlns:a16="http://schemas.microsoft.com/office/drawing/2014/main" id="{3266FD63-A473-447B-809A-2B7F47DBCC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6" name="Text Box 7">
          <a:extLst>
            <a:ext uri="{FF2B5EF4-FFF2-40B4-BE49-F238E27FC236}">
              <a16:creationId xmlns:a16="http://schemas.microsoft.com/office/drawing/2014/main" id="{942DB7D4-C482-44A2-B849-5AF7C0386A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7" name="Text Box 7">
          <a:extLst>
            <a:ext uri="{FF2B5EF4-FFF2-40B4-BE49-F238E27FC236}">
              <a16:creationId xmlns:a16="http://schemas.microsoft.com/office/drawing/2014/main" id="{BB985D89-42F0-4729-8CD8-978B5B2A3A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8" name="Text Box 7">
          <a:extLst>
            <a:ext uri="{FF2B5EF4-FFF2-40B4-BE49-F238E27FC236}">
              <a16:creationId xmlns:a16="http://schemas.microsoft.com/office/drawing/2014/main" id="{1C726299-5F0D-4A36-A7E6-8A6C6E8084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79" name="Text Box 7">
          <a:extLst>
            <a:ext uri="{FF2B5EF4-FFF2-40B4-BE49-F238E27FC236}">
              <a16:creationId xmlns:a16="http://schemas.microsoft.com/office/drawing/2014/main" id="{2AD2FD15-AA5D-4839-8444-B2BB81A0A9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0" name="Text Box 7">
          <a:extLst>
            <a:ext uri="{FF2B5EF4-FFF2-40B4-BE49-F238E27FC236}">
              <a16:creationId xmlns:a16="http://schemas.microsoft.com/office/drawing/2014/main" id="{E6AAF537-45EE-419C-BDA4-3963C214C7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1" name="Text Box 7">
          <a:extLst>
            <a:ext uri="{FF2B5EF4-FFF2-40B4-BE49-F238E27FC236}">
              <a16:creationId xmlns:a16="http://schemas.microsoft.com/office/drawing/2014/main" id="{D587EA5C-83CF-4CC2-AC5B-F0EED623EF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2" name="Text Box 7">
          <a:extLst>
            <a:ext uri="{FF2B5EF4-FFF2-40B4-BE49-F238E27FC236}">
              <a16:creationId xmlns:a16="http://schemas.microsoft.com/office/drawing/2014/main" id="{DA3BB968-AB64-432A-8732-0BC17D1186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3" name="Text Box 7">
          <a:extLst>
            <a:ext uri="{FF2B5EF4-FFF2-40B4-BE49-F238E27FC236}">
              <a16:creationId xmlns:a16="http://schemas.microsoft.com/office/drawing/2014/main" id="{74EC7A4D-BC2C-4320-8AF7-8A44F11457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4" name="Text Box 7">
          <a:extLst>
            <a:ext uri="{FF2B5EF4-FFF2-40B4-BE49-F238E27FC236}">
              <a16:creationId xmlns:a16="http://schemas.microsoft.com/office/drawing/2014/main" id="{89D80521-F947-45C2-9381-25BAB41A6E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5" name="Text Box 7">
          <a:extLst>
            <a:ext uri="{FF2B5EF4-FFF2-40B4-BE49-F238E27FC236}">
              <a16:creationId xmlns:a16="http://schemas.microsoft.com/office/drawing/2014/main" id="{389DCCE2-9C5F-4EE9-B113-2F07E06C05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6" name="Text Box 7">
          <a:extLst>
            <a:ext uri="{FF2B5EF4-FFF2-40B4-BE49-F238E27FC236}">
              <a16:creationId xmlns:a16="http://schemas.microsoft.com/office/drawing/2014/main" id="{AFB77C05-EC0C-44C2-9F5F-2F328FC2F4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7" name="Text Box 7">
          <a:extLst>
            <a:ext uri="{FF2B5EF4-FFF2-40B4-BE49-F238E27FC236}">
              <a16:creationId xmlns:a16="http://schemas.microsoft.com/office/drawing/2014/main" id="{B1D0AB1F-23DC-46DD-A21F-3AEB65C54D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8" name="Text Box 7">
          <a:extLst>
            <a:ext uri="{FF2B5EF4-FFF2-40B4-BE49-F238E27FC236}">
              <a16:creationId xmlns:a16="http://schemas.microsoft.com/office/drawing/2014/main" id="{E8D5BA74-B04A-434F-96C6-A323D7D3FE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89" name="Text Box 7">
          <a:extLst>
            <a:ext uri="{FF2B5EF4-FFF2-40B4-BE49-F238E27FC236}">
              <a16:creationId xmlns:a16="http://schemas.microsoft.com/office/drawing/2014/main" id="{D9E4984F-5839-4FEE-B459-81DB71EB01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0" name="Text Box 7">
          <a:extLst>
            <a:ext uri="{FF2B5EF4-FFF2-40B4-BE49-F238E27FC236}">
              <a16:creationId xmlns:a16="http://schemas.microsoft.com/office/drawing/2014/main" id="{C13813DE-E957-4583-841F-AE66D5937D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1" name="Text Box 7">
          <a:extLst>
            <a:ext uri="{FF2B5EF4-FFF2-40B4-BE49-F238E27FC236}">
              <a16:creationId xmlns:a16="http://schemas.microsoft.com/office/drawing/2014/main" id="{13B80331-DABE-457C-AD71-3710F92ED9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2" name="Text Box 7">
          <a:extLst>
            <a:ext uri="{FF2B5EF4-FFF2-40B4-BE49-F238E27FC236}">
              <a16:creationId xmlns:a16="http://schemas.microsoft.com/office/drawing/2014/main" id="{6E705B68-B8E4-452C-A7D4-03D92829BA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3" name="Text Box 7">
          <a:extLst>
            <a:ext uri="{FF2B5EF4-FFF2-40B4-BE49-F238E27FC236}">
              <a16:creationId xmlns:a16="http://schemas.microsoft.com/office/drawing/2014/main" id="{4156BE02-7B0C-436C-A53D-309A2637B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4" name="Text Box 7">
          <a:extLst>
            <a:ext uri="{FF2B5EF4-FFF2-40B4-BE49-F238E27FC236}">
              <a16:creationId xmlns:a16="http://schemas.microsoft.com/office/drawing/2014/main" id="{CA07D2A1-C737-4E93-820E-EC7626C80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5" name="Text Box 7">
          <a:extLst>
            <a:ext uri="{FF2B5EF4-FFF2-40B4-BE49-F238E27FC236}">
              <a16:creationId xmlns:a16="http://schemas.microsoft.com/office/drawing/2014/main" id="{FF4A49FA-CE4A-494C-93AE-660646819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6" name="Text Box 7">
          <a:extLst>
            <a:ext uri="{FF2B5EF4-FFF2-40B4-BE49-F238E27FC236}">
              <a16:creationId xmlns:a16="http://schemas.microsoft.com/office/drawing/2014/main" id="{F2F4CB26-9808-48FB-83EA-6093465C60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7" name="Text Box 7">
          <a:extLst>
            <a:ext uri="{FF2B5EF4-FFF2-40B4-BE49-F238E27FC236}">
              <a16:creationId xmlns:a16="http://schemas.microsoft.com/office/drawing/2014/main" id="{85274FCD-E470-4C5D-A747-1D3EF43E69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8" name="Text Box 7">
          <a:extLst>
            <a:ext uri="{FF2B5EF4-FFF2-40B4-BE49-F238E27FC236}">
              <a16:creationId xmlns:a16="http://schemas.microsoft.com/office/drawing/2014/main" id="{040DD4C5-4B27-4DCE-8FD4-AE2EDBCE35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1999" name="Text Box 7">
          <a:extLst>
            <a:ext uri="{FF2B5EF4-FFF2-40B4-BE49-F238E27FC236}">
              <a16:creationId xmlns:a16="http://schemas.microsoft.com/office/drawing/2014/main" id="{749C549A-9821-4C24-B74F-FD678DE3F5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0" name="Text Box 7">
          <a:extLst>
            <a:ext uri="{FF2B5EF4-FFF2-40B4-BE49-F238E27FC236}">
              <a16:creationId xmlns:a16="http://schemas.microsoft.com/office/drawing/2014/main" id="{A8F122B5-E61E-4D00-BE39-E8F8F2E42F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1" name="Text Box 7">
          <a:extLst>
            <a:ext uri="{FF2B5EF4-FFF2-40B4-BE49-F238E27FC236}">
              <a16:creationId xmlns:a16="http://schemas.microsoft.com/office/drawing/2014/main" id="{59DC4ADF-A157-46A8-B8BB-46CD2DE3D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2" name="Text Box 7">
          <a:extLst>
            <a:ext uri="{FF2B5EF4-FFF2-40B4-BE49-F238E27FC236}">
              <a16:creationId xmlns:a16="http://schemas.microsoft.com/office/drawing/2014/main" id="{2F37134C-B083-4E0B-A42D-37CAB734CD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3" name="Text Box 7">
          <a:extLst>
            <a:ext uri="{FF2B5EF4-FFF2-40B4-BE49-F238E27FC236}">
              <a16:creationId xmlns:a16="http://schemas.microsoft.com/office/drawing/2014/main" id="{DA155675-F67B-43B7-BC42-B61085634D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4" name="Text Box 7">
          <a:extLst>
            <a:ext uri="{FF2B5EF4-FFF2-40B4-BE49-F238E27FC236}">
              <a16:creationId xmlns:a16="http://schemas.microsoft.com/office/drawing/2014/main" id="{76CC2917-B19B-40D5-8CDC-82924624B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5" name="Text Box 7">
          <a:extLst>
            <a:ext uri="{FF2B5EF4-FFF2-40B4-BE49-F238E27FC236}">
              <a16:creationId xmlns:a16="http://schemas.microsoft.com/office/drawing/2014/main" id="{02CF16DD-5F10-49BE-93B2-4D3B30A4A8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6" name="Text Box 7">
          <a:extLst>
            <a:ext uri="{FF2B5EF4-FFF2-40B4-BE49-F238E27FC236}">
              <a16:creationId xmlns:a16="http://schemas.microsoft.com/office/drawing/2014/main" id="{0D87D471-BF91-42AF-9E56-BD448089A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7" name="Text Box 7">
          <a:extLst>
            <a:ext uri="{FF2B5EF4-FFF2-40B4-BE49-F238E27FC236}">
              <a16:creationId xmlns:a16="http://schemas.microsoft.com/office/drawing/2014/main" id="{FA58B48A-3973-4165-B26E-FDA830E8CD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08" name="Text Box 7">
          <a:extLst>
            <a:ext uri="{FF2B5EF4-FFF2-40B4-BE49-F238E27FC236}">
              <a16:creationId xmlns:a16="http://schemas.microsoft.com/office/drawing/2014/main" id="{7F797E02-03C4-4BCC-A3A6-A18F16C390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2009" name="Text Box 7">
          <a:extLst>
            <a:ext uri="{FF2B5EF4-FFF2-40B4-BE49-F238E27FC236}">
              <a16:creationId xmlns:a16="http://schemas.microsoft.com/office/drawing/2014/main" id="{E3FCBE80-9940-4D1D-A793-CB275E44CFA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2010" name="Text Box 7">
          <a:extLst>
            <a:ext uri="{FF2B5EF4-FFF2-40B4-BE49-F238E27FC236}">
              <a16:creationId xmlns:a16="http://schemas.microsoft.com/office/drawing/2014/main" id="{1D24AA55-CD37-48D8-9FE4-D1C073DDC605}"/>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1" name="Text Box 7">
          <a:extLst>
            <a:ext uri="{FF2B5EF4-FFF2-40B4-BE49-F238E27FC236}">
              <a16:creationId xmlns:a16="http://schemas.microsoft.com/office/drawing/2014/main" id="{7AD8D953-723F-4534-8C78-30FDF6BDA4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2" name="Text Box 7">
          <a:extLst>
            <a:ext uri="{FF2B5EF4-FFF2-40B4-BE49-F238E27FC236}">
              <a16:creationId xmlns:a16="http://schemas.microsoft.com/office/drawing/2014/main" id="{9AFB6374-8BD2-45A0-A43B-2D7D0A88A4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3" name="Text Box 7">
          <a:extLst>
            <a:ext uri="{FF2B5EF4-FFF2-40B4-BE49-F238E27FC236}">
              <a16:creationId xmlns:a16="http://schemas.microsoft.com/office/drawing/2014/main" id="{64A365C3-273D-4813-A896-632C9ECC7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4" name="Text Box 7">
          <a:extLst>
            <a:ext uri="{FF2B5EF4-FFF2-40B4-BE49-F238E27FC236}">
              <a16:creationId xmlns:a16="http://schemas.microsoft.com/office/drawing/2014/main" id="{E8302FFF-C8B6-4DDB-993A-E5B9207EF1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5" name="Text Box 7">
          <a:extLst>
            <a:ext uri="{FF2B5EF4-FFF2-40B4-BE49-F238E27FC236}">
              <a16:creationId xmlns:a16="http://schemas.microsoft.com/office/drawing/2014/main" id="{A55E7C86-6636-4153-B350-96E50C6A6B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6" name="Text Box 7">
          <a:extLst>
            <a:ext uri="{FF2B5EF4-FFF2-40B4-BE49-F238E27FC236}">
              <a16:creationId xmlns:a16="http://schemas.microsoft.com/office/drawing/2014/main" id="{68AE8D2D-441D-4288-B5D9-229AD92F6E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7" name="Text Box 7">
          <a:extLst>
            <a:ext uri="{FF2B5EF4-FFF2-40B4-BE49-F238E27FC236}">
              <a16:creationId xmlns:a16="http://schemas.microsoft.com/office/drawing/2014/main" id="{10260E4F-1890-4812-8AEC-F3C5E23556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8" name="Text Box 7">
          <a:extLst>
            <a:ext uri="{FF2B5EF4-FFF2-40B4-BE49-F238E27FC236}">
              <a16:creationId xmlns:a16="http://schemas.microsoft.com/office/drawing/2014/main" id="{CABED75E-DB57-4585-BF77-B7B3A61EB4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19" name="Text Box 7">
          <a:extLst>
            <a:ext uri="{FF2B5EF4-FFF2-40B4-BE49-F238E27FC236}">
              <a16:creationId xmlns:a16="http://schemas.microsoft.com/office/drawing/2014/main" id="{6C441D68-5E27-4C06-B9F6-8259B11209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0" name="Text Box 7">
          <a:extLst>
            <a:ext uri="{FF2B5EF4-FFF2-40B4-BE49-F238E27FC236}">
              <a16:creationId xmlns:a16="http://schemas.microsoft.com/office/drawing/2014/main" id="{B2647AAC-480C-48DC-844E-27706D0D54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1" name="Text Box 7">
          <a:extLst>
            <a:ext uri="{FF2B5EF4-FFF2-40B4-BE49-F238E27FC236}">
              <a16:creationId xmlns:a16="http://schemas.microsoft.com/office/drawing/2014/main" id="{03085460-EA5D-4669-AC7F-1C214BAA8F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2" name="Text Box 7">
          <a:extLst>
            <a:ext uri="{FF2B5EF4-FFF2-40B4-BE49-F238E27FC236}">
              <a16:creationId xmlns:a16="http://schemas.microsoft.com/office/drawing/2014/main" id="{17A99D3E-ABBE-4765-9A22-E75BB9D1AE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3" name="Text Box 7">
          <a:extLst>
            <a:ext uri="{FF2B5EF4-FFF2-40B4-BE49-F238E27FC236}">
              <a16:creationId xmlns:a16="http://schemas.microsoft.com/office/drawing/2014/main" id="{483A074C-1154-4673-ADCD-8C488BCE08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4" name="Text Box 7">
          <a:extLst>
            <a:ext uri="{FF2B5EF4-FFF2-40B4-BE49-F238E27FC236}">
              <a16:creationId xmlns:a16="http://schemas.microsoft.com/office/drawing/2014/main" id="{5C1E0825-E0FB-4336-8CF4-DBF23597E6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5" name="Text Box 7">
          <a:extLst>
            <a:ext uri="{FF2B5EF4-FFF2-40B4-BE49-F238E27FC236}">
              <a16:creationId xmlns:a16="http://schemas.microsoft.com/office/drawing/2014/main" id="{8C2577B7-18CF-475B-9788-376AABC949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6" name="Text Box 7">
          <a:extLst>
            <a:ext uri="{FF2B5EF4-FFF2-40B4-BE49-F238E27FC236}">
              <a16:creationId xmlns:a16="http://schemas.microsoft.com/office/drawing/2014/main" id="{9DE7372A-BB00-4E76-9D96-D319256553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7" name="Text Box 7">
          <a:extLst>
            <a:ext uri="{FF2B5EF4-FFF2-40B4-BE49-F238E27FC236}">
              <a16:creationId xmlns:a16="http://schemas.microsoft.com/office/drawing/2014/main" id="{72C017DB-5E92-41FA-968B-A04B1FF06A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8" name="Text Box 7">
          <a:extLst>
            <a:ext uri="{FF2B5EF4-FFF2-40B4-BE49-F238E27FC236}">
              <a16:creationId xmlns:a16="http://schemas.microsoft.com/office/drawing/2014/main" id="{07C68B0A-2AED-4A0B-9E7A-6C77337C74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29" name="Text Box 7">
          <a:extLst>
            <a:ext uri="{FF2B5EF4-FFF2-40B4-BE49-F238E27FC236}">
              <a16:creationId xmlns:a16="http://schemas.microsoft.com/office/drawing/2014/main" id="{F3ED4522-D7B1-4149-A918-E7122E730F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0" name="Text Box 7">
          <a:extLst>
            <a:ext uri="{FF2B5EF4-FFF2-40B4-BE49-F238E27FC236}">
              <a16:creationId xmlns:a16="http://schemas.microsoft.com/office/drawing/2014/main" id="{C1E76734-ED59-46C4-9791-459943EDBD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1" name="Text Box 7">
          <a:extLst>
            <a:ext uri="{FF2B5EF4-FFF2-40B4-BE49-F238E27FC236}">
              <a16:creationId xmlns:a16="http://schemas.microsoft.com/office/drawing/2014/main" id="{1D83685A-F9A7-45F9-867A-2CB3CBFD77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2" name="Text Box 7">
          <a:extLst>
            <a:ext uri="{FF2B5EF4-FFF2-40B4-BE49-F238E27FC236}">
              <a16:creationId xmlns:a16="http://schemas.microsoft.com/office/drawing/2014/main" id="{C016EF67-9F54-462F-94D1-B4E60F928E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3" name="Text Box 7">
          <a:extLst>
            <a:ext uri="{FF2B5EF4-FFF2-40B4-BE49-F238E27FC236}">
              <a16:creationId xmlns:a16="http://schemas.microsoft.com/office/drawing/2014/main" id="{061F08A4-1DD0-4CC4-AD0B-36486BA61D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4" name="Text Box 7">
          <a:extLst>
            <a:ext uri="{FF2B5EF4-FFF2-40B4-BE49-F238E27FC236}">
              <a16:creationId xmlns:a16="http://schemas.microsoft.com/office/drawing/2014/main" id="{8059303F-832F-4E9B-B4F4-8046513677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5" name="Text Box 7">
          <a:extLst>
            <a:ext uri="{FF2B5EF4-FFF2-40B4-BE49-F238E27FC236}">
              <a16:creationId xmlns:a16="http://schemas.microsoft.com/office/drawing/2014/main" id="{67FFBD5F-AB74-4B6E-9EE5-1D3B8EEB5B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6" name="Text Box 7">
          <a:extLst>
            <a:ext uri="{FF2B5EF4-FFF2-40B4-BE49-F238E27FC236}">
              <a16:creationId xmlns:a16="http://schemas.microsoft.com/office/drawing/2014/main" id="{CFB14E00-C427-4F2B-9E0D-57CD973586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7" name="Text Box 7">
          <a:extLst>
            <a:ext uri="{FF2B5EF4-FFF2-40B4-BE49-F238E27FC236}">
              <a16:creationId xmlns:a16="http://schemas.microsoft.com/office/drawing/2014/main" id="{E6554C1E-BB0D-4D08-B204-698B7E4CCA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8" name="Text Box 7">
          <a:extLst>
            <a:ext uri="{FF2B5EF4-FFF2-40B4-BE49-F238E27FC236}">
              <a16:creationId xmlns:a16="http://schemas.microsoft.com/office/drawing/2014/main" id="{F4283BE7-E2EC-4369-BA30-7E6EBDA2C5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39" name="Text Box 7">
          <a:extLst>
            <a:ext uri="{FF2B5EF4-FFF2-40B4-BE49-F238E27FC236}">
              <a16:creationId xmlns:a16="http://schemas.microsoft.com/office/drawing/2014/main" id="{0B3F4237-9E72-4CE6-B0CD-5F22976A64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0" name="Text Box 7">
          <a:extLst>
            <a:ext uri="{FF2B5EF4-FFF2-40B4-BE49-F238E27FC236}">
              <a16:creationId xmlns:a16="http://schemas.microsoft.com/office/drawing/2014/main" id="{CA623CE7-14B6-4FD7-8FBB-000374BBDB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1" name="Text Box 7">
          <a:extLst>
            <a:ext uri="{FF2B5EF4-FFF2-40B4-BE49-F238E27FC236}">
              <a16:creationId xmlns:a16="http://schemas.microsoft.com/office/drawing/2014/main" id="{F7DDE3D2-E764-4393-A02F-0A291818AA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2" name="Text Box 7">
          <a:extLst>
            <a:ext uri="{FF2B5EF4-FFF2-40B4-BE49-F238E27FC236}">
              <a16:creationId xmlns:a16="http://schemas.microsoft.com/office/drawing/2014/main" id="{6D1563FF-8331-4FCA-8056-67C3BCA3EF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3" name="Text Box 7">
          <a:extLst>
            <a:ext uri="{FF2B5EF4-FFF2-40B4-BE49-F238E27FC236}">
              <a16:creationId xmlns:a16="http://schemas.microsoft.com/office/drawing/2014/main" id="{2CFDF821-A5F3-4133-8059-F723280DF1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4" name="Text Box 7">
          <a:extLst>
            <a:ext uri="{FF2B5EF4-FFF2-40B4-BE49-F238E27FC236}">
              <a16:creationId xmlns:a16="http://schemas.microsoft.com/office/drawing/2014/main" id="{627495EC-DAFC-49C5-AB2D-7A876AAF7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5" name="Text Box 7">
          <a:extLst>
            <a:ext uri="{FF2B5EF4-FFF2-40B4-BE49-F238E27FC236}">
              <a16:creationId xmlns:a16="http://schemas.microsoft.com/office/drawing/2014/main" id="{56709862-7CB7-47E9-9616-B48014F16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6" name="Text Box 7">
          <a:extLst>
            <a:ext uri="{FF2B5EF4-FFF2-40B4-BE49-F238E27FC236}">
              <a16:creationId xmlns:a16="http://schemas.microsoft.com/office/drawing/2014/main" id="{4D1D1B60-C33A-498F-AAE6-836626423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7" name="Text Box 7">
          <a:extLst>
            <a:ext uri="{FF2B5EF4-FFF2-40B4-BE49-F238E27FC236}">
              <a16:creationId xmlns:a16="http://schemas.microsoft.com/office/drawing/2014/main" id="{FE15EF8E-0AD4-4853-80FA-5180BF92B6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8" name="Text Box 7">
          <a:extLst>
            <a:ext uri="{FF2B5EF4-FFF2-40B4-BE49-F238E27FC236}">
              <a16:creationId xmlns:a16="http://schemas.microsoft.com/office/drawing/2014/main" id="{1F45F9B5-8FD1-4766-B24E-4E7FC3E665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49" name="Text Box 7">
          <a:extLst>
            <a:ext uri="{FF2B5EF4-FFF2-40B4-BE49-F238E27FC236}">
              <a16:creationId xmlns:a16="http://schemas.microsoft.com/office/drawing/2014/main" id="{F6A6C36B-0660-4927-B6D6-E240ADA942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0" name="Text Box 7">
          <a:extLst>
            <a:ext uri="{FF2B5EF4-FFF2-40B4-BE49-F238E27FC236}">
              <a16:creationId xmlns:a16="http://schemas.microsoft.com/office/drawing/2014/main" id="{46F4EFB6-5741-414E-B2F9-DE77E2487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1" name="Text Box 7">
          <a:extLst>
            <a:ext uri="{FF2B5EF4-FFF2-40B4-BE49-F238E27FC236}">
              <a16:creationId xmlns:a16="http://schemas.microsoft.com/office/drawing/2014/main" id="{187DF943-10DB-4A68-A9EF-0D061ECF31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2" name="Text Box 7">
          <a:extLst>
            <a:ext uri="{FF2B5EF4-FFF2-40B4-BE49-F238E27FC236}">
              <a16:creationId xmlns:a16="http://schemas.microsoft.com/office/drawing/2014/main" id="{629BC02A-67BB-4954-A5A3-DAB0DB5AB2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3" name="Text Box 7">
          <a:extLst>
            <a:ext uri="{FF2B5EF4-FFF2-40B4-BE49-F238E27FC236}">
              <a16:creationId xmlns:a16="http://schemas.microsoft.com/office/drawing/2014/main" id="{6BA2A0F5-0E58-44D3-AEAF-51F10A596A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4" name="Text Box 7">
          <a:extLst>
            <a:ext uri="{FF2B5EF4-FFF2-40B4-BE49-F238E27FC236}">
              <a16:creationId xmlns:a16="http://schemas.microsoft.com/office/drawing/2014/main" id="{374714C0-3BED-41CB-806C-76E562663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5" name="Text Box 7">
          <a:extLst>
            <a:ext uri="{FF2B5EF4-FFF2-40B4-BE49-F238E27FC236}">
              <a16:creationId xmlns:a16="http://schemas.microsoft.com/office/drawing/2014/main" id="{5803F0A3-05EF-40C5-B6E5-CEFF823B5E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6" name="Text Box 7">
          <a:extLst>
            <a:ext uri="{FF2B5EF4-FFF2-40B4-BE49-F238E27FC236}">
              <a16:creationId xmlns:a16="http://schemas.microsoft.com/office/drawing/2014/main" id="{18D6DA42-AD84-4BAF-9C24-A5A5C99404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7" name="Text Box 7">
          <a:extLst>
            <a:ext uri="{FF2B5EF4-FFF2-40B4-BE49-F238E27FC236}">
              <a16:creationId xmlns:a16="http://schemas.microsoft.com/office/drawing/2014/main" id="{FEAC6D99-AFC5-43CB-A3B7-77AB87CF877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8" name="Text Box 7">
          <a:extLst>
            <a:ext uri="{FF2B5EF4-FFF2-40B4-BE49-F238E27FC236}">
              <a16:creationId xmlns:a16="http://schemas.microsoft.com/office/drawing/2014/main" id="{4AE38AA3-A7E1-426A-B6AF-40E9D9663C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59" name="Text Box 7">
          <a:extLst>
            <a:ext uri="{FF2B5EF4-FFF2-40B4-BE49-F238E27FC236}">
              <a16:creationId xmlns:a16="http://schemas.microsoft.com/office/drawing/2014/main" id="{D8420A76-8CC3-4487-9586-A9A73465C6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0" name="Text Box 7">
          <a:extLst>
            <a:ext uri="{FF2B5EF4-FFF2-40B4-BE49-F238E27FC236}">
              <a16:creationId xmlns:a16="http://schemas.microsoft.com/office/drawing/2014/main" id="{46B34F04-BC6A-4077-A4A5-A825C5BEBB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1" name="Text Box 7">
          <a:extLst>
            <a:ext uri="{FF2B5EF4-FFF2-40B4-BE49-F238E27FC236}">
              <a16:creationId xmlns:a16="http://schemas.microsoft.com/office/drawing/2014/main" id="{1D8A60AF-AF46-420A-97BA-60E1DD940A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2" name="Text Box 7">
          <a:extLst>
            <a:ext uri="{FF2B5EF4-FFF2-40B4-BE49-F238E27FC236}">
              <a16:creationId xmlns:a16="http://schemas.microsoft.com/office/drawing/2014/main" id="{CDECC89D-2A42-4B3C-AE6C-4C284B0CFB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22</xdr:row>
      <xdr:rowOff>5689</xdr:rowOff>
    </xdr:from>
    <xdr:to>
      <xdr:col>19</xdr:col>
      <xdr:colOff>1155990</xdr:colOff>
      <xdr:row>22</xdr:row>
      <xdr:rowOff>5689</xdr:rowOff>
    </xdr:to>
    <xdr:sp macro="[1]!mostrarControlesExistentes" textlink="">
      <xdr:nvSpPr>
        <xdr:cNvPr id="12063" name="Text Box 7">
          <a:extLst>
            <a:ext uri="{FF2B5EF4-FFF2-40B4-BE49-F238E27FC236}">
              <a16:creationId xmlns:a16="http://schemas.microsoft.com/office/drawing/2014/main" id="{3A373D61-38F4-45A6-8856-08ACE08ACB8A}"/>
            </a:ext>
          </a:extLst>
        </xdr:cNvPr>
        <xdr:cNvSpPr txBox="1"/>
      </xdr:nvSpPr>
      <xdr:spPr>
        <a:xfrm>
          <a:off x="14538615" y="8406739"/>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4" name="Text Box 7">
          <a:extLst>
            <a:ext uri="{FF2B5EF4-FFF2-40B4-BE49-F238E27FC236}">
              <a16:creationId xmlns:a16="http://schemas.microsoft.com/office/drawing/2014/main" id="{0EEDEB65-BD82-4B05-9FF0-D832D99E6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5" name="Text Box 7">
          <a:extLst>
            <a:ext uri="{FF2B5EF4-FFF2-40B4-BE49-F238E27FC236}">
              <a16:creationId xmlns:a16="http://schemas.microsoft.com/office/drawing/2014/main" id="{60831EE8-7241-44AE-A949-2D7628ACED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6" name="Text Box 7">
          <a:extLst>
            <a:ext uri="{FF2B5EF4-FFF2-40B4-BE49-F238E27FC236}">
              <a16:creationId xmlns:a16="http://schemas.microsoft.com/office/drawing/2014/main" id="{A5C47C21-05E5-4830-A6B5-5BFD3DA62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7" name="Text Box 7">
          <a:extLst>
            <a:ext uri="{FF2B5EF4-FFF2-40B4-BE49-F238E27FC236}">
              <a16:creationId xmlns:a16="http://schemas.microsoft.com/office/drawing/2014/main" id="{BF80D083-FE58-4371-937E-FAB7058847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8" name="Text Box 7">
          <a:extLst>
            <a:ext uri="{FF2B5EF4-FFF2-40B4-BE49-F238E27FC236}">
              <a16:creationId xmlns:a16="http://schemas.microsoft.com/office/drawing/2014/main" id="{93ACA451-C774-40E4-AA33-40F56F06BE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69" name="Text Box 7">
          <a:extLst>
            <a:ext uri="{FF2B5EF4-FFF2-40B4-BE49-F238E27FC236}">
              <a16:creationId xmlns:a16="http://schemas.microsoft.com/office/drawing/2014/main" id="{77448B18-0CF3-4156-B2F9-FD0274A8CC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0" name="Text Box 7">
          <a:extLst>
            <a:ext uri="{FF2B5EF4-FFF2-40B4-BE49-F238E27FC236}">
              <a16:creationId xmlns:a16="http://schemas.microsoft.com/office/drawing/2014/main" id="{11026A82-4BF3-49E2-946D-7E0009E1C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1" name="Text Box 7">
          <a:extLst>
            <a:ext uri="{FF2B5EF4-FFF2-40B4-BE49-F238E27FC236}">
              <a16:creationId xmlns:a16="http://schemas.microsoft.com/office/drawing/2014/main" id="{7B14056E-54DF-48A8-AA34-1082691B79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2" name="Text Box 7">
          <a:extLst>
            <a:ext uri="{FF2B5EF4-FFF2-40B4-BE49-F238E27FC236}">
              <a16:creationId xmlns:a16="http://schemas.microsoft.com/office/drawing/2014/main" id="{B1537047-F267-4A49-B8A5-75B0521A44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3" name="Text Box 7">
          <a:extLst>
            <a:ext uri="{FF2B5EF4-FFF2-40B4-BE49-F238E27FC236}">
              <a16:creationId xmlns:a16="http://schemas.microsoft.com/office/drawing/2014/main" id="{5CF457F2-B93C-40CB-A49E-DABFB49F9F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4" name="Text Box 7">
          <a:extLst>
            <a:ext uri="{FF2B5EF4-FFF2-40B4-BE49-F238E27FC236}">
              <a16:creationId xmlns:a16="http://schemas.microsoft.com/office/drawing/2014/main" id="{9A021A7C-65A4-449A-8343-BEB104520D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5" name="Text Box 7">
          <a:extLst>
            <a:ext uri="{FF2B5EF4-FFF2-40B4-BE49-F238E27FC236}">
              <a16:creationId xmlns:a16="http://schemas.microsoft.com/office/drawing/2014/main" id="{5051AC5F-A0D8-439F-BD22-8098EDEBB3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6" name="Text Box 7">
          <a:extLst>
            <a:ext uri="{FF2B5EF4-FFF2-40B4-BE49-F238E27FC236}">
              <a16:creationId xmlns:a16="http://schemas.microsoft.com/office/drawing/2014/main" id="{1A3847B2-D9EC-4B4C-99BA-4B700AC7F3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7" name="Text Box 7">
          <a:extLst>
            <a:ext uri="{FF2B5EF4-FFF2-40B4-BE49-F238E27FC236}">
              <a16:creationId xmlns:a16="http://schemas.microsoft.com/office/drawing/2014/main" id="{5875B112-2CFA-4623-BA57-B05C5A5106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8" name="Text Box 7">
          <a:extLst>
            <a:ext uri="{FF2B5EF4-FFF2-40B4-BE49-F238E27FC236}">
              <a16:creationId xmlns:a16="http://schemas.microsoft.com/office/drawing/2014/main" id="{84786077-B4F4-4AA2-9635-3436910934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79" name="Text Box 7">
          <a:extLst>
            <a:ext uri="{FF2B5EF4-FFF2-40B4-BE49-F238E27FC236}">
              <a16:creationId xmlns:a16="http://schemas.microsoft.com/office/drawing/2014/main" id="{1F3D7189-4F05-4372-8DC9-CB9D223E89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0" name="Text Box 7">
          <a:extLst>
            <a:ext uri="{FF2B5EF4-FFF2-40B4-BE49-F238E27FC236}">
              <a16:creationId xmlns:a16="http://schemas.microsoft.com/office/drawing/2014/main" id="{A80801B8-6CE3-4C58-A420-A95C6A5D55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1" name="Text Box 7">
          <a:extLst>
            <a:ext uri="{FF2B5EF4-FFF2-40B4-BE49-F238E27FC236}">
              <a16:creationId xmlns:a16="http://schemas.microsoft.com/office/drawing/2014/main" id="{40BC22B4-90A0-4417-AE7E-1B9FFCF196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2" name="Text Box 7">
          <a:extLst>
            <a:ext uri="{FF2B5EF4-FFF2-40B4-BE49-F238E27FC236}">
              <a16:creationId xmlns:a16="http://schemas.microsoft.com/office/drawing/2014/main" id="{2D07BBA8-BBF4-4D11-869D-0BC0F8D67F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3" name="Text Box 7">
          <a:extLst>
            <a:ext uri="{FF2B5EF4-FFF2-40B4-BE49-F238E27FC236}">
              <a16:creationId xmlns:a16="http://schemas.microsoft.com/office/drawing/2014/main" id="{BE9794A0-0CA6-44A1-AAB4-67AFE059D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4" name="Text Box 7">
          <a:extLst>
            <a:ext uri="{FF2B5EF4-FFF2-40B4-BE49-F238E27FC236}">
              <a16:creationId xmlns:a16="http://schemas.microsoft.com/office/drawing/2014/main" id="{73C6D752-5CB7-4E81-A3BD-E76E89A51E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5" name="Text Box 7">
          <a:extLst>
            <a:ext uri="{FF2B5EF4-FFF2-40B4-BE49-F238E27FC236}">
              <a16:creationId xmlns:a16="http://schemas.microsoft.com/office/drawing/2014/main" id="{43F0C011-3E31-49A3-B263-F6BFA9061D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6" name="Text Box 7">
          <a:extLst>
            <a:ext uri="{FF2B5EF4-FFF2-40B4-BE49-F238E27FC236}">
              <a16:creationId xmlns:a16="http://schemas.microsoft.com/office/drawing/2014/main" id="{3210917A-5F61-4C90-BB7A-D884CFC14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7" name="Text Box 7">
          <a:extLst>
            <a:ext uri="{FF2B5EF4-FFF2-40B4-BE49-F238E27FC236}">
              <a16:creationId xmlns:a16="http://schemas.microsoft.com/office/drawing/2014/main" id="{6FA265C9-6B4D-4102-910F-0CD6496E4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8" name="Text Box 7">
          <a:extLst>
            <a:ext uri="{FF2B5EF4-FFF2-40B4-BE49-F238E27FC236}">
              <a16:creationId xmlns:a16="http://schemas.microsoft.com/office/drawing/2014/main" id="{F2A09162-C1B3-43AF-A65D-7E0798DFE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89" name="Text Box 7">
          <a:extLst>
            <a:ext uri="{FF2B5EF4-FFF2-40B4-BE49-F238E27FC236}">
              <a16:creationId xmlns:a16="http://schemas.microsoft.com/office/drawing/2014/main" id="{4C651587-F248-4122-AFB9-477F8BC6A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0" name="Text Box 7">
          <a:extLst>
            <a:ext uri="{FF2B5EF4-FFF2-40B4-BE49-F238E27FC236}">
              <a16:creationId xmlns:a16="http://schemas.microsoft.com/office/drawing/2014/main" id="{C1384ADE-3C91-4151-A447-C9C770D68D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1" name="Text Box 7">
          <a:extLst>
            <a:ext uri="{FF2B5EF4-FFF2-40B4-BE49-F238E27FC236}">
              <a16:creationId xmlns:a16="http://schemas.microsoft.com/office/drawing/2014/main" id="{9735410C-2BE3-4963-9893-A8DC13CB8B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2" name="Text Box 7">
          <a:extLst>
            <a:ext uri="{FF2B5EF4-FFF2-40B4-BE49-F238E27FC236}">
              <a16:creationId xmlns:a16="http://schemas.microsoft.com/office/drawing/2014/main" id="{95AD2D11-B48E-4E9C-B734-88C914D00A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3" name="Text Box 7">
          <a:extLst>
            <a:ext uri="{FF2B5EF4-FFF2-40B4-BE49-F238E27FC236}">
              <a16:creationId xmlns:a16="http://schemas.microsoft.com/office/drawing/2014/main" id="{8CB30296-3603-464F-912A-C3819095599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4" name="Text Box 7">
          <a:extLst>
            <a:ext uri="{FF2B5EF4-FFF2-40B4-BE49-F238E27FC236}">
              <a16:creationId xmlns:a16="http://schemas.microsoft.com/office/drawing/2014/main" id="{C562FCBA-223F-4C15-8695-1E1D65BDBE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5" name="Text Box 7">
          <a:extLst>
            <a:ext uri="{FF2B5EF4-FFF2-40B4-BE49-F238E27FC236}">
              <a16:creationId xmlns:a16="http://schemas.microsoft.com/office/drawing/2014/main" id="{A7F99D6F-3AD1-4001-9436-45867A6239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6" name="Text Box 7">
          <a:extLst>
            <a:ext uri="{FF2B5EF4-FFF2-40B4-BE49-F238E27FC236}">
              <a16:creationId xmlns:a16="http://schemas.microsoft.com/office/drawing/2014/main" id="{AC1CB8B5-CB87-44B6-986C-652100D6B7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7" name="Text Box 7">
          <a:extLst>
            <a:ext uri="{FF2B5EF4-FFF2-40B4-BE49-F238E27FC236}">
              <a16:creationId xmlns:a16="http://schemas.microsoft.com/office/drawing/2014/main" id="{3D828303-87AC-4504-8F72-D9831EE750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8" name="Text Box 7">
          <a:extLst>
            <a:ext uri="{FF2B5EF4-FFF2-40B4-BE49-F238E27FC236}">
              <a16:creationId xmlns:a16="http://schemas.microsoft.com/office/drawing/2014/main" id="{C4DA52CC-D49D-47A3-80F9-2B05BE8356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099" name="Text Box 7">
          <a:extLst>
            <a:ext uri="{FF2B5EF4-FFF2-40B4-BE49-F238E27FC236}">
              <a16:creationId xmlns:a16="http://schemas.microsoft.com/office/drawing/2014/main" id="{7DFE4D99-392D-4A89-9EEB-D11ECEAFE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0" name="Text Box 7">
          <a:extLst>
            <a:ext uri="{FF2B5EF4-FFF2-40B4-BE49-F238E27FC236}">
              <a16:creationId xmlns:a16="http://schemas.microsoft.com/office/drawing/2014/main" id="{2F7E1380-4E97-4717-84F7-C51AAA8674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1" name="Text Box 7">
          <a:extLst>
            <a:ext uri="{FF2B5EF4-FFF2-40B4-BE49-F238E27FC236}">
              <a16:creationId xmlns:a16="http://schemas.microsoft.com/office/drawing/2014/main" id="{89AC6D2A-D3FB-464A-9187-92A278CCAB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2" name="Text Box 7">
          <a:extLst>
            <a:ext uri="{FF2B5EF4-FFF2-40B4-BE49-F238E27FC236}">
              <a16:creationId xmlns:a16="http://schemas.microsoft.com/office/drawing/2014/main" id="{C039ACCC-66B4-4FD2-A89F-715F1FBC20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3" name="Text Box 7">
          <a:extLst>
            <a:ext uri="{FF2B5EF4-FFF2-40B4-BE49-F238E27FC236}">
              <a16:creationId xmlns:a16="http://schemas.microsoft.com/office/drawing/2014/main" id="{F4B3ED35-CFC4-404C-8991-F3FA3A2496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4" name="Text Box 7">
          <a:extLst>
            <a:ext uri="{FF2B5EF4-FFF2-40B4-BE49-F238E27FC236}">
              <a16:creationId xmlns:a16="http://schemas.microsoft.com/office/drawing/2014/main" id="{ECE0C811-186C-4657-896A-B073A34933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5" name="Text Box 7">
          <a:extLst>
            <a:ext uri="{FF2B5EF4-FFF2-40B4-BE49-F238E27FC236}">
              <a16:creationId xmlns:a16="http://schemas.microsoft.com/office/drawing/2014/main" id="{68A940E1-0280-4B32-994F-A7E6DD0DFD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6" name="Text Box 7">
          <a:extLst>
            <a:ext uri="{FF2B5EF4-FFF2-40B4-BE49-F238E27FC236}">
              <a16:creationId xmlns:a16="http://schemas.microsoft.com/office/drawing/2014/main" id="{9B9F45C6-2E80-49A9-B9A4-51937A5D58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7" name="Text Box 7">
          <a:extLst>
            <a:ext uri="{FF2B5EF4-FFF2-40B4-BE49-F238E27FC236}">
              <a16:creationId xmlns:a16="http://schemas.microsoft.com/office/drawing/2014/main" id="{CDEB4A56-9502-4978-8191-349A40E87F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8" name="Text Box 7">
          <a:extLst>
            <a:ext uri="{FF2B5EF4-FFF2-40B4-BE49-F238E27FC236}">
              <a16:creationId xmlns:a16="http://schemas.microsoft.com/office/drawing/2014/main" id="{44927511-469A-4EFA-BCCE-5D9A0FC85D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09" name="Text Box 7">
          <a:extLst>
            <a:ext uri="{FF2B5EF4-FFF2-40B4-BE49-F238E27FC236}">
              <a16:creationId xmlns:a16="http://schemas.microsoft.com/office/drawing/2014/main" id="{AF00E877-BE27-467D-948A-60BAF708D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10" name="Text Box 7">
          <a:extLst>
            <a:ext uri="{FF2B5EF4-FFF2-40B4-BE49-F238E27FC236}">
              <a16:creationId xmlns:a16="http://schemas.microsoft.com/office/drawing/2014/main" id="{5B7AD364-E42A-4CD3-AA8E-A44858779B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11" name="Text Box 7">
          <a:extLst>
            <a:ext uri="{FF2B5EF4-FFF2-40B4-BE49-F238E27FC236}">
              <a16:creationId xmlns:a16="http://schemas.microsoft.com/office/drawing/2014/main" id="{2F7B4A90-CD05-4CE7-9282-0809441AD9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12" name="Text Box 7">
          <a:extLst>
            <a:ext uri="{FF2B5EF4-FFF2-40B4-BE49-F238E27FC236}">
              <a16:creationId xmlns:a16="http://schemas.microsoft.com/office/drawing/2014/main" id="{5F3FD4CC-94EA-4739-9791-4F84926C8E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13" name="Text Box 7">
          <a:extLst>
            <a:ext uri="{FF2B5EF4-FFF2-40B4-BE49-F238E27FC236}">
              <a16:creationId xmlns:a16="http://schemas.microsoft.com/office/drawing/2014/main" id="{51CCC5DA-1FDF-47EB-A6CE-63024850FE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14" name="Text Box 7">
          <a:extLst>
            <a:ext uri="{FF2B5EF4-FFF2-40B4-BE49-F238E27FC236}">
              <a16:creationId xmlns:a16="http://schemas.microsoft.com/office/drawing/2014/main" id="{06BC635A-4F88-41DB-8C58-7D56EB9198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15" name="Text Box 7">
          <a:extLst>
            <a:ext uri="{FF2B5EF4-FFF2-40B4-BE49-F238E27FC236}">
              <a16:creationId xmlns:a16="http://schemas.microsoft.com/office/drawing/2014/main" id="{4D12C125-E747-491D-96F9-2C88521E0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16" name="Text Box 7">
          <a:extLst>
            <a:ext uri="{FF2B5EF4-FFF2-40B4-BE49-F238E27FC236}">
              <a16:creationId xmlns:a16="http://schemas.microsoft.com/office/drawing/2014/main" id="{756DA8E9-1E3A-4137-AB96-A7AA6D96811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17" name="Text Box 7">
          <a:extLst>
            <a:ext uri="{FF2B5EF4-FFF2-40B4-BE49-F238E27FC236}">
              <a16:creationId xmlns:a16="http://schemas.microsoft.com/office/drawing/2014/main" id="{01B3584A-62F6-46A7-973E-7DF85600E83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18" name="Text Box 7">
          <a:extLst>
            <a:ext uri="{FF2B5EF4-FFF2-40B4-BE49-F238E27FC236}">
              <a16:creationId xmlns:a16="http://schemas.microsoft.com/office/drawing/2014/main" id="{C4BBADBB-6186-46B6-9DCF-7F769C751506}"/>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19" name="Text Box 7">
          <a:extLst>
            <a:ext uri="{FF2B5EF4-FFF2-40B4-BE49-F238E27FC236}">
              <a16:creationId xmlns:a16="http://schemas.microsoft.com/office/drawing/2014/main" id="{30F0208F-CDE3-4699-99F5-E008CFC25F47}"/>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0" name="Text Box 7">
          <a:extLst>
            <a:ext uri="{FF2B5EF4-FFF2-40B4-BE49-F238E27FC236}">
              <a16:creationId xmlns:a16="http://schemas.microsoft.com/office/drawing/2014/main" id="{4CFCCC98-44FE-4639-B3B5-11169FD31D48}"/>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1" name="Text Box 7">
          <a:extLst>
            <a:ext uri="{FF2B5EF4-FFF2-40B4-BE49-F238E27FC236}">
              <a16:creationId xmlns:a16="http://schemas.microsoft.com/office/drawing/2014/main" id="{2143B55D-75B4-4F56-A694-CA54057150D5}"/>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2" name="Text Box 7">
          <a:extLst>
            <a:ext uri="{FF2B5EF4-FFF2-40B4-BE49-F238E27FC236}">
              <a16:creationId xmlns:a16="http://schemas.microsoft.com/office/drawing/2014/main" id="{A3671228-8123-4CFC-B81B-A2994E3950DB}"/>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3" name="Text Box 7">
          <a:extLst>
            <a:ext uri="{FF2B5EF4-FFF2-40B4-BE49-F238E27FC236}">
              <a16:creationId xmlns:a16="http://schemas.microsoft.com/office/drawing/2014/main" id="{EF0396AA-A65A-49F6-B3B1-AE551191B5E9}"/>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4" name="Text Box 7">
          <a:extLst>
            <a:ext uri="{FF2B5EF4-FFF2-40B4-BE49-F238E27FC236}">
              <a16:creationId xmlns:a16="http://schemas.microsoft.com/office/drawing/2014/main" id="{C109255A-C988-4CA2-A863-48D1C008B0AE}"/>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5" name="Text Box 7">
          <a:extLst>
            <a:ext uri="{FF2B5EF4-FFF2-40B4-BE49-F238E27FC236}">
              <a16:creationId xmlns:a16="http://schemas.microsoft.com/office/drawing/2014/main" id="{A9A0C7BD-0A86-46D8-8722-7DBF235B5501}"/>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6" name="Text Box 7">
          <a:extLst>
            <a:ext uri="{FF2B5EF4-FFF2-40B4-BE49-F238E27FC236}">
              <a16:creationId xmlns:a16="http://schemas.microsoft.com/office/drawing/2014/main" id="{4197C321-6E21-443D-827E-5442A189E01D}"/>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127" name="Text Box 7">
          <a:extLst>
            <a:ext uri="{FF2B5EF4-FFF2-40B4-BE49-F238E27FC236}">
              <a16:creationId xmlns:a16="http://schemas.microsoft.com/office/drawing/2014/main" id="{1948CEA4-22D3-48EE-AD5C-F08054FD114C}"/>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28" name="Text Box 7">
          <a:extLst>
            <a:ext uri="{FF2B5EF4-FFF2-40B4-BE49-F238E27FC236}">
              <a16:creationId xmlns:a16="http://schemas.microsoft.com/office/drawing/2014/main" id="{81EC60B3-1A00-408D-B30E-CDE3AFF055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29" name="Text Box 7">
          <a:extLst>
            <a:ext uri="{FF2B5EF4-FFF2-40B4-BE49-F238E27FC236}">
              <a16:creationId xmlns:a16="http://schemas.microsoft.com/office/drawing/2014/main" id="{2DCD7383-13F2-4B76-969D-582B3C88E4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0" name="Text Box 7">
          <a:extLst>
            <a:ext uri="{FF2B5EF4-FFF2-40B4-BE49-F238E27FC236}">
              <a16:creationId xmlns:a16="http://schemas.microsoft.com/office/drawing/2014/main" id="{22BCD0ED-3153-494D-91B7-B558A781F20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1" name="Text Box 7">
          <a:extLst>
            <a:ext uri="{FF2B5EF4-FFF2-40B4-BE49-F238E27FC236}">
              <a16:creationId xmlns:a16="http://schemas.microsoft.com/office/drawing/2014/main" id="{46E31E29-D720-49DE-873D-87A8F2A1FF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2" name="Text Box 7">
          <a:extLst>
            <a:ext uri="{FF2B5EF4-FFF2-40B4-BE49-F238E27FC236}">
              <a16:creationId xmlns:a16="http://schemas.microsoft.com/office/drawing/2014/main" id="{1A7DC334-5900-4C6D-9369-2BC06CEE63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3" name="Text Box 7">
          <a:extLst>
            <a:ext uri="{FF2B5EF4-FFF2-40B4-BE49-F238E27FC236}">
              <a16:creationId xmlns:a16="http://schemas.microsoft.com/office/drawing/2014/main" id="{B13469CE-7638-49D7-87FE-CC43D91EE2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4" name="Text Box 7">
          <a:extLst>
            <a:ext uri="{FF2B5EF4-FFF2-40B4-BE49-F238E27FC236}">
              <a16:creationId xmlns:a16="http://schemas.microsoft.com/office/drawing/2014/main" id="{5F67CAE1-F1CA-49BF-9982-29211BDEB6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5" name="Text Box 7">
          <a:extLst>
            <a:ext uri="{FF2B5EF4-FFF2-40B4-BE49-F238E27FC236}">
              <a16:creationId xmlns:a16="http://schemas.microsoft.com/office/drawing/2014/main" id="{4CF3EEC3-F0C0-4A5D-8D1C-396370CE01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6" name="Text Box 7">
          <a:extLst>
            <a:ext uri="{FF2B5EF4-FFF2-40B4-BE49-F238E27FC236}">
              <a16:creationId xmlns:a16="http://schemas.microsoft.com/office/drawing/2014/main" id="{4AF28BAB-00DA-4A57-BD6F-A3BF577716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7" name="Text Box 7">
          <a:extLst>
            <a:ext uri="{FF2B5EF4-FFF2-40B4-BE49-F238E27FC236}">
              <a16:creationId xmlns:a16="http://schemas.microsoft.com/office/drawing/2014/main" id="{A14714B8-EDB7-4C8A-9B81-003B3F3053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8" name="Text Box 7">
          <a:extLst>
            <a:ext uri="{FF2B5EF4-FFF2-40B4-BE49-F238E27FC236}">
              <a16:creationId xmlns:a16="http://schemas.microsoft.com/office/drawing/2014/main" id="{574C27B6-7E40-4EB8-8E28-EE9F3AB54E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39" name="Text Box 7">
          <a:extLst>
            <a:ext uri="{FF2B5EF4-FFF2-40B4-BE49-F238E27FC236}">
              <a16:creationId xmlns:a16="http://schemas.microsoft.com/office/drawing/2014/main" id="{6C9C8EDE-311D-4C93-AE6C-298DF313DB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0" name="Text Box 7">
          <a:extLst>
            <a:ext uri="{FF2B5EF4-FFF2-40B4-BE49-F238E27FC236}">
              <a16:creationId xmlns:a16="http://schemas.microsoft.com/office/drawing/2014/main" id="{D3BAE167-7458-43CD-A458-34F7514C31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1" name="Text Box 7">
          <a:extLst>
            <a:ext uri="{FF2B5EF4-FFF2-40B4-BE49-F238E27FC236}">
              <a16:creationId xmlns:a16="http://schemas.microsoft.com/office/drawing/2014/main" id="{23B9C445-F02D-400E-9F2E-00C9B042AE0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2" name="Text Box 7">
          <a:extLst>
            <a:ext uri="{FF2B5EF4-FFF2-40B4-BE49-F238E27FC236}">
              <a16:creationId xmlns:a16="http://schemas.microsoft.com/office/drawing/2014/main" id="{B4CCBEB4-2BC8-4EFF-B78B-09730C1A46C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3" name="Text Box 7">
          <a:extLst>
            <a:ext uri="{FF2B5EF4-FFF2-40B4-BE49-F238E27FC236}">
              <a16:creationId xmlns:a16="http://schemas.microsoft.com/office/drawing/2014/main" id="{8C632F9E-9B0F-4CD9-861E-4CC8AE1990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4" name="Text Box 7">
          <a:extLst>
            <a:ext uri="{FF2B5EF4-FFF2-40B4-BE49-F238E27FC236}">
              <a16:creationId xmlns:a16="http://schemas.microsoft.com/office/drawing/2014/main" id="{E34423A4-0874-4756-A33A-78EE7D9582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5" name="Text Box 7">
          <a:extLst>
            <a:ext uri="{FF2B5EF4-FFF2-40B4-BE49-F238E27FC236}">
              <a16:creationId xmlns:a16="http://schemas.microsoft.com/office/drawing/2014/main" id="{EB49BF3C-994A-4CEF-8085-837C88B9D2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6" name="Text Box 7">
          <a:extLst>
            <a:ext uri="{FF2B5EF4-FFF2-40B4-BE49-F238E27FC236}">
              <a16:creationId xmlns:a16="http://schemas.microsoft.com/office/drawing/2014/main" id="{B7B22527-D227-48F6-8D70-76E5550C7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7" name="Text Box 7">
          <a:extLst>
            <a:ext uri="{FF2B5EF4-FFF2-40B4-BE49-F238E27FC236}">
              <a16:creationId xmlns:a16="http://schemas.microsoft.com/office/drawing/2014/main" id="{61EFF3E2-C0AC-4B2B-844D-EDF8562B57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8" name="Text Box 7">
          <a:extLst>
            <a:ext uri="{FF2B5EF4-FFF2-40B4-BE49-F238E27FC236}">
              <a16:creationId xmlns:a16="http://schemas.microsoft.com/office/drawing/2014/main" id="{B3F14EC5-F0CF-484C-B041-C4451AAF55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49" name="Text Box 7">
          <a:extLst>
            <a:ext uri="{FF2B5EF4-FFF2-40B4-BE49-F238E27FC236}">
              <a16:creationId xmlns:a16="http://schemas.microsoft.com/office/drawing/2014/main" id="{2A2710DF-4022-4087-970C-86025D9947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0" name="Text Box 7">
          <a:extLst>
            <a:ext uri="{FF2B5EF4-FFF2-40B4-BE49-F238E27FC236}">
              <a16:creationId xmlns:a16="http://schemas.microsoft.com/office/drawing/2014/main" id="{892121D1-1765-42C4-AA3A-CC90740AE7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1" name="Text Box 7">
          <a:extLst>
            <a:ext uri="{FF2B5EF4-FFF2-40B4-BE49-F238E27FC236}">
              <a16:creationId xmlns:a16="http://schemas.microsoft.com/office/drawing/2014/main" id="{31B80677-1922-40F9-BA7A-69A9F0C8BB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2" name="Text Box 7">
          <a:extLst>
            <a:ext uri="{FF2B5EF4-FFF2-40B4-BE49-F238E27FC236}">
              <a16:creationId xmlns:a16="http://schemas.microsoft.com/office/drawing/2014/main" id="{81ABA999-E0FD-4EFA-B7D8-60339B8E49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3" name="Text Box 7">
          <a:extLst>
            <a:ext uri="{FF2B5EF4-FFF2-40B4-BE49-F238E27FC236}">
              <a16:creationId xmlns:a16="http://schemas.microsoft.com/office/drawing/2014/main" id="{D7CCDBF3-20CF-47B3-B694-0F562DD822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4" name="Text Box 7">
          <a:extLst>
            <a:ext uri="{FF2B5EF4-FFF2-40B4-BE49-F238E27FC236}">
              <a16:creationId xmlns:a16="http://schemas.microsoft.com/office/drawing/2014/main" id="{3F52BCBD-1616-4895-BDDF-7DDB6D6B80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5" name="Text Box 7">
          <a:extLst>
            <a:ext uri="{FF2B5EF4-FFF2-40B4-BE49-F238E27FC236}">
              <a16:creationId xmlns:a16="http://schemas.microsoft.com/office/drawing/2014/main" id="{683FCDA1-9409-4369-9516-08416C6137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6" name="Text Box 7">
          <a:extLst>
            <a:ext uri="{FF2B5EF4-FFF2-40B4-BE49-F238E27FC236}">
              <a16:creationId xmlns:a16="http://schemas.microsoft.com/office/drawing/2014/main" id="{87B13200-BF19-414B-BBB3-BBEAD295D3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7" name="Text Box 7">
          <a:extLst>
            <a:ext uri="{FF2B5EF4-FFF2-40B4-BE49-F238E27FC236}">
              <a16:creationId xmlns:a16="http://schemas.microsoft.com/office/drawing/2014/main" id="{5F60C27E-8DEE-489A-903B-5B44BF027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8" name="Text Box 7">
          <a:extLst>
            <a:ext uri="{FF2B5EF4-FFF2-40B4-BE49-F238E27FC236}">
              <a16:creationId xmlns:a16="http://schemas.microsoft.com/office/drawing/2014/main" id="{202A87F2-BCFD-4E79-A0A9-24B2C49140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59" name="Text Box 7">
          <a:extLst>
            <a:ext uri="{FF2B5EF4-FFF2-40B4-BE49-F238E27FC236}">
              <a16:creationId xmlns:a16="http://schemas.microsoft.com/office/drawing/2014/main" id="{893F630F-9CE3-44BB-9D13-8E3506B5C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0" name="Text Box 7">
          <a:extLst>
            <a:ext uri="{FF2B5EF4-FFF2-40B4-BE49-F238E27FC236}">
              <a16:creationId xmlns:a16="http://schemas.microsoft.com/office/drawing/2014/main" id="{16F8B015-1738-4DD6-A30D-5D6C99EAA9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1" name="Text Box 7">
          <a:extLst>
            <a:ext uri="{FF2B5EF4-FFF2-40B4-BE49-F238E27FC236}">
              <a16:creationId xmlns:a16="http://schemas.microsoft.com/office/drawing/2014/main" id="{8CA08A36-4DE2-4025-87A9-A47E37B884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2" name="Text Box 7">
          <a:extLst>
            <a:ext uri="{FF2B5EF4-FFF2-40B4-BE49-F238E27FC236}">
              <a16:creationId xmlns:a16="http://schemas.microsoft.com/office/drawing/2014/main" id="{D2DD242B-1347-4783-B420-0881913D76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3" name="Text Box 7">
          <a:extLst>
            <a:ext uri="{FF2B5EF4-FFF2-40B4-BE49-F238E27FC236}">
              <a16:creationId xmlns:a16="http://schemas.microsoft.com/office/drawing/2014/main" id="{3B5CCF7A-1554-48DC-AA4D-93D57A6E59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4" name="Text Box 7">
          <a:extLst>
            <a:ext uri="{FF2B5EF4-FFF2-40B4-BE49-F238E27FC236}">
              <a16:creationId xmlns:a16="http://schemas.microsoft.com/office/drawing/2014/main" id="{32EE7859-8473-4E6C-AC7D-DBAAF36659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5" name="Text Box 7">
          <a:extLst>
            <a:ext uri="{FF2B5EF4-FFF2-40B4-BE49-F238E27FC236}">
              <a16:creationId xmlns:a16="http://schemas.microsoft.com/office/drawing/2014/main" id="{4808011A-7BB9-4029-8A4B-AAEA90855B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6" name="Text Box 7">
          <a:extLst>
            <a:ext uri="{FF2B5EF4-FFF2-40B4-BE49-F238E27FC236}">
              <a16:creationId xmlns:a16="http://schemas.microsoft.com/office/drawing/2014/main" id="{11037236-8BC1-4456-8113-6E5F442BFE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7" name="Text Box 7">
          <a:extLst>
            <a:ext uri="{FF2B5EF4-FFF2-40B4-BE49-F238E27FC236}">
              <a16:creationId xmlns:a16="http://schemas.microsoft.com/office/drawing/2014/main" id="{13DE1358-C398-4F55-9362-C64C7773D6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8" name="Text Box 7">
          <a:extLst>
            <a:ext uri="{FF2B5EF4-FFF2-40B4-BE49-F238E27FC236}">
              <a16:creationId xmlns:a16="http://schemas.microsoft.com/office/drawing/2014/main" id="{22CE182D-C9DC-43B4-B57A-90E22DD2EE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69" name="Text Box 7">
          <a:extLst>
            <a:ext uri="{FF2B5EF4-FFF2-40B4-BE49-F238E27FC236}">
              <a16:creationId xmlns:a16="http://schemas.microsoft.com/office/drawing/2014/main" id="{6663726E-20FE-4021-B84E-E051F4F24C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0" name="Text Box 7">
          <a:extLst>
            <a:ext uri="{FF2B5EF4-FFF2-40B4-BE49-F238E27FC236}">
              <a16:creationId xmlns:a16="http://schemas.microsoft.com/office/drawing/2014/main" id="{49557E82-1379-4ABA-B33B-67F99A4616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1" name="Text Box 7">
          <a:extLst>
            <a:ext uri="{FF2B5EF4-FFF2-40B4-BE49-F238E27FC236}">
              <a16:creationId xmlns:a16="http://schemas.microsoft.com/office/drawing/2014/main" id="{6AD4987B-518A-4D74-B2CD-179F61636A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2" name="Text Box 7">
          <a:extLst>
            <a:ext uri="{FF2B5EF4-FFF2-40B4-BE49-F238E27FC236}">
              <a16:creationId xmlns:a16="http://schemas.microsoft.com/office/drawing/2014/main" id="{7326CE87-AD55-479C-B427-D8D158928C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3" name="Text Box 7">
          <a:extLst>
            <a:ext uri="{FF2B5EF4-FFF2-40B4-BE49-F238E27FC236}">
              <a16:creationId xmlns:a16="http://schemas.microsoft.com/office/drawing/2014/main" id="{7590248C-D9FA-42A9-9B02-69EE02024F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4" name="Text Box 7">
          <a:extLst>
            <a:ext uri="{FF2B5EF4-FFF2-40B4-BE49-F238E27FC236}">
              <a16:creationId xmlns:a16="http://schemas.microsoft.com/office/drawing/2014/main" id="{C61698B8-17BD-42FF-873D-C508549DF5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5" name="Text Box 7">
          <a:extLst>
            <a:ext uri="{FF2B5EF4-FFF2-40B4-BE49-F238E27FC236}">
              <a16:creationId xmlns:a16="http://schemas.microsoft.com/office/drawing/2014/main" id="{BE72B25E-DDA8-434A-9640-2A176BF475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6" name="Text Box 7">
          <a:extLst>
            <a:ext uri="{FF2B5EF4-FFF2-40B4-BE49-F238E27FC236}">
              <a16:creationId xmlns:a16="http://schemas.microsoft.com/office/drawing/2014/main" id="{E62980AC-BFAF-48B8-8219-3ADB700CD1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7" name="Text Box 7">
          <a:extLst>
            <a:ext uri="{FF2B5EF4-FFF2-40B4-BE49-F238E27FC236}">
              <a16:creationId xmlns:a16="http://schemas.microsoft.com/office/drawing/2014/main" id="{A54CDCD7-2CC0-4B99-A147-E86B18AB92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8" name="Text Box 7">
          <a:extLst>
            <a:ext uri="{FF2B5EF4-FFF2-40B4-BE49-F238E27FC236}">
              <a16:creationId xmlns:a16="http://schemas.microsoft.com/office/drawing/2014/main" id="{918B8DE3-FBB5-45EE-83BA-A096C04E21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79" name="Text Box 7">
          <a:extLst>
            <a:ext uri="{FF2B5EF4-FFF2-40B4-BE49-F238E27FC236}">
              <a16:creationId xmlns:a16="http://schemas.microsoft.com/office/drawing/2014/main" id="{1D1E8DD5-E66D-4572-99DB-DBA253E9A2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0" name="Text Box 7">
          <a:extLst>
            <a:ext uri="{FF2B5EF4-FFF2-40B4-BE49-F238E27FC236}">
              <a16:creationId xmlns:a16="http://schemas.microsoft.com/office/drawing/2014/main" id="{FCA936CE-5664-4713-9D11-A43A95A618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1" name="Text Box 7">
          <a:extLst>
            <a:ext uri="{FF2B5EF4-FFF2-40B4-BE49-F238E27FC236}">
              <a16:creationId xmlns:a16="http://schemas.microsoft.com/office/drawing/2014/main" id="{FBBF5EAA-D76C-4D4C-A8D1-6B276CF40D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2" name="Text Box 7">
          <a:extLst>
            <a:ext uri="{FF2B5EF4-FFF2-40B4-BE49-F238E27FC236}">
              <a16:creationId xmlns:a16="http://schemas.microsoft.com/office/drawing/2014/main" id="{DACE884B-49AB-4876-B07A-473DFAFD64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3" name="Text Box 7">
          <a:extLst>
            <a:ext uri="{FF2B5EF4-FFF2-40B4-BE49-F238E27FC236}">
              <a16:creationId xmlns:a16="http://schemas.microsoft.com/office/drawing/2014/main" id="{28BEDFCF-5DF2-4C4A-B1DE-E4BDB85241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4" name="Text Box 7">
          <a:extLst>
            <a:ext uri="{FF2B5EF4-FFF2-40B4-BE49-F238E27FC236}">
              <a16:creationId xmlns:a16="http://schemas.microsoft.com/office/drawing/2014/main" id="{DBB687B0-40DF-4AED-B9BE-59CB5AEF6F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5" name="Text Box 7">
          <a:extLst>
            <a:ext uri="{FF2B5EF4-FFF2-40B4-BE49-F238E27FC236}">
              <a16:creationId xmlns:a16="http://schemas.microsoft.com/office/drawing/2014/main" id="{2F621776-2EBE-4FC8-B3B7-E4069A8715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6" name="Text Box 7">
          <a:extLst>
            <a:ext uri="{FF2B5EF4-FFF2-40B4-BE49-F238E27FC236}">
              <a16:creationId xmlns:a16="http://schemas.microsoft.com/office/drawing/2014/main" id="{F101B5C4-747F-4676-A756-C77A467552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7" name="Text Box 7">
          <a:extLst>
            <a:ext uri="{FF2B5EF4-FFF2-40B4-BE49-F238E27FC236}">
              <a16:creationId xmlns:a16="http://schemas.microsoft.com/office/drawing/2014/main" id="{EA9DFD72-3EFC-4E11-BF92-460384A2623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8" name="Text Box 7">
          <a:extLst>
            <a:ext uri="{FF2B5EF4-FFF2-40B4-BE49-F238E27FC236}">
              <a16:creationId xmlns:a16="http://schemas.microsoft.com/office/drawing/2014/main" id="{F1D547B9-87AE-4EA7-91B0-CAFEF6C7E1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89" name="Text Box 7">
          <a:extLst>
            <a:ext uri="{FF2B5EF4-FFF2-40B4-BE49-F238E27FC236}">
              <a16:creationId xmlns:a16="http://schemas.microsoft.com/office/drawing/2014/main" id="{E3906E64-6451-45CD-BBBD-0545290988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0" name="Text Box 7">
          <a:extLst>
            <a:ext uri="{FF2B5EF4-FFF2-40B4-BE49-F238E27FC236}">
              <a16:creationId xmlns:a16="http://schemas.microsoft.com/office/drawing/2014/main" id="{1C0E0BD9-CB35-4420-B1F8-2D68F911FA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1" name="Text Box 7">
          <a:extLst>
            <a:ext uri="{FF2B5EF4-FFF2-40B4-BE49-F238E27FC236}">
              <a16:creationId xmlns:a16="http://schemas.microsoft.com/office/drawing/2014/main" id="{3B821E70-449C-4125-BF6D-11885D9B4C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2" name="Text Box 7">
          <a:extLst>
            <a:ext uri="{FF2B5EF4-FFF2-40B4-BE49-F238E27FC236}">
              <a16:creationId xmlns:a16="http://schemas.microsoft.com/office/drawing/2014/main" id="{497D488E-1096-41D7-86FB-BC2E5F12F3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3" name="Text Box 7">
          <a:extLst>
            <a:ext uri="{FF2B5EF4-FFF2-40B4-BE49-F238E27FC236}">
              <a16:creationId xmlns:a16="http://schemas.microsoft.com/office/drawing/2014/main" id="{3A923F8E-EFFE-4272-BB72-46550DF89C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4" name="Text Box 7">
          <a:extLst>
            <a:ext uri="{FF2B5EF4-FFF2-40B4-BE49-F238E27FC236}">
              <a16:creationId xmlns:a16="http://schemas.microsoft.com/office/drawing/2014/main" id="{0FFA20D9-4E67-4664-9725-92D12BA4E8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5" name="Text Box 7">
          <a:extLst>
            <a:ext uri="{FF2B5EF4-FFF2-40B4-BE49-F238E27FC236}">
              <a16:creationId xmlns:a16="http://schemas.microsoft.com/office/drawing/2014/main" id="{3CB7CFBF-2649-4ACB-823F-F136FBA820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6" name="Text Box 7">
          <a:extLst>
            <a:ext uri="{FF2B5EF4-FFF2-40B4-BE49-F238E27FC236}">
              <a16:creationId xmlns:a16="http://schemas.microsoft.com/office/drawing/2014/main" id="{28F02B31-F807-4B04-AFA3-33661F314F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7" name="Text Box 7">
          <a:extLst>
            <a:ext uri="{FF2B5EF4-FFF2-40B4-BE49-F238E27FC236}">
              <a16:creationId xmlns:a16="http://schemas.microsoft.com/office/drawing/2014/main" id="{F56114CD-EF6A-49C2-8D38-C96D194B33D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8" name="Text Box 7">
          <a:extLst>
            <a:ext uri="{FF2B5EF4-FFF2-40B4-BE49-F238E27FC236}">
              <a16:creationId xmlns:a16="http://schemas.microsoft.com/office/drawing/2014/main" id="{FB777A8F-FB63-4B2D-820B-2EA7F1283E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199" name="Text Box 7">
          <a:extLst>
            <a:ext uri="{FF2B5EF4-FFF2-40B4-BE49-F238E27FC236}">
              <a16:creationId xmlns:a16="http://schemas.microsoft.com/office/drawing/2014/main" id="{5E448114-251A-4D68-8133-D7F5D9B5A0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0" name="Text Box 7">
          <a:extLst>
            <a:ext uri="{FF2B5EF4-FFF2-40B4-BE49-F238E27FC236}">
              <a16:creationId xmlns:a16="http://schemas.microsoft.com/office/drawing/2014/main" id="{640B29D6-A1E1-411C-BD79-DDEDE14E9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1" name="Text Box 7">
          <a:extLst>
            <a:ext uri="{FF2B5EF4-FFF2-40B4-BE49-F238E27FC236}">
              <a16:creationId xmlns:a16="http://schemas.microsoft.com/office/drawing/2014/main" id="{FBF6B953-4B60-4AC2-8EBC-3CC336739C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2" name="Text Box 7">
          <a:extLst>
            <a:ext uri="{FF2B5EF4-FFF2-40B4-BE49-F238E27FC236}">
              <a16:creationId xmlns:a16="http://schemas.microsoft.com/office/drawing/2014/main" id="{DA5E2320-DD13-49B3-A928-33C32C15A0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3" name="Text Box 7">
          <a:extLst>
            <a:ext uri="{FF2B5EF4-FFF2-40B4-BE49-F238E27FC236}">
              <a16:creationId xmlns:a16="http://schemas.microsoft.com/office/drawing/2014/main" id="{44E17B75-5B2A-4227-B9F2-CDBC06A4FC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4" name="Text Box 7">
          <a:extLst>
            <a:ext uri="{FF2B5EF4-FFF2-40B4-BE49-F238E27FC236}">
              <a16:creationId xmlns:a16="http://schemas.microsoft.com/office/drawing/2014/main" id="{E0B4E412-5620-461A-BFDA-C62D244EA6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5" name="Text Box 7">
          <a:extLst>
            <a:ext uri="{FF2B5EF4-FFF2-40B4-BE49-F238E27FC236}">
              <a16:creationId xmlns:a16="http://schemas.microsoft.com/office/drawing/2014/main" id="{6A8CDA60-C38E-42F5-85F3-EAC6355125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6" name="Text Box 7">
          <a:extLst>
            <a:ext uri="{FF2B5EF4-FFF2-40B4-BE49-F238E27FC236}">
              <a16:creationId xmlns:a16="http://schemas.microsoft.com/office/drawing/2014/main" id="{7288C851-3FD9-4128-81E0-B424A16BD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7" name="Text Box 7">
          <a:extLst>
            <a:ext uri="{FF2B5EF4-FFF2-40B4-BE49-F238E27FC236}">
              <a16:creationId xmlns:a16="http://schemas.microsoft.com/office/drawing/2014/main" id="{9CC80AA0-5514-4603-AA07-F394709871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8" name="Text Box 7">
          <a:extLst>
            <a:ext uri="{FF2B5EF4-FFF2-40B4-BE49-F238E27FC236}">
              <a16:creationId xmlns:a16="http://schemas.microsoft.com/office/drawing/2014/main" id="{0AC1222C-E6A9-4B47-B10A-856FD997D6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09" name="Text Box 7">
          <a:extLst>
            <a:ext uri="{FF2B5EF4-FFF2-40B4-BE49-F238E27FC236}">
              <a16:creationId xmlns:a16="http://schemas.microsoft.com/office/drawing/2014/main" id="{46A0E675-FFAE-467B-8569-9DC16BC2FDD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0" name="Text Box 7">
          <a:extLst>
            <a:ext uri="{FF2B5EF4-FFF2-40B4-BE49-F238E27FC236}">
              <a16:creationId xmlns:a16="http://schemas.microsoft.com/office/drawing/2014/main" id="{27BA5F93-6976-4086-BDE0-08B70B4877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1" name="Text Box 7">
          <a:extLst>
            <a:ext uri="{FF2B5EF4-FFF2-40B4-BE49-F238E27FC236}">
              <a16:creationId xmlns:a16="http://schemas.microsoft.com/office/drawing/2014/main" id="{D2F17AD7-88F2-498B-B764-DC0ACD7DC7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2" name="Text Box 7">
          <a:extLst>
            <a:ext uri="{FF2B5EF4-FFF2-40B4-BE49-F238E27FC236}">
              <a16:creationId xmlns:a16="http://schemas.microsoft.com/office/drawing/2014/main" id="{45418F43-23AF-4453-B246-00E2324B5C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3" name="Text Box 7">
          <a:extLst>
            <a:ext uri="{FF2B5EF4-FFF2-40B4-BE49-F238E27FC236}">
              <a16:creationId xmlns:a16="http://schemas.microsoft.com/office/drawing/2014/main" id="{872E91B4-3DE2-4399-ACF3-EA8740F3F2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4" name="Text Box 7">
          <a:extLst>
            <a:ext uri="{FF2B5EF4-FFF2-40B4-BE49-F238E27FC236}">
              <a16:creationId xmlns:a16="http://schemas.microsoft.com/office/drawing/2014/main" id="{D150D35D-3F15-4BB6-9064-9BA87595B9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5" name="Text Box 7">
          <a:extLst>
            <a:ext uri="{FF2B5EF4-FFF2-40B4-BE49-F238E27FC236}">
              <a16:creationId xmlns:a16="http://schemas.microsoft.com/office/drawing/2014/main" id="{3CC543A5-D801-46F4-A8C1-4F04502D2F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6" name="Text Box 7">
          <a:extLst>
            <a:ext uri="{FF2B5EF4-FFF2-40B4-BE49-F238E27FC236}">
              <a16:creationId xmlns:a16="http://schemas.microsoft.com/office/drawing/2014/main" id="{3FBFC7A4-AFC2-41D6-A481-179E39C758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7" name="Text Box 7">
          <a:extLst>
            <a:ext uri="{FF2B5EF4-FFF2-40B4-BE49-F238E27FC236}">
              <a16:creationId xmlns:a16="http://schemas.microsoft.com/office/drawing/2014/main" id="{1834AB8F-C052-4D98-A7EC-D13BBCBFFF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8" name="Text Box 7">
          <a:extLst>
            <a:ext uri="{FF2B5EF4-FFF2-40B4-BE49-F238E27FC236}">
              <a16:creationId xmlns:a16="http://schemas.microsoft.com/office/drawing/2014/main" id="{112CE60B-7AC1-4481-8C44-49AF85825C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19" name="Text Box 7">
          <a:extLst>
            <a:ext uri="{FF2B5EF4-FFF2-40B4-BE49-F238E27FC236}">
              <a16:creationId xmlns:a16="http://schemas.microsoft.com/office/drawing/2014/main" id="{62D26FBA-C5F9-4A81-B19F-05EEC4C4A4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0" name="Text Box 7">
          <a:extLst>
            <a:ext uri="{FF2B5EF4-FFF2-40B4-BE49-F238E27FC236}">
              <a16:creationId xmlns:a16="http://schemas.microsoft.com/office/drawing/2014/main" id="{8F32EBD7-F78E-48DB-96FF-0D0E4FE4F3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1" name="Text Box 7">
          <a:extLst>
            <a:ext uri="{FF2B5EF4-FFF2-40B4-BE49-F238E27FC236}">
              <a16:creationId xmlns:a16="http://schemas.microsoft.com/office/drawing/2014/main" id="{FC3C000E-C48F-4B17-A3CD-99891288B9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2" name="Text Box 7">
          <a:extLst>
            <a:ext uri="{FF2B5EF4-FFF2-40B4-BE49-F238E27FC236}">
              <a16:creationId xmlns:a16="http://schemas.microsoft.com/office/drawing/2014/main" id="{1B9A6D2B-A1CA-4D0E-BA9F-7FA9E0AAD7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3" name="Text Box 7">
          <a:extLst>
            <a:ext uri="{FF2B5EF4-FFF2-40B4-BE49-F238E27FC236}">
              <a16:creationId xmlns:a16="http://schemas.microsoft.com/office/drawing/2014/main" id="{D703BC8C-0C59-4CD9-9082-D62C7D3F2A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4" name="Text Box 7">
          <a:extLst>
            <a:ext uri="{FF2B5EF4-FFF2-40B4-BE49-F238E27FC236}">
              <a16:creationId xmlns:a16="http://schemas.microsoft.com/office/drawing/2014/main" id="{19729CC8-E026-4895-A214-3280BAE451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5" name="Text Box 7">
          <a:extLst>
            <a:ext uri="{FF2B5EF4-FFF2-40B4-BE49-F238E27FC236}">
              <a16:creationId xmlns:a16="http://schemas.microsoft.com/office/drawing/2014/main" id="{3CCDE202-7F10-4D53-9183-786F0A2759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6" name="Text Box 7">
          <a:extLst>
            <a:ext uri="{FF2B5EF4-FFF2-40B4-BE49-F238E27FC236}">
              <a16:creationId xmlns:a16="http://schemas.microsoft.com/office/drawing/2014/main" id="{6B581BF8-28CF-4033-9513-47F7DC03A4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7" name="Text Box 7">
          <a:extLst>
            <a:ext uri="{FF2B5EF4-FFF2-40B4-BE49-F238E27FC236}">
              <a16:creationId xmlns:a16="http://schemas.microsoft.com/office/drawing/2014/main" id="{ACC5DA9B-34AB-4CE7-B499-20CCFDF4E7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8" name="Text Box 7">
          <a:extLst>
            <a:ext uri="{FF2B5EF4-FFF2-40B4-BE49-F238E27FC236}">
              <a16:creationId xmlns:a16="http://schemas.microsoft.com/office/drawing/2014/main" id="{1BEB6399-454B-4067-B517-DF0D77C5E3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29" name="Text Box 7">
          <a:extLst>
            <a:ext uri="{FF2B5EF4-FFF2-40B4-BE49-F238E27FC236}">
              <a16:creationId xmlns:a16="http://schemas.microsoft.com/office/drawing/2014/main" id="{23C6B6AA-F16B-44DC-822F-5C1FFAB4FB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0" name="Text Box 7">
          <a:extLst>
            <a:ext uri="{FF2B5EF4-FFF2-40B4-BE49-F238E27FC236}">
              <a16:creationId xmlns:a16="http://schemas.microsoft.com/office/drawing/2014/main" id="{905562CB-AA75-485D-AA83-A0F6F6BDCEC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1" name="Text Box 7">
          <a:extLst>
            <a:ext uri="{FF2B5EF4-FFF2-40B4-BE49-F238E27FC236}">
              <a16:creationId xmlns:a16="http://schemas.microsoft.com/office/drawing/2014/main" id="{AA1F6680-411E-4009-B661-28BFF9D532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2" name="Text Box 7">
          <a:extLst>
            <a:ext uri="{FF2B5EF4-FFF2-40B4-BE49-F238E27FC236}">
              <a16:creationId xmlns:a16="http://schemas.microsoft.com/office/drawing/2014/main" id="{1B68763A-1AA9-427D-B1AA-CD54D52739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3" name="Text Box 7">
          <a:extLst>
            <a:ext uri="{FF2B5EF4-FFF2-40B4-BE49-F238E27FC236}">
              <a16:creationId xmlns:a16="http://schemas.microsoft.com/office/drawing/2014/main" id="{452CE44C-B6F9-4D8B-9EF3-9E46EC714F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4" name="Text Box 7">
          <a:extLst>
            <a:ext uri="{FF2B5EF4-FFF2-40B4-BE49-F238E27FC236}">
              <a16:creationId xmlns:a16="http://schemas.microsoft.com/office/drawing/2014/main" id="{386E7BF1-8A32-4D7F-9FA6-BB46CADFF7A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5" name="Text Box 7">
          <a:extLst>
            <a:ext uri="{FF2B5EF4-FFF2-40B4-BE49-F238E27FC236}">
              <a16:creationId xmlns:a16="http://schemas.microsoft.com/office/drawing/2014/main" id="{816343F6-5A05-4955-8E55-874FF22D94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6" name="Text Box 7">
          <a:extLst>
            <a:ext uri="{FF2B5EF4-FFF2-40B4-BE49-F238E27FC236}">
              <a16:creationId xmlns:a16="http://schemas.microsoft.com/office/drawing/2014/main" id="{CA283483-9D9B-471A-B0E9-CB0B6223569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7" name="Text Box 7">
          <a:extLst>
            <a:ext uri="{FF2B5EF4-FFF2-40B4-BE49-F238E27FC236}">
              <a16:creationId xmlns:a16="http://schemas.microsoft.com/office/drawing/2014/main" id="{4527CDAB-4B2E-4C90-B581-EA0B9C9713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8" name="Text Box 7">
          <a:extLst>
            <a:ext uri="{FF2B5EF4-FFF2-40B4-BE49-F238E27FC236}">
              <a16:creationId xmlns:a16="http://schemas.microsoft.com/office/drawing/2014/main" id="{C21D3CF1-DD8E-49E6-9E52-A2A124D061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39" name="Text Box 7">
          <a:extLst>
            <a:ext uri="{FF2B5EF4-FFF2-40B4-BE49-F238E27FC236}">
              <a16:creationId xmlns:a16="http://schemas.microsoft.com/office/drawing/2014/main" id="{1984051E-565E-46F2-A4C6-8E88F72C19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0" name="Text Box 7">
          <a:extLst>
            <a:ext uri="{FF2B5EF4-FFF2-40B4-BE49-F238E27FC236}">
              <a16:creationId xmlns:a16="http://schemas.microsoft.com/office/drawing/2014/main" id="{3F6995E1-1806-414F-9C05-334A4E7E2A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1" name="Text Box 7">
          <a:extLst>
            <a:ext uri="{FF2B5EF4-FFF2-40B4-BE49-F238E27FC236}">
              <a16:creationId xmlns:a16="http://schemas.microsoft.com/office/drawing/2014/main" id="{481B3D1F-6453-4CBD-B1C8-EE38BA1A2BC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2" name="Text Box 7">
          <a:extLst>
            <a:ext uri="{FF2B5EF4-FFF2-40B4-BE49-F238E27FC236}">
              <a16:creationId xmlns:a16="http://schemas.microsoft.com/office/drawing/2014/main" id="{0A563C92-766C-4F8A-873F-440BCE92BA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3" name="Text Box 7">
          <a:extLst>
            <a:ext uri="{FF2B5EF4-FFF2-40B4-BE49-F238E27FC236}">
              <a16:creationId xmlns:a16="http://schemas.microsoft.com/office/drawing/2014/main" id="{AAF3CFA7-FF82-4BC5-93EE-74B7C1F7B3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4" name="Text Box 7">
          <a:extLst>
            <a:ext uri="{FF2B5EF4-FFF2-40B4-BE49-F238E27FC236}">
              <a16:creationId xmlns:a16="http://schemas.microsoft.com/office/drawing/2014/main" id="{987B926A-8381-4A16-8127-20E01B983E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5" name="Text Box 7">
          <a:extLst>
            <a:ext uri="{FF2B5EF4-FFF2-40B4-BE49-F238E27FC236}">
              <a16:creationId xmlns:a16="http://schemas.microsoft.com/office/drawing/2014/main" id="{05841128-A044-4AF4-A5BC-E185416F1D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6" name="Text Box 7">
          <a:extLst>
            <a:ext uri="{FF2B5EF4-FFF2-40B4-BE49-F238E27FC236}">
              <a16:creationId xmlns:a16="http://schemas.microsoft.com/office/drawing/2014/main" id="{D1090C13-3640-4378-90C3-E875085DD7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7" name="Text Box 7">
          <a:extLst>
            <a:ext uri="{FF2B5EF4-FFF2-40B4-BE49-F238E27FC236}">
              <a16:creationId xmlns:a16="http://schemas.microsoft.com/office/drawing/2014/main" id="{BFE4B8E8-5585-4F0A-94DF-720D8175BC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8" name="Text Box 7">
          <a:extLst>
            <a:ext uri="{FF2B5EF4-FFF2-40B4-BE49-F238E27FC236}">
              <a16:creationId xmlns:a16="http://schemas.microsoft.com/office/drawing/2014/main" id="{FCF5D472-CF46-4661-8BF2-4C29C121A4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49" name="Text Box 7">
          <a:extLst>
            <a:ext uri="{FF2B5EF4-FFF2-40B4-BE49-F238E27FC236}">
              <a16:creationId xmlns:a16="http://schemas.microsoft.com/office/drawing/2014/main" id="{CAF2E469-CC81-4A97-A2C9-3B0E873FA7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0" name="Text Box 7">
          <a:extLst>
            <a:ext uri="{FF2B5EF4-FFF2-40B4-BE49-F238E27FC236}">
              <a16:creationId xmlns:a16="http://schemas.microsoft.com/office/drawing/2014/main" id="{99E81DBC-FD28-4352-BD48-731B048C49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1" name="Text Box 7">
          <a:extLst>
            <a:ext uri="{FF2B5EF4-FFF2-40B4-BE49-F238E27FC236}">
              <a16:creationId xmlns:a16="http://schemas.microsoft.com/office/drawing/2014/main" id="{7BB11214-26D5-4B41-BBFF-2F929F94B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2" name="Text Box 7">
          <a:extLst>
            <a:ext uri="{FF2B5EF4-FFF2-40B4-BE49-F238E27FC236}">
              <a16:creationId xmlns:a16="http://schemas.microsoft.com/office/drawing/2014/main" id="{BC0711E7-4A4B-4EF3-B6AD-F1300EBCB1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3" name="Text Box 7">
          <a:extLst>
            <a:ext uri="{FF2B5EF4-FFF2-40B4-BE49-F238E27FC236}">
              <a16:creationId xmlns:a16="http://schemas.microsoft.com/office/drawing/2014/main" id="{9E76FC24-3B56-4668-82B9-7F4FF3C94F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4" name="Text Box 7">
          <a:extLst>
            <a:ext uri="{FF2B5EF4-FFF2-40B4-BE49-F238E27FC236}">
              <a16:creationId xmlns:a16="http://schemas.microsoft.com/office/drawing/2014/main" id="{630BC071-350F-4584-B319-91A7D4D4E2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5" name="Text Box 7">
          <a:extLst>
            <a:ext uri="{FF2B5EF4-FFF2-40B4-BE49-F238E27FC236}">
              <a16:creationId xmlns:a16="http://schemas.microsoft.com/office/drawing/2014/main" id="{73F07399-BFD9-4778-B494-324CE4FEE3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6" name="Text Box 7">
          <a:extLst>
            <a:ext uri="{FF2B5EF4-FFF2-40B4-BE49-F238E27FC236}">
              <a16:creationId xmlns:a16="http://schemas.microsoft.com/office/drawing/2014/main" id="{3F98E19F-6E23-4EEE-8560-8B9C1EB6D7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7" name="Text Box 7">
          <a:extLst>
            <a:ext uri="{FF2B5EF4-FFF2-40B4-BE49-F238E27FC236}">
              <a16:creationId xmlns:a16="http://schemas.microsoft.com/office/drawing/2014/main" id="{3636F7E7-A996-4311-8FD9-9F9AE81BAD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8" name="Text Box 7">
          <a:extLst>
            <a:ext uri="{FF2B5EF4-FFF2-40B4-BE49-F238E27FC236}">
              <a16:creationId xmlns:a16="http://schemas.microsoft.com/office/drawing/2014/main" id="{FDDB2554-6426-4EB8-8BA8-EDD6EEA93F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59" name="Text Box 7">
          <a:extLst>
            <a:ext uri="{FF2B5EF4-FFF2-40B4-BE49-F238E27FC236}">
              <a16:creationId xmlns:a16="http://schemas.microsoft.com/office/drawing/2014/main" id="{45B022B7-241F-4141-AFC8-CEABD379B1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0" name="Text Box 7">
          <a:extLst>
            <a:ext uri="{FF2B5EF4-FFF2-40B4-BE49-F238E27FC236}">
              <a16:creationId xmlns:a16="http://schemas.microsoft.com/office/drawing/2014/main" id="{3A90BA8E-5618-4E5E-8868-34581E09B9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1" name="Text Box 7">
          <a:extLst>
            <a:ext uri="{FF2B5EF4-FFF2-40B4-BE49-F238E27FC236}">
              <a16:creationId xmlns:a16="http://schemas.microsoft.com/office/drawing/2014/main" id="{9524C7AD-2127-457C-A875-B07EF1DCF99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2" name="Text Box 7">
          <a:extLst>
            <a:ext uri="{FF2B5EF4-FFF2-40B4-BE49-F238E27FC236}">
              <a16:creationId xmlns:a16="http://schemas.microsoft.com/office/drawing/2014/main" id="{6DE3ABE5-BD7F-45F3-B56A-BDCE3E8C16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3" name="Text Box 7">
          <a:extLst>
            <a:ext uri="{FF2B5EF4-FFF2-40B4-BE49-F238E27FC236}">
              <a16:creationId xmlns:a16="http://schemas.microsoft.com/office/drawing/2014/main" id="{EAC1578B-0A81-484D-B583-944F531D66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4" name="Text Box 7">
          <a:extLst>
            <a:ext uri="{FF2B5EF4-FFF2-40B4-BE49-F238E27FC236}">
              <a16:creationId xmlns:a16="http://schemas.microsoft.com/office/drawing/2014/main" id="{57FABFEB-831B-4DFB-97AC-EEFD2A8855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5" name="Text Box 7">
          <a:extLst>
            <a:ext uri="{FF2B5EF4-FFF2-40B4-BE49-F238E27FC236}">
              <a16:creationId xmlns:a16="http://schemas.microsoft.com/office/drawing/2014/main" id="{5336F3C9-E09E-4EE6-B902-ABEFA50DFD1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6" name="Text Box 7">
          <a:extLst>
            <a:ext uri="{FF2B5EF4-FFF2-40B4-BE49-F238E27FC236}">
              <a16:creationId xmlns:a16="http://schemas.microsoft.com/office/drawing/2014/main" id="{4EF7AD86-EFB2-4792-8A24-F1CB157AF3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7" name="Text Box 7">
          <a:extLst>
            <a:ext uri="{FF2B5EF4-FFF2-40B4-BE49-F238E27FC236}">
              <a16:creationId xmlns:a16="http://schemas.microsoft.com/office/drawing/2014/main" id="{E984FF15-19C0-4818-8206-829C609D28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8" name="Text Box 7">
          <a:extLst>
            <a:ext uri="{FF2B5EF4-FFF2-40B4-BE49-F238E27FC236}">
              <a16:creationId xmlns:a16="http://schemas.microsoft.com/office/drawing/2014/main" id="{AB91D026-BE6F-4736-8262-5A5406132B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69" name="Text Box 7">
          <a:extLst>
            <a:ext uri="{FF2B5EF4-FFF2-40B4-BE49-F238E27FC236}">
              <a16:creationId xmlns:a16="http://schemas.microsoft.com/office/drawing/2014/main" id="{20C04287-AA7E-4C00-A935-2F3ADAF89D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0" name="Text Box 7">
          <a:extLst>
            <a:ext uri="{FF2B5EF4-FFF2-40B4-BE49-F238E27FC236}">
              <a16:creationId xmlns:a16="http://schemas.microsoft.com/office/drawing/2014/main" id="{48A7F9FD-AD42-48EF-B053-1244F61D4B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1" name="Text Box 7">
          <a:extLst>
            <a:ext uri="{FF2B5EF4-FFF2-40B4-BE49-F238E27FC236}">
              <a16:creationId xmlns:a16="http://schemas.microsoft.com/office/drawing/2014/main" id="{1333A267-03E1-4E01-A06C-582200775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2" name="Text Box 7">
          <a:extLst>
            <a:ext uri="{FF2B5EF4-FFF2-40B4-BE49-F238E27FC236}">
              <a16:creationId xmlns:a16="http://schemas.microsoft.com/office/drawing/2014/main" id="{D41BE174-A5E4-4B88-839A-A5A2FEEFDA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3" name="Text Box 7">
          <a:extLst>
            <a:ext uri="{FF2B5EF4-FFF2-40B4-BE49-F238E27FC236}">
              <a16:creationId xmlns:a16="http://schemas.microsoft.com/office/drawing/2014/main" id="{5F3AF408-1D33-4BB4-B61C-57D2DF3828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4" name="Text Box 7">
          <a:extLst>
            <a:ext uri="{FF2B5EF4-FFF2-40B4-BE49-F238E27FC236}">
              <a16:creationId xmlns:a16="http://schemas.microsoft.com/office/drawing/2014/main" id="{B5F37B76-68A1-4D4C-A917-B34F98E8E4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5" name="Text Box 7">
          <a:extLst>
            <a:ext uri="{FF2B5EF4-FFF2-40B4-BE49-F238E27FC236}">
              <a16:creationId xmlns:a16="http://schemas.microsoft.com/office/drawing/2014/main" id="{F587EB5F-7269-4F8C-B68C-AC03405EA3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6" name="Text Box 7">
          <a:extLst>
            <a:ext uri="{FF2B5EF4-FFF2-40B4-BE49-F238E27FC236}">
              <a16:creationId xmlns:a16="http://schemas.microsoft.com/office/drawing/2014/main" id="{C99DD35B-E6FA-4F2E-9B18-31357F5F83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7" name="Text Box 7">
          <a:extLst>
            <a:ext uri="{FF2B5EF4-FFF2-40B4-BE49-F238E27FC236}">
              <a16:creationId xmlns:a16="http://schemas.microsoft.com/office/drawing/2014/main" id="{82304AD8-54D4-49F3-BAF9-480E339BA4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8" name="Text Box 7">
          <a:extLst>
            <a:ext uri="{FF2B5EF4-FFF2-40B4-BE49-F238E27FC236}">
              <a16:creationId xmlns:a16="http://schemas.microsoft.com/office/drawing/2014/main" id="{93814E58-CA89-4169-9AAC-00AD93A603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79" name="Text Box 7">
          <a:extLst>
            <a:ext uri="{FF2B5EF4-FFF2-40B4-BE49-F238E27FC236}">
              <a16:creationId xmlns:a16="http://schemas.microsoft.com/office/drawing/2014/main" id="{02267C89-D941-48AE-AF63-785C58773D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0" name="Text Box 7">
          <a:extLst>
            <a:ext uri="{FF2B5EF4-FFF2-40B4-BE49-F238E27FC236}">
              <a16:creationId xmlns:a16="http://schemas.microsoft.com/office/drawing/2014/main" id="{8720EB3E-CA63-4347-88FC-0A169710DD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1" name="Text Box 7">
          <a:extLst>
            <a:ext uri="{FF2B5EF4-FFF2-40B4-BE49-F238E27FC236}">
              <a16:creationId xmlns:a16="http://schemas.microsoft.com/office/drawing/2014/main" id="{AFBFECB1-8785-46E0-8E74-A87D8DB92A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2" name="Text Box 7">
          <a:extLst>
            <a:ext uri="{FF2B5EF4-FFF2-40B4-BE49-F238E27FC236}">
              <a16:creationId xmlns:a16="http://schemas.microsoft.com/office/drawing/2014/main" id="{1B5B9959-598A-4E77-931E-3177CC25C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3" name="Text Box 7">
          <a:extLst>
            <a:ext uri="{FF2B5EF4-FFF2-40B4-BE49-F238E27FC236}">
              <a16:creationId xmlns:a16="http://schemas.microsoft.com/office/drawing/2014/main" id="{706F6A75-8099-40C9-B1A4-558696D66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4" name="Text Box 7">
          <a:extLst>
            <a:ext uri="{FF2B5EF4-FFF2-40B4-BE49-F238E27FC236}">
              <a16:creationId xmlns:a16="http://schemas.microsoft.com/office/drawing/2014/main" id="{B8E5A4A1-8350-44BB-8948-FC2F9E3EAC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5" name="Text Box 7">
          <a:extLst>
            <a:ext uri="{FF2B5EF4-FFF2-40B4-BE49-F238E27FC236}">
              <a16:creationId xmlns:a16="http://schemas.microsoft.com/office/drawing/2014/main" id="{45C43C15-1AB3-4E35-9D2E-DCABB73AB0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6" name="Text Box 7">
          <a:extLst>
            <a:ext uri="{FF2B5EF4-FFF2-40B4-BE49-F238E27FC236}">
              <a16:creationId xmlns:a16="http://schemas.microsoft.com/office/drawing/2014/main" id="{BB28753D-EFD8-4CD6-99F3-BCB9C7826E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7" name="Text Box 7">
          <a:extLst>
            <a:ext uri="{FF2B5EF4-FFF2-40B4-BE49-F238E27FC236}">
              <a16:creationId xmlns:a16="http://schemas.microsoft.com/office/drawing/2014/main" id="{6ADB8C57-6E91-4CCC-87BF-7C99B92CFD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8" name="Text Box 7">
          <a:extLst>
            <a:ext uri="{FF2B5EF4-FFF2-40B4-BE49-F238E27FC236}">
              <a16:creationId xmlns:a16="http://schemas.microsoft.com/office/drawing/2014/main" id="{8BDD37CC-1B7E-41A1-9D59-6E14E75740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89" name="Text Box 7">
          <a:extLst>
            <a:ext uri="{FF2B5EF4-FFF2-40B4-BE49-F238E27FC236}">
              <a16:creationId xmlns:a16="http://schemas.microsoft.com/office/drawing/2014/main" id="{77111D21-CF42-425D-932E-877A5CC31E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0" name="Text Box 7">
          <a:extLst>
            <a:ext uri="{FF2B5EF4-FFF2-40B4-BE49-F238E27FC236}">
              <a16:creationId xmlns:a16="http://schemas.microsoft.com/office/drawing/2014/main" id="{BBA84FDE-703C-47B2-8335-7F1409C1CB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1" name="Text Box 7">
          <a:extLst>
            <a:ext uri="{FF2B5EF4-FFF2-40B4-BE49-F238E27FC236}">
              <a16:creationId xmlns:a16="http://schemas.microsoft.com/office/drawing/2014/main" id="{F5EF29B6-A726-4FAC-994B-4051B9121F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2" name="Text Box 7">
          <a:extLst>
            <a:ext uri="{FF2B5EF4-FFF2-40B4-BE49-F238E27FC236}">
              <a16:creationId xmlns:a16="http://schemas.microsoft.com/office/drawing/2014/main" id="{0ED42002-88B2-491E-838C-414AC6850A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3" name="Text Box 7">
          <a:extLst>
            <a:ext uri="{FF2B5EF4-FFF2-40B4-BE49-F238E27FC236}">
              <a16:creationId xmlns:a16="http://schemas.microsoft.com/office/drawing/2014/main" id="{4085F98F-6A18-4E91-83C0-A1F8525F9E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4" name="Text Box 7">
          <a:extLst>
            <a:ext uri="{FF2B5EF4-FFF2-40B4-BE49-F238E27FC236}">
              <a16:creationId xmlns:a16="http://schemas.microsoft.com/office/drawing/2014/main" id="{2B0434AB-2CC1-451F-8134-5E19CD511F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5" name="Text Box 7">
          <a:extLst>
            <a:ext uri="{FF2B5EF4-FFF2-40B4-BE49-F238E27FC236}">
              <a16:creationId xmlns:a16="http://schemas.microsoft.com/office/drawing/2014/main" id="{D50F66DD-FF4E-4A33-A675-E3E1FA0FBE5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6" name="Text Box 7">
          <a:extLst>
            <a:ext uri="{FF2B5EF4-FFF2-40B4-BE49-F238E27FC236}">
              <a16:creationId xmlns:a16="http://schemas.microsoft.com/office/drawing/2014/main" id="{EDC22A98-6FF9-4D6D-A987-244BD92A64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7" name="Text Box 7">
          <a:extLst>
            <a:ext uri="{FF2B5EF4-FFF2-40B4-BE49-F238E27FC236}">
              <a16:creationId xmlns:a16="http://schemas.microsoft.com/office/drawing/2014/main" id="{FB3F0D1B-4E46-42EE-8B39-C1B4FC1378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8" name="Text Box 7">
          <a:extLst>
            <a:ext uri="{FF2B5EF4-FFF2-40B4-BE49-F238E27FC236}">
              <a16:creationId xmlns:a16="http://schemas.microsoft.com/office/drawing/2014/main" id="{55D00AA2-2E36-44BF-9FA0-E6A255E41C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299" name="Text Box 7">
          <a:extLst>
            <a:ext uri="{FF2B5EF4-FFF2-40B4-BE49-F238E27FC236}">
              <a16:creationId xmlns:a16="http://schemas.microsoft.com/office/drawing/2014/main" id="{E8A8E4BE-1B34-4712-A44E-646948C4CEB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0" name="Text Box 7">
          <a:extLst>
            <a:ext uri="{FF2B5EF4-FFF2-40B4-BE49-F238E27FC236}">
              <a16:creationId xmlns:a16="http://schemas.microsoft.com/office/drawing/2014/main" id="{EF4B70C1-7097-4433-BB29-8A7A5A1F6D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1" name="Text Box 7">
          <a:extLst>
            <a:ext uri="{FF2B5EF4-FFF2-40B4-BE49-F238E27FC236}">
              <a16:creationId xmlns:a16="http://schemas.microsoft.com/office/drawing/2014/main" id="{E190B4C6-DBC0-44A1-8F2E-D5C4EF3A40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2" name="Text Box 7">
          <a:extLst>
            <a:ext uri="{FF2B5EF4-FFF2-40B4-BE49-F238E27FC236}">
              <a16:creationId xmlns:a16="http://schemas.microsoft.com/office/drawing/2014/main" id="{6DC75C36-D58E-43E7-8FAB-AD2B9B77A2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3" name="Text Box 7">
          <a:extLst>
            <a:ext uri="{FF2B5EF4-FFF2-40B4-BE49-F238E27FC236}">
              <a16:creationId xmlns:a16="http://schemas.microsoft.com/office/drawing/2014/main" id="{935BD3F4-641C-4A36-896F-AEE90D54C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4" name="Text Box 7">
          <a:extLst>
            <a:ext uri="{FF2B5EF4-FFF2-40B4-BE49-F238E27FC236}">
              <a16:creationId xmlns:a16="http://schemas.microsoft.com/office/drawing/2014/main" id="{FD85AA47-7320-4DCB-8B05-3C57ACE8D3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5" name="Text Box 7">
          <a:extLst>
            <a:ext uri="{FF2B5EF4-FFF2-40B4-BE49-F238E27FC236}">
              <a16:creationId xmlns:a16="http://schemas.microsoft.com/office/drawing/2014/main" id="{A807ABF6-D3E4-4CBE-BF36-1C680B97E7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6" name="Text Box 7">
          <a:extLst>
            <a:ext uri="{FF2B5EF4-FFF2-40B4-BE49-F238E27FC236}">
              <a16:creationId xmlns:a16="http://schemas.microsoft.com/office/drawing/2014/main" id="{6306F08A-C282-45F0-AADB-30C8B2972C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7" name="Text Box 7">
          <a:extLst>
            <a:ext uri="{FF2B5EF4-FFF2-40B4-BE49-F238E27FC236}">
              <a16:creationId xmlns:a16="http://schemas.microsoft.com/office/drawing/2014/main" id="{CD44095F-AAFA-4368-8258-426C23B3CA0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8" name="Text Box 7">
          <a:extLst>
            <a:ext uri="{FF2B5EF4-FFF2-40B4-BE49-F238E27FC236}">
              <a16:creationId xmlns:a16="http://schemas.microsoft.com/office/drawing/2014/main" id="{A9A26A28-020A-47B5-B8F3-4CE5B5607FD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09" name="Text Box 7">
          <a:extLst>
            <a:ext uri="{FF2B5EF4-FFF2-40B4-BE49-F238E27FC236}">
              <a16:creationId xmlns:a16="http://schemas.microsoft.com/office/drawing/2014/main" id="{B9DF2279-15F0-4F0A-82BF-0B668BA097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0" name="Text Box 7">
          <a:extLst>
            <a:ext uri="{FF2B5EF4-FFF2-40B4-BE49-F238E27FC236}">
              <a16:creationId xmlns:a16="http://schemas.microsoft.com/office/drawing/2014/main" id="{89178655-C7A7-45AB-B8C6-65C20A3C1C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1" name="Text Box 7">
          <a:extLst>
            <a:ext uri="{FF2B5EF4-FFF2-40B4-BE49-F238E27FC236}">
              <a16:creationId xmlns:a16="http://schemas.microsoft.com/office/drawing/2014/main" id="{DFFD0FC9-D8B9-4DE9-AFEF-DEB44E66B5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2" name="Text Box 7">
          <a:extLst>
            <a:ext uri="{FF2B5EF4-FFF2-40B4-BE49-F238E27FC236}">
              <a16:creationId xmlns:a16="http://schemas.microsoft.com/office/drawing/2014/main" id="{5B12D399-1537-4D0C-B65A-47E04BD113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3" name="Text Box 7">
          <a:extLst>
            <a:ext uri="{FF2B5EF4-FFF2-40B4-BE49-F238E27FC236}">
              <a16:creationId xmlns:a16="http://schemas.microsoft.com/office/drawing/2014/main" id="{D0E1ABC6-1A11-47E0-92A8-FEAF7BA1E4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4" name="Text Box 7">
          <a:extLst>
            <a:ext uri="{FF2B5EF4-FFF2-40B4-BE49-F238E27FC236}">
              <a16:creationId xmlns:a16="http://schemas.microsoft.com/office/drawing/2014/main" id="{625E9463-E17E-4174-9452-01BD70AE66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5" name="Text Box 7">
          <a:extLst>
            <a:ext uri="{FF2B5EF4-FFF2-40B4-BE49-F238E27FC236}">
              <a16:creationId xmlns:a16="http://schemas.microsoft.com/office/drawing/2014/main" id="{E131C54A-FC7D-4E6F-901D-BD1E9C9C1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6" name="Text Box 7">
          <a:extLst>
            <a:ext uri="{FF2B5EF4-FFF2-40B4-BE49-F238E27FC236}">
              <a16:creationId xmlns:a16="http://schemas.microsoft.com/office/drawing/2014/main" id="{1FC76056-D35D-44E8-91B8-7CCF3A090F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7" name="Text Box 7">
          <a:extLst>
            <a:ext uri="{FF2B5EF4-FFF2-40B4-BE49-F238E27FC236}">
              <a16:creationId xmlns:a16="http://schemas.microsoft.com/office/drawing/2014/main" id="{5F7F4D57-BEDC-4A12-92FF-90070DEF33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8" name="Text Box 7">
          <a:extLst>
            <a:ext uri="{FF2B5EF4-FFF2-40B4-BE49-F238E27FC236}">
              <a16:creationId xmlns:a16="http://schemas.microsoft.com/office/drawing/2014/main" id="{33074A72-70F6-4733-AA3E-3BCC852890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19" name="Text Box 7">
          <a:extLst>
            <a:ext uri="{FF2B5EF4-FFF2-40B4-BE49-F238E27FC236}">
              <a16:creationId xmlns:a16="http://schemas.microsoft.com/office/drawing/2014/main" id="{8F3AB856-07FD-4778-9888-DABB3E75AA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0" name="Text Box 7">
          <a:extLst>
            <a:ext uri="{FF2B5EF4-FFF2-40B4-BE49-F238E27FC236}">
              <a16:creationId xmlns:a16="http://schemas.microsoft.com/office/drawing/2014/main" id="{4D1F8D48-3589-468B-AF7B-4ED0464447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1" name="Text Box 7">
          <a:extLst>
            <a:ext uri="{FF2B5EF4-FFF2-40B4-BE49-F238E27FC236}">
              <a16:creationId xmlns:a16="http://schemas.microsoft.com/office/drawing/2014/main" id="{B63B4CA3-D17D-4526-9228-82C0EC3D08A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2" name="Text Box 7">
          <a:extLst>
            <a:ext uri="{FF2B5EF4-FFF2-40B4-BE49-F238E27FC236}">
              <a16:creationId xmlns:a16="http://schemas.microsoft.com/office/drawing/2014/main" id="{857501ED-1B4B-4018-BB2C-FB16A39630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3" name="Text Box 7">
          <a:extLst>
            <a:ext uri="{FF2B5EF4-FFF2-40B4-BE49-F238E27FC236}">
              <a16:creationId xmlns:a16="http://schemas.microsoft.com/office/drawing/2014/main" id="{497D68A5-9862-47F4-A2FF-BDCEC87451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4" name="Text Box 7">
          <a:extLst>
            <a:ext uri="{FF2B5EF4-FFF2-40B4-BE49-F238E27FC236}">
              <a16:creationId xmlns:a16="http://schemas.microsoft.com/office/drawing/2014/main" id="{DF0A0088-C0E8-4585-A4BE-CFF77CCDBD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5" name="Text Box 7">
          <a:extLst>
            <a:ext uri="{FF2B5EF4-FFF2-40B4-BE49-F238E27FC236}">
              <a16:creationId xmlns:a16="http://schemas.microsoft.com/office/drawing/2014/main" id="{02762FD0-46E4-41F2-BC05-B974AFAB32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6" name="Text Box 7">
          <a:extLst>
            <a:ext uri="{FF2B5EF4-FFF2-40B4-BE49-F238E27FC236}">
              <a16:creationId xmlns:a16="http://schemas.microsoft.com/office/drawing/2014/main" id="{E180CA78-F5AA-4EAD-87CB-2C2BD20439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7" name="Text Box 7">
          <a:extLst>
            <a:ext uri="{FF2B5EF4-FFF2-40B4-BE49-F238E27FC236}">
              <a16:creationId xmlns:a16="http://schemas.microsoft.com/office/drawing/2014/main" id="{1AD7F885-7A07-4674-989D-4F17AD21990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8" name="Text Box 7">
          <a:extLst>
            <a:ext uri="{FF2B5EF4-FFF2-40B4-BE49-F238E27FC236}">
              <a16:creationId xmlns:a16="http://schemas.microsoft.com/office/drawing/2014/main" id="{0701AE35-2499-45CB-8CA7-468876CA7B0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29" name="Text Box 7">
          <a:extLst>
            <a:ext uri="{FF2B5EF4-FFF2-40B4-BE49-F238E27FC236}">
              <a16:creationId xmlns:a16="http://schemas.microsoft.com/office/drawing/2014/main" id="{CB77D44E-8F4E-423D-907F-266FDEF9B6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0" name="Text Box 7">
          <a:extLst>
            <a:ext uri="{FF2B5EF4-FFF2-40B4-BE49-F238E27FC236}">
              <a16:creationId xmlns:a16="http://schemas.microsoft.com/office/drawing/2014/main" id="{D9D1565A-6469-499C-892A-EF341BB74A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1" name="Text Box 7">
          <a:extLst>
            <a:ext uri="{FF2B5EF4-FFF2-40B4-BE49-F238E27FC236}">
              <a16:creationId xmlns:a16="http://schemas.microsoft.com/office/drawing/2014/main" id="{C10B03C4-661B-4EFC-86E2-B841A5A167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2" name="Text Box 7">
          <a:extLst>
            <a:ext uri="{FF2B5EF4-FFF2-40B4-BE49-F238E27FC236}">
              <a16:creationId xmlns:a16="http://schemas.microsoft.com/office/drawing/2014/main" id="{E02D6CC5-13C5-479C-8B0D-2D654784D7F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3" name="Text Box 7">
          <a:extLst>
            <a:ext uri="{FF2B5EF4-FFF2-40B4-BE49-F238E27FC236}">
              <a16:creationId xmlns:a16="http://schemas.microsoft.com/office/drawing/2014/main" id="{FA15137D-22D5-4B66-BB57-A626DF942C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4" name="Text Box 7">
          <a:extLst>
            <a:ext uri="{FF2B5EF4-FFF2-40B4-BE49-F238E27FC236}">
              <a16:creationId xmlns:a16="http://schemas.microsoft.com/office/drawing/2014/main" id="{37E07808-A9E2-407C-BC58-0CB5B048F3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5" name="Text Box 7">
          <a:extLst>
            <a:ext uri="{FF2B5EF4-FFF2-40B4-BE49-F238E27FC236}">
              <a16:creationId xmlns:a16="http://schemas.microsoft.com/office/drawing/2014/main" id="{D3A55A1B-D4D0-4AB1-A501-BEF4C1341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6" name="Text Box 7">
          <a:extLst>
            <a:ext uri="{FF2B5EF4-FFF2-40B4-BE49-F238E27FC236}">
              <a16:creationId xmlns:a16="http://schemas.microsoft.com/office/drawing/2014/main" id="{11C47D3A-0EB5-4BFC-9822-DBE36A5631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7" name="Text Box 7">
          <a:extLst>
            <a:ext uri="{FF2B5EF4-FFF2-40B4-BE49-F238E27FC236}">
              <a16:creationId xmlns:a16="http://schemas.microsoft.com/office/drawing/2014/main" id="{CF8200E8-FE11-4D5C-80AF-D5A01171359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8" name="Text Box 7">
          <a:extLst>
            <a:ext uri="{FF2B5EF4-FFF2-40B4-BE49-F238E27FC236}">
              <a16:creationId xmlns:a16="http://schemas.microsoft.com/office/drawing/2014/main" id="{F395D965-3F65-469A-981B-5BC09A129D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39" name="Text Box 7">
          <a:extLst>
            <a:ext uri="{FF2B5EF4-FFF2-40B4-BE49-F238E27FC236}">
              <a16:creationId xmlns:a16="http://schemas.microsoft.com/office/drawing/2014/main" id="{F8FA1BE1-0F82-49E6-B17C-8BB249029A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0" name="Text Box 7">
          <a:extLst>
            <a:ext uri="{FF2B5EF4-FFF2-40B4-BE49-F238E27FC236}">
              <a16:creationId xmlns:a16="http://schemas.microsoft.com/office/drawing/2014/main" id="{D7444B07-CA33-4331-BDBC-75F8AFFB43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1" name="Text Box 7">
          <a:extLst>
            <a:ext uri="{FF2B5EF4-FFF2-40B4-BE49-F238E27FC236}">
              <a16:creationId xmlns:a16="http://schemas.microsoft.com/office/drawing/2014/main" id="{70E36392-9E1A-4141-BC24-7FEAEB5BE9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2" name="Text Box 7">
          <a:extLst>
            <a:ext uri="{FF2B5EF4-FFF2-40B4-BE49-F238E27FC236}">
              <a16:creationId xmlns:a16="http://schemas.microsoft.com/office/drawing/2014/main" id="{A29E7DC3-DEEE-4E9F-ADC3-602C24EE85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3" name="Text Box 7">
          <a:extLst>
            <a:ext uri="{FF2B5EF4-FFF2-40B4-BE49-F238E27FC236}">
              <a16:creationId xmlns:a16="http://schemas.microsoft.com/office/drawing/2014/main" id="{1C1A27E9-6119-499D-9291-C13F3F8EFB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4" name="Text Box 7">
          <a:extLst>
            <a:ext uri="{FF2B5EF4-FFF2-40B4-BE49-F238E27FC236}">
              <a16:creationId xmlns:a16="http://schemas.microsoft.com/office/drawing/2014/main" id="{0A51EF40-CBA0-4D2C-BD1D-4A3B0CDE61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5" name="Text Box 7">
          <a:extLst>
            <a:ext uri="{FF2B5EF4-FFF2-40B4-BE49-F238E27FC236}">
              <a16:creationId xmlns:a16="http://schemas.microsoft.com/office/drawing/2014/main" id="{03642A3D-0973-4A16-92DF-BDF2CB6CD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6" name="Text Box 7">
          <a:extLst>
            <a:ext uri="{FF2B5EF4-FFF2-40B4-BE49-F238E27FC236}">
              <a16:creationId xmlns:a16="http://schemas.microsoft.com/office/drawing/2014/main" id="{E92449B0-CB46-4BF7-AB98-A40615E1A8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7" name="Text Box 7">
          <a:extLst>
            <a:ext uri="{FF2B5EF4-FFF2-40B4-BE49-F238E27FC236}">
              <a16:creationId xmlns:a16="http://schemas.microsoft.com/office/drawing/2014/main" id="{02BF7B88-CE6A-479F-B450-75420D1DE5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8" name="Text Box 7">
          <a:extLst>
            <a:ext uri="{FF2B5EF4-FFF2-40B4-BE49-F238E27FC236}">
              <a16:creationId xmlns:a16="http://schemas.microsoft.com/office/drawing/2014/main" id="{51781CB2-9DE8-45E5-89D4-0ADCDB10E9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49" name="Text Box 7">
          <a:extLst>
            <a:ext uri="{FF2B5EF4-FFF2-40B4-BE49-F238E27FC236}">
              <a16:creationId xmlns:a16="http://schemas.microsoft.com/office/drawing/2014/main" id="{7BFB3974-7921-452E-B23C-86EB6FE8ED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0" name="Text Box 7">
          <a:extLst>
            <a:ext uri="{FF2B5EF4-FFF2-40B4-BE49-F238E27FC236}">
              <a16:creationId xmlns:a16="http://schemas.microsoft.com/office/drawing/2014/main" id="{32BE0DD0-3830-4B53-9E8A-7A6DFD8C18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1" name="Text Box 7">
          <a:extLst>
            <a:ext uri="{FF2B5EF4-FFF2-40B4-BE49-F238E27FC236}">
              <a16:creationId xmlns:a16="http://schemas.microsoft.com/office/drawing/2014/main" id="{A8F4A9E4-0393-4E70-BD67-A6665DC4ED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2" name="Text Box 7">
          <a:extLst>
            <a:ext uri="{FF2B5EF4-FFF2-40B4-BE49-F238E27FC236}">
              <a16:creationId xmlns:a16="http://schemas.microsoft.com/office/drawing/2014/main" id="{1D8B8DB7-9E5A-4E6C-9E73-9E68903D895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3" name="Text Box 7">
          <a:extLst>
            <a:ext uri="{FF2B5EF4-FFF2-40B4-BE49-F238E27FC236}">
              <a16:creationId xmlns:a16="http://schemas.microsoft.com/office/drawing/2014/main" id="{EFC1F4A9-AC06-49BA-B434-F7F8FA3E7C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4" name="Text Box 7">
          <a:extLst>
            <a:ext uri="{FF2B5EF4-FFF2-40B4-BE49-F238E27FC236}">
              <a16:creationId xmlns:a16="http://schemas.microsoft.com/office/drawing/2014/main" id="{735AF681-B058-4DDC-8E28-730749B991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5" name="Text Box 7">
          <a:extLst>
            <a:ext uri="{FF2B5EF4-FFF2-40B4-BE49-F238E27FC236}">
              <a16:creationId xmlns:a16="http://schemas.microsoft.com/office/drawing/2014/main" id="{B88E8A40-6E27-4600-8FF4-02BAD9D866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6" name="Text Box 7">
          <a:extLst>
            <a:ext uri="{FF2B5EF4-FFF2-40B4-BE49-F238E27FC236}">
              <a16:creationId xmlns:a16="http://schemas.microsoft.com/office/drawing/2014/main" id="{F65EF5B7-F0BE-4D9C-9C84-60A8336E86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7" name="Text Box 7">
          <a:extLst>
            <a:ext uri="{FF2B5EF4-FFF2-40B4-BE49-F238E27FC236}">
              <a16:creationId xmlns:a16="http://schemas.microsoft.com/office/drawing/2014/main" id="{1CC9F4B7-43F3-453C-B202-9A96BADC21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8" name="Text Box 7">
          <a:extLst>
            <a:ext uri="{FF2B5EF4-FFF2-40B4-BE49-F238E27FC236}">
              <a16:creationId xmlns:a16="http://schemas.microsoft.com/office/drawing/2014/main" id="{A1FB184B-93BF-4E71-9CD8-FDFFFA5A186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59" name="Text Box 7">
          <a:extLst>
            <a:ext uri="{FF2B5EF4-FFF2-40B4-BE49-F238E27FC236}">
              <a16:creationId xmlns:a16="http://schemas.microsoft.com/office/drawing/2014/main" id="{806F73D8-B6B8-483C-82C9-1930EB3419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0" name="Text Box 7">
          <a:extLst>
            <a:ext uri="{FF2B5EF4-FFF2-40B4-BE49-F238E27FC236}">
              <a16:creationId xmlns:a16="http://schemas.microsoft.com/office/drawing/2014/main" id="{2A386724-2413-475F-8B61-3C89CC2D23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1" name="Text Box 7">
          <a:extLst>
            <a:ext uri="{FF2B5EF4-FFF2-40B4-BE49-F238E27FC236}">
              <a16:creationId xmlns:a16="http://schemas.microsoft.com/office/drawing/2014/main" id="{CBD4B259-217E-4C69-AF32-D319060D94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2" name="Text Box 7">
          <a:extLst>
            <a:ext uri="{FF2B5EF4-FFF2-40B4-BE49-F238E27FC236}">
              <a16:creationId xmlns:a16="http://schemas.microsoft.com/office/drawing/2014/main" id="{1B30010B-B33F-4138-A0B1-54AD88D36E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3" name="Text Box 7">
          <a:extLst>
            <a:ext uri="{FF2B5EF4-FFF2-40B4-BE49-F238E27FC236}">
              <a16:creationId xmlns:a16="http://schemas.microsoft.com/office/drawing/2014/main" id="{1F34C123-0AE9-46D4-9617-2829DDF262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4" name="Text Box 7">
          <a:extLst>
            <a:ext uri="{FF2B5EF4-FFF2-40B4-BE49-F238E27FC236}">
              <a16:creationId xmlns:a16="http://schemas.microsoft.com/office/drawing/2014/main" id="{3808542E-1400-4ECE-BF5E-4D4C6FA88B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5" name="Text Box 7">
          <a:extLst>
            <a:ext uri="{FF2B5EF4-FFF2-40B4-BE49-F238E27FC236}">
              <a16:creationId xmlns:a16="http://schemas.microsoft.com/office/drawing/2014/main" id="{F5C483CB-1FBF-4773-B72F-48E33363CD7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6" name="Text Box 7">
          <a:extLst>
            <a:ext uri="{FF2B5EF4-FFF2-40B4-BE49-F238E27FC236}">
              <a16:creationId xmlns:a16="http://schemas.microsoft.com/office/drawing/2014/main" id="{A95F992E-7F49-44DC-8C3A-0717CAF92F8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7" name="Text Box 7">
          <a:extLst>
            <a:ext uri="{FF2B5EF4-FFF2-40B4-BE49-F238E27FC236}">
              <a16:creationId xmlns:a16="http://schemas.microsoft.com/office/drawing/2014/main" id="{3052BE39-B14D-412F-82EF-CF18A9E6AE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8" name="Text Box 7">
          <a:extLst>
            <a:ext uri="{FF2B5EF4-FFF2-40B4-BE49-F238E27FC236}">
              <a16:creationId xmlns:a16="http://schemas.microsoft.com/office/drawing/2014/main" id="{A19806D1-CDD5-47CE-A969-C8F9A7FEB6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69" name="Text Box 7">
          <a:extLst>
            <a:ext uri="{FF2B5EF4-FFF2-40B4-BE49-F238E27FC236}">
              <a16:creationId xmlns:a16="http://schemas.microsoft.com/office/drawing/2014/main" id="{05BBEBDD-FB3A-4C64-BD98-1C6517B818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0" name="Text Box 7">
          <a:extLst>
            <a:ext uri="{FF2B5EF4-FFF2-40B4-BE49-F238E27FC236}">
              <a16:creationId xmlns:a16="http://schemas.microsoft.com/office/drawing/2014/main" id="{96194A4D-69CB-4D68-9B79-1CDBBF2A0A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1" name="Text Box 7">
          <a:extLst>
            <a:ext uri="{FF2B5EF4-FFF2-40B4-BE49-F238E27FC236}">
              <a16:creationId xmlns:a16="http://schemas.microsoft.com/office/drawing/2014/main" id="{E16B05C0-3485-4E64-89BB-491C0691CB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2" name="Text Box 7">
          <a:extLst>
            <a:ext uri="{FF2B5EF4-FFF2-40B4-BE49-F238E27FC236}">
              <a16:creationId xmlns:a16="http://schemas.microsoft.com/office/drawing/2014/main" id="{B48303C4-885F-4735-AD0F-C5C3847BCB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3" name="Text Box 7">
          <a:extLst>
            <a:ext uri="{FF2B5EF4-FFF2-40B4-BE49-F238E27FC236}">
              <a16:creationId xmlns:a16="http://schemas.microsoft.com/office/drawing/2014/main" id="{EB8DBE69-E46B-4A04-9CA2-4913A73B36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4" name="Text Box 7">
          <a:extLst>
            <a:ext uri="{FF2B5EF4-FFF2-40B4-BE49-F238E27FC236}">
              <a16:creationId xmlns:a16="http://schemas.microsoft.com/office/drawing/2014/main" id="{88CFE272-94EC-48E3-956C-CA0884F496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5" name="Text Box 7">
          <a:extLst>
            <a:ext uri="{FF2B5EF4-FFF2-40B4-BE49-F238E27FC236}">
              <a16:creationId xmlns:a16="http://schemas.microsoft.com/office/drawing/2014/main" id="{B84DE789-912F-47D1-80BD-F9A7795930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6" name="Text Box 7">
          <a:extLst>
            <a:ext uri="{FF2B5EF4-FFF2-40B4-BE49-F238E27FC236}">
              <a16:creationId xmlns:a16="http://schemas.microsoft.com/office/drawing/2014/main" id="{B7E1C9E5-B750-44D7-A2CA-BC9AEC8A0F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7" name="Text Box 7">
          <a:extLst>
            <a:ext uri="{FF2B5EF4-FFF2-40B4-BE49-F238E27FC236}">
              <a16:creationId xmlns:a16="http://schemas.microsoft.com/office/drawing/2014/main" id="{66901BD3-F723-4C5B-B738-7A7D1C63BB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8" name="Text Box 7">
          <a:extLst>
            <a:ext uri="{FF2B5EF4-FFF2-40B4-BE49-F238E27FC236}">
              <a16:creationId xmlns:a16="http://schemas.microsoft.com/office/drawing/2014/main" id="{6093CB0A-D50E-4674-ADC5-7657047F35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79" name="Text Box 7">
          <a:extLst>
            <a:ext uri="{FF2B5EF4-FFF2-40B4-BE49-F238E27FC236}">
              <a16:creationId xmlns:a16="http://schemas.microsoft.com/office/drawing/2014/main" id="{9C827FC1-D7FE-44C6-828A-A62E47DB3A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0" name="Text Box 7">
          <a:extLst>
            <a:ext uri="{FF2B5EF4-FFF2-40B4-BE49-F238E27FC236}">
              <a16:creationId xmlns:a16="http://schemas.microsoft.com/office/drawing/2014/main" id="{8C8AB94A-6CC7-4F64-8FB4-7660B5A1146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1" name="Text Box 7">
          <a:extLst>
            <a:ext uri="{FF2B5EF4-FFF2-40B4-BE49-F238E27FC236}">
              <a16:creationId xmlns:a16="http://schemas.microsoft.com/office/drawing/2014/main" id="{A33EBF6E-1256-4957-82EE-4C93A8C7C4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2" name="Text Box 7">
          <a:extLst>
            <a:ext uri="{FF2B5EF4-FFF2-40B4-BE49-F238E27FC236}">
              <a16:creationId xmlns:a16="http://schemas.microsoft.com/office/drawing/2014/main" id="{18F460B8-EC45-44AF-A31D-08E31AD087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3" name="Text Box 7">
          <a:extLst>
            <a:ext uri="{FF2B5EF4-FFF2-40B4-BE49-F238E27FC236}">
              <a16:creationId xmlns:a16="http://schemas.microsoft.com/office/drawing/2014/main" id="{5DBB0464-41EA-463B-8C72-C852139962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4" name="Text Box 7">
          <a:extLst>
            <a:ext uri="{FF2B5EF4-FFF2-40B4-BE49-F238E27FC236}">
              <a16:creationId xmlns:a16="http://schemas.microsoft.com/office/drawing/2014/main" id="{AC8C7B76-9065-4199-88D7-033DC218448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5" name="Text Box 7">
          <a:extLst>
            <a:ext uri="{FF2B5EF4-FFF2-40B4-BE49-F238E27FC236}">
              <a16:creationId xmlns:a16="http://schemas.microsoft.com/office/drawing/2014/main" id="{887D8830-25A3-440A-AB95-54600E19FF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6" name="Text Box 7">
          <a:extLst>
            <a:ext uri="{FF2B5EF4-FFF2-40B4-BE49-F238E27FC236}">
              <a16:creationId xmlns:a16="http://schemas.microsoft.com/office/drawing/2014/main" id="{ADC0740C-2CF6-41C7-9375-FEF34D3B1F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7" name="Text Box 7">
          <a:extLst>
            <a:ext uri="{FF2B5EF4-FFF2-40B4-BE49-F238E27FC236}">
              <a16:creationId xmlns:a16="http://schemas.microsoft.com/office/drawing/2014/main" id="{A6D9E0CD-5CFE-4411-BDB3-D0B52E975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8" name="Text Box 7">
          <a:extLst>
            <a:ext uri="{FF2B5EF4-FFF2-40B4-BE49-F238E27FC236}">
              <a16:creationId xmlns:a16="http://schemas.microsoft.com/office/drawing/2014/main" id="{981EBEEB-B792-4349-B4C6-E6DA10E3EF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89" name="Text Box 7">
          <a:extLst>
            <a:ext uri="{FF2B5EF4-FFF2-40B4-BE49-F238E27FC236}">
              <a16:creationId xmlns:a16="http://schemas.microsoft.com/office/drawing/2014/main" id="{8BF5DCBC-4788-493C-A39B-8E316B9899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0" name="Text Box 7">
          <a:extLst>
            <a:ext uri="{FF2B5EF4-FFF2-40B4-BE49-F238E27FC236}">
              <a16:creationId xmlns:a16="http://schemas.microsoft.com/office/drawing/2014/main" id="{DF360FCA-AE9F-42D7-89FB-B0900AA97D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1" name="Text Box 7">
          <a:extLst>
            <a:ext uri="{FF2B5EF4-FFF2-40B4-BE49-F238E27FC236}">
              <a16:creationId xmlns:a16="http://schemas.microsoft.com/office/drawing/2014/main" id="{5A5AF400-8230-4CDD-B5A1-E62FAAFE81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2" name="Text Box 7">
          <a:extLst>
            <a:ext uri="{FF2B5EF4-FFF2-40B4-BE49-F238E27FC236}">
              <a16:creationId xmlns:a16="http://schemas.microsoft.com/office/drawing/2014/main" id="{D0E045B3-53CC-47CE-B136-F769E12D4D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3" name="Text Box 7">
          <a:extLst>
            <a:ext uri="{FF2B5EF4-FFF2-40B4-BE49-F238E27FC236}">
              <a16:creationId xmlns:a16="http://schemas.microsoft.com/office/drawing/2014/main" id="{73413BDE-D21A-49EF-B784-162F41430D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4" name="Text Box 7">
          <a:extLst>
            <a:ext uri="{FF2B5EF4-FFF2-40B4-BE49-F238E27FC236}">
              <a16:creationId xmlns:a16="http://schemas.microsoft.com/office/drawing/2014/main" id="{ED513280-658D-439B-B2E2-CB771A04B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5" name="Text Box 7">
          <a:extLst>
            <a:ext uri="{FF2B5EF4-FFF2-40B4-BE49-F238E27FC236}">
              <a16:creationId xmlns:a16="http://schemas.microsoft.com/office/drawing/2014/main" id="{074E92D8-F8C2-445C-8FA8-48FC35C60B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6" name="Text Box 7">
          <a:extLst>
            <a:ext uri="{FF2B5EF4-FFF2-40B4-BE49-F238E27FC236}">
              <a16:creationId xmlns:a16="http://schemas.microsoft.com/office/drawing/2014/main" id="{547212B8-670D-4B55-9A7C-7A1B97E954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7" name="Text Box 7">
          <a:extLst>
            <a:ext uri="{FF2B5EF4-FFF2-40B4-BE49-F238E27FC236}">
              <a16:creationId xmlns:a16="http://schemas.microsoft.com/office/drawing/2014/main" id="{19CB29D5-4F2F-48C1-BDC9-A8ABCD1F66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8" name="Text Box 7">
          <a:extLst>
            <a:ext uri="{FF2B5EF4-FFF2-40B4-BE49-F238E27FC236}">
              <a16:creationId xmlns:a16="http://schemas.microsoft.com/office/drawing/2014/main" id="{3400FCB5-6C96-4576-AB07-55887DE4F4A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399" name="Text Box 7">
          <a:extLst>
            <a:ext uri="{FF2B5EF4-FFF2-40B4-BE49-F238E27FC236}">
              <a16:creationId xmlns:a16="http://schemas.microsoft.com/office/drawing/2014/main" id="{DE67D773-A7EB-4F1A-8E1B-E7228F2755F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0" name="Text Box 7">
          <a:extLst>
            <a:ext uri="{FF2B5EF4-FFF2-40B4-BE49-F238E27FC236}">
              <a16:creationId xmlns:a16="http://schemas.microsoft.com/office/drawing/2014/main" id="{EB5B5409-4335-4F74-A51F-3D58ED5E5D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1" name="Text Box 7">
          <a:extLst>
            <a:ext uri="{FF2B5EF4-FFF2-40B4-BE49-F238E27FC236}">
              <a16:creationId xmlns:a16="http://schemas.microsoft.com/office/drawing/2014/main" id="{0C7C858E-6151-411A-B39F-5F59682516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2" name="Text Box 7">
          <a:extLst>
            <a:ext uri="{FF2B5EF4-FFF2-40B4-BE49-F238E27FC236}">
              <a16:creationId xmlns:a16="http://schemas.microsoft.com/office/drawing/2014/main" id="{65F5F06D-CA63-4326-B21B-EB0450AA79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3" name="Text Box 7">
          <a:extLst>
            <a:ext uri="{FF2B5EF4-FFF2-40B4-BE49-F238E27FC236}">
              <a16:creationId xmlns:a16="http://schemas.microsoft.com/office/drawing/2014/main" id="{A5B7B014-BDDB-4809-A59F-ECAB7A2405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4" name="Text Box 7">
          <a:extLst>
            <a:ext uri="{FF2B5EF4-FFF2-40B4-BE49-F238E27FC236}">
              <a16:creationId xmlns:a16="http://schemas.microsoft.com/office/drawing/2014/main" id="{89F106A6-2FDD-4C4A-ACE8-5E64E2E9D0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5" name="Text Box 7">
          <a:extLst>
            <a:ext uri="{FF2B5EF4-FFF2-40B4-BE49-F238E27FC236}">
              <a16:creationId xmlns:a16="http://schemas.microsoft.com/office/drawing/2014/main" id="{462A19BC-0899-4A46-93C6-BFB8E39062F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6" name="Text Box 7">
          <a:extLst>
            <a:ext uri="{FF2B5EF4-FFF2-40B4-BE49-F238E27FC236}">
              <a16:creationId xmlns:a16="http://schemas.microsoft.com/office/drawing/2014/main" id="{17608992-A5EA-4098-80E1-D8AD6B8070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7" name="Text Box 7">
          <a:extLst>
            <a:ext uri="{FF2B5EF4-FFF2-40B4-BE49-F238E27FC236}">
              <a16:creationId xmlns:a16="http://schemas.microsoft.com/office/drawing/2014/main" id="{8B102A79-1711-44E9-B37E-9AEBF4B8F0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8" name="Text Box 7">
          <a:extLst>
            <a:ext uri="{FF2B5EF4-FFF2-40B4-BE49-F238E27FC236}">
              <a16:creationId xmlns:a16="http://schemas.microsoft.com/office/drawing/2014/main" id="{A2896E36-FCDD-488F-B697-FACA14F748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09" name="Text Box 7">
          <a:extLst>
            <a:ext uri="{FF2B5EF4-FFF2-40B4-BE49-F238E27FC236}">
              <a16:creationId xmlns:a16="http://schemas.microsoft.com/office/drawing/2014/main" id="{6B498E58-58FA-48BA-91F2-85FA3FBB3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0" name="Text Box 7">
          <a:extLst>
            <a:ext uri="{FF2B5EF4-FFF2-40B4-BE49-F238E27FC236}">
              <a16:creationId xmlns:a16="http://schemas.microsoft.com/office/drawing/2014/main" id="{51317055-3F40-4A92-837C-67EAA3733B9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1" name="Text Box 7">
          <a:extLst>
            <a:ext uri="{FF2B5EF4-FFF2-40B4-BE49-F238E27FC236}">
              <a16:creationId xmlns:a16="http://schemas.microsoft.com/office/drawing/2014/main" id="{E0F783A4-83C0-47EF-98F2-E67A0105AB5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2" name="Text Box 7">
          <a:extLst>
            <a:ext uri="{FF2B5EF4-FFF2-40B4-BE49-F238E27FC236}">
              <a16:creationId xmlns:a16="http://schemas.microsoft.com/office/drawing/2014/main" id="{8C49498F-D246-4DE8-A28E-D6C4F16400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3" name="Text Box 7">
          <a:extLst>
            <a:ext uri="{FF2B5EF4-FFF2-40B4-BE49-F238E27FC236}">
              <a16:creationId xmlns:a16="http://schemas.microsoft.com/office/drawing/2014/main" id="{DBE6D194-30EA-4FD8-99B6-2491B0705E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4" name="Text Box 7">
          <a:extLst>
            <a:ext uri="{FF2B5EF4-FFF2-40B4-BE49-F238E27FC236}">
              <a16:creationId xmlns:a16="http://schemas.microsoft.com/office/drawing/2014/main" id="{E8400181-7B90-4334-B1B7-47115D0470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5" name="Text Box 7">
          <a:extLst>
            <a:ext uri="{FF2B5EF4-FFF2-40B4-BE49-F238E27FC236}">
              <a16:creationId xmlns:a16="http://schemas.microsoft.com/office/drawing/2014/main" id="{C69817ED-1458-4216-AAC4-832DF846BD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6" name="Text Box 7">
          <a:extLst>
            <a:ext uri="{FF2B5EF4-FFF2-40B4-BE49-F238E27FC236}">
              <a16:creationId xmlns:a16="http://schemas.microsoft.com/office/drawing/2014/main" id="{7F79468F-2CF4-49B2-8627-2150C8705F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7" name="Text Box 7">
          <a:extLst>
            <a:ext uri="{FF2B5EF4-FFF2-40B4-BE49-F238E27FC236}">
              <a16:creationId xmlns:a16="http://schemas.microsoft.com/office/drawing/2014/main" id="{FBB3D626-AE4C-4317-B4E8-7448EB0CA2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8" name="Text Box 7">
          <a:extLst>
            <a:ext uri="{FF2B5EF4-FFF2-40B4-BE49-F238E27FC236}">
              <a16:creationId xmlns:a16="http://schemas.microsoft.com/office/drawing/2014/main" id="{BDD6B3FE-4B76-4F9A-8381-557CA22147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19" name="Text Box 7">
          <a:extLst>
            <a:ext uri="{FF2B5EF4-FFF2-40B4-BE49-F238E27FC236}">
              <a16:creationId xmlns:a16="http://schemas.microsoft.com/office/drawing/2014/main" id="{D964D3D4-FA54-4B6B-86E4-B43B88D655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0" name="Text Box 7">
          <a:extLst>
            <a:ext uri="{FF2B5EF4-FFF2-40B4-BE49-F238E27FC236}">
              <a16:creationId xmlns:a16="http://schemas.microsoft.com/office/drawing/2014/main" id="{18DF1F49-AFCE-4B6C-A57F-12714B6EB1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1" name="Text Box 7">
          <a:extLst>
            <a:ext uri="{FF2B5EF4-FFF2-40B4-BE49-F238E27FC236}">
              <a16:creationId xmlns:a16="http://schemas.microsoft.com/office/drawing/2014/main" id="{62FDB7B4-70EE-4381-8191-34F0033236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2" name="Text Box 7">
          <a:extLst>
            <a:ext uri="{FF2B5EF4-FFF2-40B4-BE49-F238E27FC236}">
              <a16:creationId xmlns:a16="http://schemas.microsoft.com/office/drawing/2014/main" id="{F562BAC7-8CCC-403C-9A9C-D96F55C753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3" name="Text Box 7">
          <a:extLst>
            <a:ext uri="{FF2B5EF4-FFF2-40B4-BE49-F238E27FC236}">
              <a16:creationId xmlns:a16="http://schemas.microsoft.com/office/drawing/2014/main" id="{36C31351-5EAF-408D-976A-BF957DE96E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4" name="Text Box 7">
          <a:extLst>
            <a:ext uri="{FF2B5EF4-FFF2-40B4-BE49-F238E27FC236}">
              <a16:creationId xmlns:a16="http://schemas.microsoft.com/office/drawing/2014/main" id="{F121821F-F183-4993-B037-F82A7A9553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5" name="Text Box 7">
          <a:extLst>
            <a:ext uri="{FF2B5EF4-FFF2-40B4-BE49-F238E27FC236}">
              <a16:creationId xmlns:a16="http://schemas.microsoft.com/office/drawing/2014/main" id="{DBBF4B01-2BFF-4C0E-97DD-9CAED95AEE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6" name="Text Box 7">
          <a:extLst>
            <a:ext uri="{FF2B5EF4-FFF2-40B4-BE49-F238E27FC236}">
              <a16:creationId xmlns:a16="http://schemas.microsoft.com/office/drawing/2014/main" id="{95F4DDBE-A91F-48D5-8FE5-E40A1C0D80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7" name="Text Box 7">
          <a:extLst>
            <a:ext uri="{FF2B5EF4-FFF2-40B4-BE49-F238E27FC236}">
              <a16:creationId xmlns:a16="http://schemas.microsoft.com/office/drawing/2014/main" id="{73BFC1A3-AD51-4D98-8516-1DA44AA0C6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8" name="Text Box 7">
          <a:extLst>
            <a:ext uri="{FF2B5EF4-FFF2-40B4-BE49-F238E27FC236}">
              <a16:creationId xmlns:a16="http://schemas.microsoft.com/office/drawing/2014/main" id="{4B8707EF-00EE-4F66-8D48-1E1F727453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29" name="Text Box 7">
          <a:extLst>
            <a:ext uri="{FF2B5EF4-FFF2-40B4-BE49-F238E27FC236}">
              <a16:creationId xmlns:a16="http://schemas.microsoft.com/office/drawing/2014/main" id="{B1314949-98C4-4D34-9071-4A4478993C1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0" name="Text Box 7">
          <a:extLst>
            <a:ext uri="{FF2B5EF4-FFF2-40B4-BE49-F238E27FC236}">
              <a16:creationId xmlns:a16="http://schemas.microsoft.com/office/drawing/2014/main" id="{C7558FCC-126F-4C1B-9E47-6E7AAF314C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1" name="Text Box 7">
          <a:extLst>
            <a:ext uri="{FF2B5EF4-FFF2-40B4-BE49-F238E27FC236}">
              <a16:creationId xmlns:a16="http://schemas.microsoft.com/office/drawing/2014/main" id="{5ADFCE4B-9EF5-4FA1-8994-BC942AE7002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2" name="Text Box 7">
          <a:extLst>
            <a:ext uri="{FF2B5EF4-FFF2-40B4-BE49-F238E27FC236}">
              <a16:creationId xmlns:a16="http://schemas.microsoft.com/office/drawing/2014/main" id="{422B3818-D33E-482F-AA4C-00B4A24797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3" name="Text Box 7">
          <a:extLst>
            <a:ext uri="{FF2B5EF4-FFF2-40B4-BE49-F238E27FC236}">
              <a16:creationId xmlns:a16="http://schemas.microsoft.com/office/drawing/2014/main" id="{8D20954E-678C-4097-B561-8BF304F64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4" name="Text Box 7">
          <a:extLst>
            <a:ext uri="{FF2B5EF4-FFF2-40B4-BE49-F238E27FC236}">
              <a16:creationId xmlns:a16="http://schemas.microsoft.com/office/drawing/2014/main" id="{F981AA9B-C0DC-4E65-886A-8EFB102036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5" name="Text Box 7">
          <a:extLst>
            <a:ext uri="{FF2B5EF4-FFF2-40B4-BE49-F238E27FC236}">
              <a16:creationId xmlns:a16="http://schemas.microsoft.com/office/drawing/2014/main" id="{7DC8A8D7-07DC-412A-88B9-4CD6FB48D3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6" name="Text Box 7">
          <a:extLst>
            <a:ext uri="{FF2B5EF4-FFF2-40B4-BE49-F238E27FC236}">
              <a16:creationId xmlns:a16="http://schemas.microsoft.com/office/drawing/2014/main" id="{D04B8676-F77D-48BB-A0AE-FEA3D7FC8E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7" name="Text Box 7">
          <a:extLst>
            <a:ext uri="{FF2B5EF4-FFF2-40B4-BE49-F238E27FC236}">
              <a16:creationId xmlns:a16="http://schemas.microsoft.com/office/drawing/2014/main" id="{C24AFC10-37EA-4018-AA23-47C9B69516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8" name="Text Box 7">
          <a:extLst>
            <a:ext uri="{FF2B5EF4-FFF2-40B4-BE49-F238E27FC236}">
              <a16:creationId xmlns:a16="http://schemas.microsoft.com/office/drawing/2014/main" id="{6694E0E9-D7C2-44FB-810F-C358362355C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39" name="Text Box 7">
          <a:extLst>
            <a:ext uri="{FF2B5EF4-FFF2-40B4-BE49-F238E27FC236}">
              <a16:creationId xmlns:a16="http://schemas.microsoft.com/office/drawing/2014/main" id="{3262F6BF-8EE5-4D30-B7E8-2A4757DFCC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0" name="Text Box 7">
          <a:extLst>
            <a:ext uri="{FF2B5EF4-FFF2-40B4-BE49-F238E27FC236}">
              <a16:creationId xmlns:a16="http://schemas.microsoft.com/office/drawing/2014/main" id="{824DCAB1-F5B1-48CF-AA4A-FED7543CF6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1" name="Text Box 7">
          <a:extLst>
            <a:ext uri="{FF2B5EF4-FFF2-40B4-BE49-F238E27FC236}">
              <a16:creationId xmlns:a16="http://schemas.microsoft.com/office/drawing/2014/main" id="{E442A820-8F0B-4051-B1B1-A4DF765A38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2" name="Text Box 7">
          <a:extLst>
            <a:ext uri="{FF2B5EF4-FFF2-40B4-BE49-F238E27FC236}">
              <a16:creationId xmlns:a16="http://schemas.microsoft.com/office/drawing/2014/main" id="{6603B4A7-DAD1-464B-AA07-4714D1698F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3" name="Text Box 7">
          <a:extLst>
            <a:ext uri="{FF2B5EF4-FFF2-40B4-BE49-F238E27FC236}">
              <a16:creationId xmlns:a16="http://schemas.microsoft.com/office/drawing/2014/main" id="{78FCF122-E28C-4AD5-8604-C7A3A9FEAE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4" name="Text Box 7">
          <a:extLst>
            <a:ext uri="{FF2B5EF4-FFF2-40B4-BE49-F238E27FC236}">
              <a16:creationId xmlns:a16="http://schemas.microsoft.com/office/drawing/2014/main" id="{83FF1DB9-663E-4C18-ADE5-09EAC1B704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5" name="Text Box 7">
          <a:extLst>
            <a:ext uri="{FF2B5EF4-FFF2-40B4-BE49-F238E27FC236}">
              <a16:creationId xmlns:a16="http://schemas.microsoft.com/office/drawing/2014/main" id="{262614D7-A965-4B78-99E2-B397E201F1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6" name="Text Box 7">
          <a:extLst>
            <a:ext uri="{FF2B5EF4-FFF2-40B4-BE49-F238E27FC236}">
              <a16:creationId xmlns:a16="http://schemas.microsoft.com/office/drawing/2014/main" id="{63048E1A-DFE8-4FB2-B8AA-36CA6AA97F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7" name="Text Box 7">
          <a:extLst>
            <a:ext uri="{FF2B5EF4-FFF2-40B4-BE49-F238E27FC236}">
              <a16:creationId xmlns:a16="http://schemas.microsoft.com/office/drawing/2014/main" id="{49DE9FFE-4C04-47DF-8157-5F5EAEEA4D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8" name="Text Box 7">
          <a:extLst>
            <a:ext uri="{FF2B5EF4-FFF2-40B4-BE49-F238E27FC236}">
              <a16:creationId xmlns:a16="http://schemas.microsoft.com/office/drawing/2014/main" id="{9DFB5A34-8ED2-40A8-90AF-103D3D73B4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49" name="Text Box 7">
          <a:extLst>
            <a:ext uri="{FF2B5EF4-FFF2-40B4-BE49-F238E27FC236}">
              <a16:creationId xmlns:a16="http://schemas.microsoft.com/office/drawing/2014/main" id="{A15D8360-437C-476C-868C-6BA89AC2D70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0" name="Text Box 7">
          <a:extLst>
            <a:ext uri="{FF2B5EF4-FFF2-40B4-BE49-F238E27FC236}">
              <a16:creationId xmlns:a16="http://schemas.microsoft.com/office/drawing/2014/main" id="{4FADA5A5-FD90-4E70-B609-4BAA04D83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1" name="Text Box 7">
          <a:extLst>
            <a:ext uri="{FF2B5EF4-FFF2-40B4-BE49-F238E27FC236}">
              <a16:creationId xmlns:a16="http://schemas.microsoft.com/office/drawing/2014/main" id="{B3A970E6-BC9C-4126-9348-089514BD609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2" name="Text Box 7">
          <a:extLst>
            <a:ext uri="{FF2B5EF4-FFF2-40B4-BE49-F238E27FC236}">
              <a16:creationId xmlns:a16="http://schemas.microsoft.com/office/drawing/2014/main" id="{7AE92AD9-5DE5-464C-BCC2-1766EBBBC6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3" name="Text Box 7">
          <a:extLst>
            <a:ext uri="{FF2B5EF4-FFF2-40B4-BE49-F238E27FC236}">
              <a16:creationId xmlns:a16="http://schemas.microsoft.com/office/drawing/2014/main" id="{19FD653F-8C4A-4C8A-BDCA-BB9CD2E567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4" name="Text Box 7">
          <a:extLst>
            <a:ext uri="{FF2B5EF4-FFF2-40B4-BE49-F238E27FC236}">
              <a16:creationId xmlns:a16="http://schemas.microsoft.com/office/drawing/2014/main" id="{07FF4F39-E001-40A6-B73B-FA8578FE19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5" name="Text Box 7">
          <a:extLst>
            <a:ext uri="{FF2B5EF4-FFF2-40B4-BE49-F238E27FC236}">
              <a16:creationId xmlns:a16="http://schemas.microsoft.com/office/drawing/2014/main" id="{9ED1DB0D-E1ED-48A8-B4AC-2ED6FC7D58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6" name="Text Box 7">
          <a:extLst>
            <a:ext uri="{FF2B5EF4-FFF2-40B4-BE49-F238E27FC236}">
              <a16:creationId xmlns:a16="http://schemas.microsoft.com/office/drawing/2014/main" id="{15794C90-ABFE-469E-9864-AE8CAE1E29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7" name="Text Box 7">
          <a:extLst>
            <a:ext uri="{FF2B5EF4-FFF2-40B4-BE49-F238E27FC236}">
              <a16:creationId xmlns:a16="http://schemas.microsoft.com/office/drawing/2014/main" id="{107154D5-BD02-4DB9-9683-2D07D02D21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8" name="Text Box 7">
          <a:extLst>
            <a:ext uri="{FF2B5EF4-FFF2-40B4-BE49-F238E27FC236}">
              <a16:creationId xmlns:a16="http://schemas.microsoft.com/office/drawing/2014/main" id="{E8B3C21D-749E-4249-9FB3-77B9DF9478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59" name="Text Box 7">
          <a:extLst>
            <a:ext uri="{FF2B5EF4-FFF2-40B4-BE49-F238E27FC236}">
              <a16:creationId xmlns:a16="http://schemas.microsoft.com/office/drawing/2014/main" id="{2F41596E-56DA-496A-B9E7-5DCD11221D4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0" name="Text Box 7">
          <a:extLst>
            <a:ext uri="{FF2B5EF4-FFF2-40B4-BE49-F238E27FC236}">
              <a16:creationId xmlns:a16="http://schemas.microsoft.com/office/drawing/2014/main" id="{5A23A1FA-750A-4CE4-9402-D45F2D3C39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1" name="Text Box 7">
          <a:extLst>
            <a:ext uri="{FF2B5EF4-FFF2-40B4-BE49-F238E27FC236}">
              <a16:creationId xmlns:a16="http://schemas.microsoft.com/office/drawing/2014/main" id="{8CB24D4A-7327-4213-9C8F-B5605271EB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2" name="Text Box 7">
          <a:extLst>
            <a:ext uri="{FF2B5EF4-FFF2-40B4-BE49-F238E27FC236}">
              <a16:creationId xmlns:a16="http://schemas.microsoft.com/office/drawing/2014/main" id="{1170FD58-F660-4259-B5D2-9B04A435E3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3" name="Text Box 7">
          <a:extLst>
            <a:ext uri="{FF2B5EF4-FFF2-40B4-BE49-F238E27FC236}">
              <a16:creationId xmlns:a16="http://schemas.microsoft.com/office/drawing/2014/main" id="{EA06520F-1013-47A6-9EFE-88A19DB94D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4" name="Text Box 7">
          <a:extLst>
            <a:ext uri="{FF2B5EF4-FFF2-40B4-BE49-F238E27FC236}">
              <a16:creationId xmlns:a16="http://schemas.microsoft.com/office/drawing/2014/main" id="{1F122078-6A81-4B12-A795-DC90A43E431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5" name="Text Box 7">
          <a:extLst>
            <a:ext uri="{FF2B5EF4-FFF2-40B4-BE49-F238E27FC236}">
              <a16:creationId xmlns:a16="http://schemas.microsoft.com/office/drawing/2014/main" id="{A255B5A5-1208-4B6F-A944-8696F06A34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6" name="Text Box 7">
          <a:extLst>
            <a:ext uri="{FF2B5EF4-FFF2-40B4-BE49-F238E27FC236}">
              <a16:creationId xmlns:a16="http://schemas.microsoft.com/office/drawing/2014/main" id="{DDC0BB33-C1C8-4336-BFED-3F025198C2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7" name="Text Box 7">
          <a:extLst>
            <a:ext uri="{FF2B5EF4-FFF2-40B4-BE49-F238E27FC236}">
              <a16:creationId xmlns:a16="http://schemas.microsoft.com/office/drawing/2014/main" id="{82E862AC-3D23-45A8-9DA5-DF4BCF5443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8" name="Text Box 7">
          <a:extLst>
            <a:ext uri="{FF2B5EF4-FFF2-40B4-BE49-F238E27FC236}">
              <a16:creationId xmlns:a16="http://schemas.microsoft.com/office/drawing/2014/main" id="{747101A4-826E-4194-B2F8-9468AA91398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69" name="Text Box 7">
          <a:extLst>
            <a:ext uri="{FF2B5EF4-FFF2-40B4-BE49-F238E27FC236}">
              <a16:creationId xmlns:a16="http://schemas.microsoft.com/office/drawing/2014/main" id="{DCE09B5F-3529-4E07-BFD9-F88C1DA215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0" name="Text Box 7">
          <a:extLst>
            <a:ext uri="{FF2B5EF4-FFF2-40B4-BE49-F238E27FC236}">
              <a16:creationId xmlns:a16="http://schemas.microsoft.com/office/drawing/2014/main" id="{9B08BB36-74C1-4024-9B01-DC3A1DF86B4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1" name="Text Box 7">
          <a:extLst>
            <a:ext uri="{FF2B5EF4-FFF2-40B4-BE49-F238E27FC236}">
              <a16:creationId xmlns:a16="http://schemas.microsoft.com/office/drawing/2014/main" id="{2E650016-4D99-43BE-A7CD-54C6F824C6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2" name="Text Box 7">
          <a:extLst>
            <a:ext uri="{FF2B5EF4-FFF2-40B4-BE49-F238E27FC236}">
              <a16:creationId xmlns:a16="http://schemas.microsoft.com/office/drawing/2014/main" id="{BF65F321-FA8D-45BF-A4FB-C932294A6A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3" name="Text Box 7">
          <a:extLst>
            <a:ext uri="{FF2B5EF4-FFF2-40B4-BE49-F238E27FC236}">
              <a16:creationId xmlns:a16="http://schemas.microsoft.com/office/drawing/2014/main" id="{F545CA74-20DA-4E50-AC3C-730F885558E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4" name="Text Box 7">
          <a:extLst>
            <a:ext uri="{FF2B5EF4-FFF2-40B4-BE49-F238E27FC236}">
              <a16:creationId xmlns:a16="http://schemas.microsoft.com/office/drawing/2014/main" id="{B0528E39-790C-4FD7-B099-3F0DDBD9FB2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5" name="Text Box 7">
          <a:extLst>
            <a:ext uri="{FF2B5EF4-FFF2-40B4-BE49-F238E27FC236}">
              <a16:creationId xmlns:a16="http://schemas.microsoft.com/office/drawing/2014/main" id="{EB17D973-A538-4B3B-9B44-0188074DCA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6" name="Text Box 7">
          <a:extLst>
            <a:ext uri="{FF2B5EF4-FFF2-40B4-BE49-F238E27FC236}">
              <a16:creationId xmlns:a16="http://schemas.microsoft.com/office/drawing/2014/main" id="{503B3F58-1997-4B13-8B6A-A34AA35B1C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7" name="Text Box 7">
          <a:extLst>
            <a:ext uri="{FF2B5EF4-FFF2-40B4-BE49-F238E27FC236}">
              <a16:creationId xmlns:a16="http://schemas.microsoft.com/office/drawing/2014/main" id="{106CCCC4-98F5-4D7D-8F6F-98C44190A5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8" name="Text Box 7">
          <a:extLst>
            <a:ext uri="{FF2B5EF4-FFF2-40B4-BE49-F238E27FC236}">
              <a16:creationId xmlns:a16="http://schemas.microsoft.com/office/drawing/2014/main" id="{76C3C907-ED2F-45CA-AACB-C9951CBDC57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79" name="Text Box 7">
          <a:extLst>
            <a:ext uri="{FF2B5EF4-FFF2-40B4-BE49-F238E27FC236}">
              <a16:creationId xmlns:a16="http://schemas.microsoft.com/office/drawing/2014/main" id="{487F1F66-8D03-4CF3-8CA9-C9DE1333777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0" name="Text Box 7">
          <a:extLst>
            <a:ext uri="{FF2B5EF4-FFF2-40B4-BE49-F238E27FC236}">
              <a16:creationId xmlns:a16="http://schemas.microsoft.com/office/drawing/2014/main" id="{57710E6E-1268-4159-863C-81A6F001FF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1" name="Text Box 7">
          <a:extLst>
            <a:ext uri="{FF2B5EF4-FFF2-40B4-BE49-F238E27FC236}">
              <a16:creationId xmlns:a16="http://schemas.microsoft.com/office/drawing/2014/main" id="{71704B3B-F7D0-4787-B548-C524897581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2" name="Text Box 7">
          <a:extLst>
            <a:ext uri="{FF2B5EF4-FFF2-40B4-BE49-F238E27FC236}">
              <a16:creationId xmlns:a16="http://schemas.microsoft.com/office/drawing/2014/main" id="{06E6C22B-BEB1-4B39-9F2C-4CB275251C2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3" name="Text Box 7">
          <a:extLst>
            <a:ext uri="{FF2B5EF4-FFF2-40B4-BE49-F238E27FC236}">
              <a16:creationId xmlns:a16="http://schemas.microsoft.com/office/drawing/2014/main" id="{64EB838C-E80B-4445-B074-7C386E9085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4" name="Text Box 7">
          <a:extLst>
            <a:ext uri="{FF2B5EF4-FFF2-40B4-BE49-F238E27FC236}">
              <a16:creationId xmlns:a16="http://schemas.microsoft.com/office/drawing/2014/main" id="{4AFA90E5-09D5-45D5-BD75-4BAB26EE8E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5" name="Text Box 7">
          <a:extLst>
            <a:ext uri="{FF2B5EF4-FFF2-40B4-BE49-F238E27FC236}">
              <a16:creationId xmlns:a16="http://schemas.microsoft.com/office/drawing/2014/main" id="{AC5297DE-AD26-4F81-9A55-405586040DD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6" name="Text Box 7">
          <a:extLst>
            <a:ext uri="{FF2B5EF4-FFF2-40B4-BE49-F238E27FC236}">
              <a16:creationId xmlns:a16="http://schemas.microsoft.com/office/drawing/2014/main" id="{45A1AACE-6025-4D87-9C89-4823F29C79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7" name="Text Box 7">
          <a:extLst>
            <a:ext uri="{FF2B5EF4-FFF2-40B4-BE49-F238E27FC236}">
              <a16:creationId xmlns:a16="http://schemas.microsoft.com/office/drawing/2014/main" id="{5E28B4A9-D059-48DD-BAA0-A90A6086461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8" name="Text Box 7">
          <a:extLst>
            <a:ext uri="{FF2B5EF4-FFF2-40B4-BE49-F238E27FC236}">
              <a16:creationId xmlns:a16="http://schemas.microsoft.com/office/drawing/2014/main" id="{77AE8C1E-BA3B-44CB-8C99-0ACD3655FC9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89" name="Text Box 7">
          <a:extLst>
            <a:ext uri="{FF2B5EF4-FFF2-40B4-BE49-F238E27FC236}">
              <a16:creationId xmlns:a16="http://schemas.microsoft.com/office/drawing/2014/main" id="{0EA855FC-EA72-48C3-A875-F1F0235222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0" name="Text Box 7">
          <a:extLst>
            <a:ext uri="{FF2B5EF4-FFF2-40B4-BE49-F238E27FC236}">
              <a16:creationId xmlns:a16="http://schemas.microsoft.com/office/drawing/2014/main" id="{F675985F-16E5-4A2D-8C2D-296069757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1" name="Text Box 7">
          <a:extLst>
            <a:ext uri="{FF2B5EF4-FFF2-40B4-BE49-F238E27FC236}">
              <a16:creationId xmlns:a16="http://schemas.microsoft.com/office/drawing/2014/main" id="{CC7F0848-7F4D-4F57-8344-8E6EF64BAA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2" name="Text Box 7">
          <a:extLst>
            <a:ext uri="{FF2B5EF4-FFF2-40B4-BE49-F238E27FC236}">
              <a16:creationId xmlns:a16="http://schemas.microsoft.com/office/drawing/2014/main" id="{0162DC78-3670-472C-9AC8-F3774EC550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3" name="Text Box 7">
          <a:extLst>
            <a:ext uri="{FF2B5EF4-FFF2-40B4-BE49-F238E27FC236}">
              <a16:creationId xmlns:a16="http://schemas.microsoft.com/office/drawing/2014/main" id="{EC439952-93B0-4639-86FB-F5E3236522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4" name="Text Box 7">
          <a:extLst>
            <a:ext uri="{FF2B5EF4-FFF2-40B4-BE49-F238E27FC236}">
              <a16:creationId xmlns:a16="http://schemas.microsoft.com/office/drawing/2014/main" id="{27B2490C-A583-42D3-9F26-EF0B35BC303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5" name="Text Box 7">
          <a:extLst>
            <a:ext uri="{FF2B5EF4-FFF2-40B4-BE49-F238E27FC236}">
              <a16:creationId xmlns:a16="http://schemas.microsoft.com/office/drawing/2014/main" id="{022FE01B-9BA8-4322-887F-788D38DF721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6" name="Text Box 7">
          <a:extLst>
            <a:ext uri="{FF2B5EF4-FFF2-40B4-BE49-F238E27FC236}">
              <a16:creationId xmlns:a16="http://schemas.microsoft.com/office/drawing/2014/main" id="{A3F2B570-1533-410C-9DA9-31ED4043406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7" name="Text Box 7">
          <a:extLst>
            <a:ext uri="{FF2B5EF4-FFF2-40B4-BE49-F238E27FC236}">
              <a16:creationId xmlns:a16="http://schemas.microsoft.com/office/drawing/2014/main" id="{1EE5A3AB-740A-41CA-A1A5-5E966CBF4B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8" name="Text Box 7">
          <a:extLst>
            <a:ext uri="{FF2B5EF4-FFF2-40B4-BE49-F238E27FC236}">
              <a16:creationId xmlns:a16="http://schemas.microsoft.com/office/drawing/2014/main" id="{D190659D-6D8D-47FD-8D60-D672768A6E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499" name="Text Box 7">
          <a:extLst>
            <a:ext uri="{FF2B5EF4-FFF2-40B4-BE49-F238E27FC236}">
              <a16:creationId xmlns:a16="http://schemas.microsoft.com/office/drawing/2014/main" id="{0D39F9AB-3233-46A6-92B6-CE4C71CBB48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0" name="Text Box 7">
          <a:extLst>
            <a:ext uri="{FF2B5EF4-FFF2-40B4-BE49-F238E27FC236}">
              <a16:creationId xmlns:a16="http://schemas.microsoft.com/office/drawing/2014/main" id="{4A076BD9-B301-4BBF-9AF7-B2CCFC37C6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1" name="Text Box 7">
          <a:extLst>
            <a:ext uri="{FF2B5EF4-FFF2-40B4-BE49-F238E27FC236}">
              <a16:creationId xmlns:a16="http://schemas.microsoft.com/office/drawing/2014/main" id="{52BF705C-BDF2-4153-9978-4CD4412775E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2" name="Text Box 7">
          <a:extLst>
            <a:ext uri="{FF2B5EF4-FFF2-40B4-BE49-F238E27FC236}">
              <a16:creationId xmlns:a16="http://schemas.microsoft.com/office/drawing/2014/main" id="{D04CB913-6E7E-4841-8CBE-35DA8EBBC4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3" name="Text Box 7">
          <a:extLst>
            <a:ext uri="{FF2B5EF4-FFF2-40B4-BE49-F238E27FC236}">
              <a16:creationId xmlns:a16="http://schemas.microsoft.com/office/drawing/2014/main" id="{BCE72BC5-D007-46C9-8FDE-6378AD4630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4" name="Text Box 7">
          <a:extLst>
            <a:ext uri="{FF2B5EF4-FFF2-40B4-BE49-F238E27FC236}">
              <a16:creationId xmlns:a16="http://schemas.microsoft.com/office/drawing/2014/main" id="{F98C55BA-2553-4EF2-8E4D-2437E05651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5" name="Text Box 7">
          <a:extLst>
            <a:ext uri="{FF2B5EF4-FFF2-40B4-BE49-F238E27FC236}">
              <a16:creationId xmlns:a16="http://schemas.microsoft.com/office/drawing/2014/main" id="{882D3638-097A-4D50-8FAC-C0C81BB681E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6" name="Text Box 7">
          <a:extLst>
            <a:ext uri="{FF2B5EF4-FFF2-40B4-BE49-F238E27FC236}">
              <a16:creationId xmlns:a16="http://schemas.microsoft.com/office/drawing/2014/main" id="{62D45F0F-8D99-4AB2-8404-015A3243F4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7" name="Text Box 7">
          <a:extLst>
            <a:ext uri="{FF2B5EF4-FFF2-40B4-BE49-F238E27FC236}">
              <a16:creationId xmlns:a16="http://schemas.microsoft.com/office/drawing/2014/main" id="{F7012238-DF98-4117-90F8-25A4B2374E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8" name="Text Box 7">
          <a:extLst>
            <a:ext uri="{FF2B5EF4-FFF2-40B4-BE49-F238E27FC236}">
              <a16:creationId xmlns:a16="http://schemas.microsoft.com/office/drawing/2014/main" id="{08F91CDA-1942-4C9B-8DCB-CA884B60E2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09" name="Text Box 7">
          <a:extLst>
            <a:ext uri="{FF2B5EF4-FFF2-40B4-BE49-F238E27FC236}">
              <a16:creationId xmlns:a16="http://schemas.microsoft.com/office/drawing/2014/main" id="{2307F417-D1B6-4240-9781-EEEDBB9EB4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0" name="Text Box 7">
          <a:extLst>
            <a:ext uri="{FF2B5EF4-FFF2-40B4-BE49-F238E27FC236}">
              <a16:creationId xmlns:a16="http://schemas.microsoft.com/office/drawing/2014/main" id="{AA63F046-712C-4379-A8D5-FC0EFF8D6D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1" name="Text Box 7">
          <a:extLst>
            <a:ext uri="{FF2B5EF4-FFF2-40B4-BE49-F238E27FC236}">
              <a16:creationId xmlns:a16="http://schemas.microsoft.com/office/drawing/2014/main" id="{25A38BE4-407C-4352-AA6B-14812A936B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2" name="Text Box 7">
          <a:extLst>
            <a:ext uri="{FF2B5EF4-FFF2-40B4-BE49-F238E27FC236}">
              <a16:creationId xmlns:a16="http://schemas.microsoft.com/office/drawing/2014/main" id="{EF0F47E9-D94A-4314-806D-9BA7460A72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3" name="Text Box 7">
          <a:extLst>
            <a:ext uri="{FF2B5EF4-FFF2-40B4-BE49-F238E27FC236}">
              <a16:creationId xmlns:a16="http://schemas.microsoft.com/office/drawing/2014/main" id="{116D3581-9A6E-47FB-97C0-F0A85C8090F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4" name="Text Box 7">
          <a:extLst>
            <a:ext uri="{FF2B5EF4-FFF2-40B4-BE49-F238E27FC236}">
              <a16:creationId xmlns:a16="http://schemas.microsoft.com/office/drawing/2014/main" id="{8BDEB7AF-F08E-4C9D-8304-3FD93B7CA03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5" name="Text Box 7">
          <a:extLst>
            <a:ext uri="{FF2B5EF4-FFF2-40B4-BE49-F238E27FC236}">
              <a16:creationId xmlns:a16="http://schemas.microsoft.com/office/drawing/2014/main" id="{CA7BCFAA-6504-43AE-8C09-28ACB7FA87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6" name="Text Box 7">
          <a:extLst>
            <a:ext uri="{FF2B5EF4-FFF2-40B4-BE49-F238E27FC236}">
              <a16:creationId xmlns:a16="http://schemas.microsoft.com/office/drawing/2014/main" id="{F364C449-FD0F-42A8-B7F9-107D666C81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7" name="Text Box 7">
          <a:extLst>
            <a:ext uri="{FF2B5EF4-FFF2-40B4-BE49-F238E27FC236}">
              <a16:creationId xmlns:a16="http://schemas.microsoft.com/office/drawing/2014/main" id="{2FF3B5EC-C6AD-4DCB-8CB8-CDD9912E35E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8" name="Text Box 7">
          <a:extLst>
            <a:ext uri="{FF2B5EF4-FFF2-40B4-BE49-F238E27FC236}">
              <a16:creationId xmlns:a16="http://schemas.microsoft.com/office/drawing/2014/main" id="{035135E3-4B36-49CC-93BD-6185CFB3A3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19" name="Text Box 7">
          <a:extLst>
            <a:ext uri="{FF2B5EF4-FFF2-40B4-BE49-F238E27FC236}">
              <a16:creationId xmlns:a16="http://schemas.microsoft.com/office/drawing/2014/main" id="{78B772BF-6C5F-4D38-B664-1BE786B83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0" name="Text Box 7">
          <a:extLst>
            <a:ext uri="{FF2B5EF4-FFF2-40B4-BE49-F238E27FC236}">
              <a16:creationId xmlns:a16="http://schemas.microsoft.com/office/drawing/2014/main" id="{458795E8-2B72-47B5-8C5C-601E96C8A8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1" name="Text Box 7">
          <a:extLst>
            <a:ext uri="{FF2B5EF4-FFF2-40B4-BE49-F238E27FC236}">
              <a16:creationId xmlns:a16="http://schemas.microsoft.com/office/drawing/2014/main" id="{839BD443-F186-4E14-A33C-4BEE43C1732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2" name="Text Box 7">
          <a:extLst>
            <a:ext uri="{FF2B5EF4-FFF2-40B4-BE49-F238E27FC236}">
              <a16:creationId xmlns:a16="http://schemas.microsoft.com/office/drawing/2014/main" id="{C017CDDE-27D1-44D1-BE7B-4C219D5FC4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3" name="Text Box 7">
          <a:extLst>
            <a:ext uri="{FF2B5EF4-FFF2-40B4-BE49-F238E27FC236}">
              <a16:creationId xmlns:a16="http://schemas.microsoft.com/office/drawing/2014/main" id="{3579F6A9-1C04-4697-9CAE-5B6E8727EE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4" name="Text Box 7">
          <a:extLst>
            <a:ext uri="{FF2B5EF4-FFF2-40B4-BE49-F238E27FC236}">
              <a16:creationId xmlns:a16="http://schemas.microsoft.com/office/drawing/2014/main" id="{F4B6EF5D-6AB9-410E-93E8-8C5563BF1C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5" name="Text Box 7">
          <a:extLst>
            <a:ext uri="{FF2B5EF4-FFF2-40B4-BE49-F238E27FC236}">
              <a16:creationId xmlns:a16="http://schemas.microsoft.com/office/drawing/2014/main" id="{65380416-0BF5-4926-9CC6-94566296EB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6" name="Text Box 7">
          <a:extLst>
            <a:ext uri="{FF2B5EF4-FFF2-40B4-BE49-F238E27FC236}">
              <a16:creationId xmlns:a16="http://schemas.microsoft.com/office/drawing/2014/main" id="{A5EC23D8-4FDB-4829-821A-9A766B3B6C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7" name="Text Box 7">
          <a:extLst>
            <a:ext uri="{FF2B5EF4-FFF2-40B4-BE49-F238E27FC236}">
              <a16:creationId xmlns:a16="http://schemas.microsoft.com/office/drawing/2014/main" id="{04D24760-76E3-4081-9B98-CCB3AB17B5E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8" name="Text Box 7">
          <a:extLst>
            <a:ext uri="{FF2B5EF4-FFF2-40B4-BE49-F238E27FC236}">
              <a16:creationId xmlns:a16="http://schemas.microsoft.com/office/drawing/2014/main" id="{F2698DDD-4367-4346-B8B7-06480D7B1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29" name="Text Box 7">
          <a:extLst>
            <a:ext uri="{FF2B5EF4-FFF2-40B4-BE49-F238E27FC236}">
              <a16:creationId xmlns:a16="http://schemas.microsoft.com/office/drawing/2014/main" id="{068013A9-B6F4-402D-B305-7411326D82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0" name="Text Box 7">
          <a:extLst>
            <a:ext uri="{FF2B5EF4-FFF2-40B4-BE49-F238E27FC236}">
              <a16:creationId xmlns:a16="http://schemas.microsoft.com/office/drawing/2014/main" id="{454439C2-9621-4B80-B1B9-3D867C2E47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1" name="Text Box 7">
          <a:extLst>
            <a:ext uri="{FF2B5EF4-FFF2-40B4-BE49-F238E27FC236}">
              <a16:creationId xmlns:a16="http://schemas.microsoft.com/office/drawing/2014/main" id="{9FC9651D-B0F0-4126-AA31-FE31500064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2" name="Text Box 7">
          <a:extLst>
            <a:ext uri="{FF2B5EF4-FFF2-40B4-BE49-F238E27FC236}">
              <a16:creationId xmlns:a16="http://schemas.microsoft.com/office/drawing/2014/main" id="{591F6ADC-F4D4-40E4-A07C-2E9C48AC13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3" name="Text Box 7">
          <a:extLst>
            <a:ext uri="{FF2B5EF4-FFF2-40B4-BE49-F238E27FC236}">
              <a16:creationId xmlns:a16="http://schemas.microsoft.com/office/drawing/2014/main" id="{81EE409A-F979-49BA-B271-DDC018127A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4" name="Text Box 7">
          <a:extLst>
            <a:ext uri="{FF2B5EF4-FFF2-40B4-BE49-F238E27FC236}">
              <a16:creationId xmlns:a16="http://schemas.microsoft.com/office/drawing/2014/main" id="{B76176F4-6CEE-4C45-9AEB-52686EB6FC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5" name="Text Box 7">
          <a:extLst>
            <a:ext uri="{FF2B5EF4-FFF2-40B4-BE49-F238E27FC236}">
              <a16:creationId xmlns:a16="http://schemas.microsoft.com/office/drawing/2014/main" id="{1049D0AE-CC1B-4800-AB6C-C3444BA8EF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6" name="Text Box 7">
          <a:extLst>
            <a:ext uri="{FF2B5EF4-FFF2-40B4-BE49-F238E27FC236}">
              <a16:creationId xmlns:a16="http://schemas.microsoft.com/office/drawing/2014/main" id="{BE64988E-3815-4D5C-A560-121D4A4FD0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7" name="Text Box 7">
          <a:extLst>
            <a:ext uri="{FF2B5EF4-FFF2-40B4-BE49-F238E27FC236}">
              <a16:creationId xmlns:a16="http://schemas.microsoft.com/office/drawing/2014/main" id="{016DBF33-47D9-4FB2-B57A-8183F18C3BC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8" name="Text Box 7">
          <a:extLst>
            <a:ext uri="{FF2B5EF4-FFF2-40B4-BE49-F238E27FC236}">
              <a16:creationId xmlns:a16="http://schemas.microsoft.com/office/drawing/2014/main" id="{AA81A301-EA0D-4853-8277-F90BCF82C10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39" name="Text Box 7">
          <a:extLst>
            <a:ext uri="{FF2B5EF4-FFF2-40B4-BE49-F238E27FC236}">
              <a16:creationId xmlns:a16="http://schemas.microsoft.com/office/drawing/2014/main" id="{6D7A7BE6-D897-4450-A5F0-FEED6AD658A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0" name="Text Box 7">
          <a:extLst>
            <a:ext uri="{FF2B5EF4-FFF2-40B4-BE49-F238E27FC236}">
              <a16:creationId xmlns:a16="http://schemas.microsoft.com/office/drawing/2014/main" id="{B573503E-37AC-4005-96E0-22D616B6364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1" name="Text Box 7">
          <a:extLst>
            <a:ext uri="{FF2B5EF4-FFF2-40B4-BE49-F238E27FC236}">
              <a16:creationId xmlns:a16="http://schemas.microsoft.com/office/drawing/2014/main" id="{A652876A-51BF-4853-978A-6112C661F0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2" name="Text Box 7">
          <a:extLst>
            <a:ext uri="{FF2B5EF4-FFF2-40B4-BE49-F238E27FC236}">
              <a16:creationId xmlns:a16="http://schemas.microsoft.com/office/drawing/2014/main" id="{7538B048-2169-4D59-824C-22518CD7AA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3" name="Text Box 7">
          <a:extLst>
            <a:ext uri="{FF2B5EF4-FFF2-40B4-BE49-F238E27FC236}">
              <a16:creationId xmlns:a16="http://schemas.microsoft.com/office/drawing/2014/main" id="{C8DEF137-D002-42A9-A33E-506B693EA27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4" name="Text Box 7">
          <a:extLst>
            <a:ext uri="{FF2B5EF4-FFF2-40B4-BE49-F238E27FC236}">
              <a16:creationId xmlns:a16="http://schemas.microsoft.com/office/drawing/2014/main" id="{11FBBA74-1035-40D8-A067-7AF10855CDB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5" name="Text Box 7">
          <a:extLst>
            <a:ext uri="{FF2B5EF4-FFF2-40B4-BE49-F238E27FC236}">
              <a16:creationId xmlns:a16="http://schemas.microsoft.com/office/drawing/2014/main" id="{2FEDCD0A-38AE-42A9-BDC5-7E74B95300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6" name="Text Box 7">
          <a:extLst>
            <a:ext uri="{FF2B5EF4-FFF2-40B4-BE49-F238E27FC236}">
              <a16:creationId xmlns:a16="http://schemas.microsoft.com/office/drawing/2014/main" id="{A677566C-36DB-495B-8BDB-03E9651EC1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7" name="Text Box 7">
          <a:extLst>
            <a:ext uri="{FF2B5EF4-FFF2-40B4-BE49-F238E27FC236}">
              <a16:creationId xmlns:a16="http://schemas.microsoft.com/office/drawing/2014/main" id="{D29BF702-5266-4CF9-983C-CF09B5EB1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8" name="Text Box 7">
          <a:extLst>
            <a:ext uri="{FF2B5EF4-FFF2-40B4-BE49-F238E27FC236}">
              <a16:creationId xmlns:a16="http://schemas.microsoft.com/office/drawing/2014/main" id="{6905ABA1-729F-4E1E-A791-C30C9F4062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49" name="Text Box 7">
          <a:extLst>
            <a:ext uri="{FF2B5EF4-FFF2-40B4-BE49-F238E27FC236}">
              <a16:creationId xmlns:a16="http://schemas.microsoft.com/office/drawing/2014/main" id="{C401529E-6F1C-497B-95A4-462D9EA1876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0" name="Text Box 7">
          <a:extLst>
            <a:ext uri="{FF2B5EF4-FFF2-40B4-BE49-F238E27FC236}">
              <a16:creationId xmlns:a16="http://schemas.microsoft.com/office/drawing/2014/main" id="{84EAFFDE-92A9-45D3-9BD6-71125679A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1" name="Text Box 7">
          <a:extLst>
            <a:ext uri="{FF2B5EF4-FFF2-40B4-BE49-F238E27FC236}">
              <a16:creationId xmlns:a16="http://schemas.microsoft.com/office/drawing/2014/main" id="{EFEF8D5F-B04B-44DB-9462-AD809DDF420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2" name="Text Box 7">
          <a:extLst>
            <a:ext uri="{FF2B5EF4-FFF2-40B4-BE49-F238E27FC236}">
              <a16:creationId xmlns:a16="http://schemas.microsoft.com/office/drawing/2014/main" id="{8B48DE1A-C080-4F85-A67D-87F81E5F36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3" name="Text Box 7">
          <a:extLst>
            <a:ext uri="{FF2B5EF4-FFF2-40B4-BE49-F238E27FC236}">
              <a16:creationId xmlns:a16="http://schemas.microsoft.com/office/drawing/2014/main" id="{FFB6AE01-A75C-4302-A618-9B2D3A4859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4" name="Text Box 7">
          <a:extLst>
            <a:ext uri="{FF2B5EF4-FFF2-40B4-BE49-F238E27FC236}">
              <a16:creationId xmlns:a16="http://schemas.microsoft.com/office/drawing/2014/main" id="{E4F2FBBC-54D1-4B3C-9936-7FA89A809EB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5" name="Text Box 7">
          <a:extLst>
            <a:ext uri="{FF2B5EF4-FFF2-40B4-BE49-F238E27FC236}">
              <a16:creationId xmlns:a16="http://schemas.microsoft.com/office/drawing/2014/main" id="{E5695F3C-2D9C-414A-95A0-2E811D05C2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6" name="Text Box 7">
          <a:extLst>
            <a:ext uri="{FF2B5EF4-FFF2-40B4-BE49-F238E27FC236}">
              <a16:creationId xmlns:a16="http://schemas.microsoft.com/office/drawing/2014/main" id="{13968B05-27A2-435C-B737-29DBC6CD4B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7" name="Text Box 7">
          <a:extLst>
            <a:ext uri="{FF2B5EF4-FFF2-40B4-BE49-F238E27FC236}">
              <a16:creationId xmlns:a16="http://schemas.microsoft.com/office/drawing/2014/main" id="{B9277EC7-AA28-467B-8181-36AD833C37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8" name="Text Box 7">
          <a:extLst>
            <a:ext uri="{FF2B5EF4-FFF2-40B4-BE49-F238E27FC236}">
              <a16:creationId xmlns:a16="http://schemas.microsoft.com/office/drawing/2014/main" id="{57CA7546-A628-4189-93B6-07BD7D49EB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59" name="Text Box 7">
          <a:extLst>
            <a:ext uri="{FF2B5EF4-FFF2-40B4-BE49-F238E27FC236}">
              <a16:creationId xmlns:a16="http://schemas.microsoft.com/office/drawing/2014/main" id="{335F7EA4-716E-4474-AD67-13DCDA584C4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0" name="Text Box 7">
          <a:extLst>
            <a:ext uri="{FF2B5EF4-FFF2-40B4-BE49-F238E27FC236}">
              <a16:creationId xmlns:a16="http://schemas.microsoft.com/office/drawing/2014/main" id="{9A41BCE9-26CA-4DEA-B8D9-1CC6D443C3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1" name="Text Box 7">
          <a:extLst>
            <a:ext uri="{FF2B5EF4-FFF2-40B4-BE49-F238E27FC236}">
              <a16:creationId xmlns:a16="http://schemas.microsoft.com/office/drawing/2014/main" id="{2F49986F-B461-44C9-840C-3368A3D047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2" name="Text Box 7">
          <a:extLst>
            <a:ext uri="{FF2B5EF4-FFF2-40B4-BE49-F238E27FC236}">
              <a16:creationId xmlns:a16="http://schemas.microsoft.com/office/drawing/2014/main" id="{0CF9E840-BA79-4146-B060-28FE8F81410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3" name="Text Box 7">
          <a:extLst>
            <a:ext uri="{FF2B5EF4-FFF2-40B4-BE49-F238E27FC236}">
              <a16:creationId xmlns:a16="http://schemas.microsoft.com/office/drawing/2014/main" id="{D2AFECC1-0E27-437A-8D78-6118473865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4" name="Text Box 7">
          <a:extLst>
            <a:ext uri="{FF2B5EF4-FFF2-40B4-BE49-F238E27FC236}">
              <a16:creationId xmlns:a16="http://schemas.microsoft.com/office/drawing/2014/main" id="{2991E0FD-B475-4B8F-844E-BBA00520B2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5" name="Text Box 7">
          <a:extLst>
            <a:ext uri="{FF2B5EF4-FFF2-40B4-BE49-F238E27FC236}">
              <a16:creationId xmlns:a16="http://schemas.microsoft.com/office/drawing/2014/main" id="{F1922E02-80B0-4371-A1F3-1C0F19BEC7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6" name="Text Box 7">
          <a:extLst>
            <a:ext uri="{FF2B5EF4-FFF2-40B4-BE49-F238E27FC236}">
              <a16:creationId xmlns:a16="http://schemas.microsoft.com/office/drawing/2014/main" id="{187559A2-936D-4A64-B73D-CCA6A33941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7" name="Text Box 7">
          <a:extLst>
            <a:ext uri="{FF2B5EF4-FFF2-40B4-BE49-F238E27FC236}">
              <a16:creationId xmlns:a16="http://schemas.microsoft.com/office/drawing/2014/main" id="{D277C997-372E-4395-B30A-87E586F4A3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8" name="Text Box 7">
          <a:extLst>
            <a:ext uri="{FF2B5EF4-FFF2-40B4-BE49-F238E27FC236}">
              <a16:creationId xmlns:a16="http://schemas.microsoft.com/office/drawing/2014/main" id="{3E42A94E-9E12-4A17-915A-CCAC3C8166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69" name="Text Box 7">
          <a:extLst>
            <a:ext uri="{FF2B5EF4-FFF2-40B4-BE49-F238E27FC236}">
              <a16:creationId xmlns:a16="http://schemas.microsoft.com/office/drawing/2014/main" id="{3CB30FE3-BCE5-4DDE-8E9C-1095FF7C5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0" name="Text Box 7">
          <a:extLst>
            <a:ext uri="{FF2B5EF4-FFF2-40B4-BE49-F238E27FC236}">
              <a16:creationId xmlns:a16="http://schemas.microsoft.com/office/drawing/2014/main" id="{80A86355-5D4B-4372-9A0E-56547579A0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1" name="Text Box 7">
          <a:extLst>
            <a:ext uri="{FF2B5EF4-FFF2-40B4-BE49-F238E27FC236}">
              <a16:creationId xmlns:a16="http://schemas.microsoft.com/office/drawing/2014/main" id="{7AACA1C3-ED3E-4BB7-9EDD-5F5D305BEF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2" name="Text Box 7">
          <a:extLst>
            <a:ext uri="{FF2B5EF4-FFF2-40B4-BE49-F238E27FC236}">
              <a16:creationId xmlns:a16="http://schemas.microsoft.com/office/drawing/2014/main" id="{C2F753DF-10C4-4011-B3D2-C00E2F16A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3" name="Text Box 7">
          <a:extLst>
            <a:ext uri="{FF2B5EF4-FFF2-40B4-BE49-F238E27FC236}">
              <a16:creationId xmlns:a16="http://schemas.microsoft.com/office/drawing/2014/main" id="{193F5113-192F-4ABB-A9B0-3822D764DC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4" name="Text Box 7">
          <a:extLst>
            <a:ext uri="{FF2B5EF4-FFF2-40B4-BE49-F238E27FC236}">
              <a16:creationId xmlns:a16="http://schemas.microsoft.com/office/drawing/2014/main" id="{C5FC0B8B-991F-4259-A4AF-39AA45F854D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5" name="Text Box 7">
          <a:extLst>
            <a:ext uri="{FF2B5EF4-FFF2-40B4-BE49-F238E27FC236}">
              <a16:creationId xmlns:a16="http://schemas.microsoft.com/office/drawing/2014/main" id="{88C95143-8C16-4651-90C3-74478C754E6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6" name="Text Box 7">
          <a:extLst>
            <a:ext uri="{FF2B5EF4-FFF2-40B4-BE49-F238E27FC236}">
              <a16:creationId xmlns:a16="http://schemas.microsoft.com/office/drawing/2014/main" id="{5075972F-E269-4695-AEBD-D8DD3D9BEB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7" name="Text Box 7">
          <a:extLst>
            <a:ext uri="{FF2B5EF4-FFF2-40B4-BE49-F238E27FC236}">
              <a16:creationId xmlns:a16="http://schemas.microsoft.com/office/drawing/2014/main" id="{BCB48F76-8A3B-480C-A415-4948F3C5EE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8" name="Text Box 7">
          <a:extLst>
            <a:ext uri="{FF2B5EF4-FFF2-40B4-BE49-F238E27FC236}">
              <a16:creationId xmlns:a16="http://schemas.microsoft.com/office/drawing/2014/main" id="{2DD7E0A6-9A41-4EEA-A5D9-03A009176E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79" name="Text Box 7">
          <a:extLst>
            <a:ext uri="{FF2B5EF4-FFF2-40B4-BE49-F238E27FC236}">
              <a16:creationId xmlns:a16="http://schemas.microsoft.com/office/drawing/2014/main" id="{7421F0A5-ACDE-47C2-BC5A-67967E8273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0" name="Text Box 7">
          <a:extLst>
            <a:ext uri="{FF2B5EF4-FFF2-40B4-BE49-F238E27FC236}">
              <a16:creationId xmlns:a16="http://schemas.microsoft.com/office/drawing/2014/main" id="{FC421A9C-C0E2-46D0-8398-28B49D80725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1" name="Text Box 7">
          <a:extLst>
            <a:ext uri="{FF2B5EF4-FFF2-40B4-BE49-F238E27FC236}">
              <a16:creationId xmlns:a16="http://schemas.microsoft.com/office/drawing/2014/main" id="{5C4618EF-0865-4DE8-B304-5E991A4D584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2" name="Text Box 7">
          <a:extLst>
            <a:ext uri="{FF2B5EF4-FFF2-40B4-BE49-F238E27FC236}">
              <a16:creationId xmlns:a16="http://schemas.microsoft.com/office/drawing/2014/main" id="{8C3A89D6-7693-4497-B0ED-4ADD7F52D4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3" name="Text Box 7">
          <a:extLst>
            <a:ext uri="{FF2B5EF4-FFF2-40B4-BE49-F238E27FC236}">
              <a16:creationId xmlns:a16="http://schemas.microsoft.com/office/drawing/2014/main" id="{3C7E880F-5414-4063-9938-FDD0FC58CB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4" name="Text Box 7">
          <a:extLst>
            <a:ext uri="{FF2B5EF4-FFF2-40B4-BE49-F238E27FC236}">
              <a16:creationId xmlns:a16="http://schemas.microsoft.com/office/drawing/2014/main" id="{03901208-3FDE-418C-B6A1-93F66C1F13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5" name="Text Box 7">
          <a:extLst>
            <a:ext uri="{FF2B5EF4-FFF2-40B4-BE49-F238E27FC236}">
              <a16:creationId xmlns:a16="http://schemas.microsoft.com/office/drawing/2014/main" id="{F8A23A87-AE9C-4B5B-B659-CFA8FF23E7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6" name="Text Box 7">
          <a:extLst>
            <a:ext uri="{FF2B5EF4-FFF2-40B4-BE49-F238E27FC236}">
              <a16:creationId xmlns:a16="http://schemas.microsoft.com/office/drawing/2014/main" id="{5B22C2A2-34A4-4FDC-92C9-4B7B577D88A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7" name="Text Box 7">
          <a:extLst>
            <a:ext uri="{FF2B5EF4-FFF2-40B4-BE49-F238E27FC236}">
              <a16:creationId xmlns:a16="http://schemas.microsoft.com/office/drawing/2014/main" id="{67FF95D7-17D9-467B-9EEA-40F54CAA6F7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8" name="Text Box 7">
          <a:extLst>
            <a:ext uri="{FF2B5EF4-FFF2-40B4-BE49-F238E27FC236}">
              <a16:creationId xmlns:a16="http://schemas.microsoft.com/office/drawing/2014/main" id="{9597389B-7B32-4FB4-A231-0C079BC397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89" name="Text Box 7">
          <a:extLst>
            <a:ext uri="{FF2B5EF4-FFF2-40B4-BE49-F238E27FC236}">
              <a16:creationId xmlns:a16="http://schemas.microsoft.com/office/drawing/2014/main" id="{EC0B75B4-0A22-4935-805B-90551910E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0" name="Text Box 7">
          <a:extLst>
            <a:ext uri="{FF2B5EF4-FFF2-40B4-BE49-F238E27FC236}">
              <a16:creationId xmlns:a16="http://schemas.microsoft.com/office/drawing/2014/main" id="{65780F6C-1C5E-4630-BECF-CD41686757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1" name="Text Box 7">
          <a:extLst>
            <a:ext uri="{FF2B5EF4-FFF2-40B4-BE49-F238E27FC236}">
              <a16:creationId xmlns:a16="http://schemas.microsoft.com/office/drawing/2014/main" id="{CD03E53E-8C01-4E1E-9A4E-521D54072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2" name="Text Box 7">
          <a:extLst>
            <a:ext uri="{FF2B5EF4-FFF2-40B4-BE49-F238E27FC236}">
              <a16:creationId xmlns:a16="http://schemas.microsoft.com/office/drawing/2014/main" id="{1BE82179-92B9-4B66-AA98-02A3869594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3" name="Text Box 7">
          <a:extLst>
            <a:ext uri="{FF2B5EF4-FFF2-40B4-BE49-F238E27FC236}">
              <a16:creationId xmlns:a16="http://schemas.microsoft.com/office/drawing/2014/main" id="{5FC3502B-B860-4189-8035-97258A1DCBF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4" name="Text Box 7">
          <a:extLst>
            <a:ext uri="{FF2B5EF4-FFF2-40B4-BE49-F238E27FC236}">
              <a16:creationId xmlns:a16="http://schemas.microsoft.com/office/drawing/2014/main" id="{3DAF4085-2CF5-4373-A846-3BC025B364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5" name="Text Box 7">
          <a:extLst>
            <a:ext uri="{FF2B5EF4-FFF2-40B4-BE49-F238E27FC236}">
              <a16:creationId xmlns:a16="http://schemas.microsoft.com/office/drawing/2014/main" id="{8C50C0C1-07E9-4CB2-82AB-0E115240E7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6" name="Text Box 7">
          <a:extLst>
            <a:ext uri="{FF2B5EF4-FFF2-40B4-BE49-F238E27FC236}">
              <a16:creationId xmlns:a16="http://schemas.microsoft.com/office/drawing/2014/main" id="{403D2436-3834-4C5B-B073-CB708B4764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7" name="Text Box 7">
          <a:extLst>
            <a:ext uri="{FF2B5EF4-FFF2-40B4-BE49-F238E27FC236}">
              <a16:creationId xmlns:a16="http://schemas.microsoft.com/office/drawing/2014/main" id="{00BFEE8C-3753-4B46-8C47-011E981933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8" name="Text Box 7">
          <a:extLst>
            <a:ext uri="{FF2B5EF4-FFF2-40B4-BE49-F238E27FC236}">
              <a16:creationId xmlns:a16="http://schemas.microsoft.com/office/drawing/2014/main" id="{A7E6860C-DC25-4F1F-9CF4-D77C7FAB2B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599" name="Text Box 7">
          <a:extLst>
            <a:ext uri="{FF2B5EF4-FFF2-40B4-BE49-F238E27FC236}">
              <a16:creationId xmlns:a16="http://schemas.microsoft.com/office/drawing/2014/main" id="{1EF20773-772E-4B5D-B52D-AD8D0E7F573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0" name="Text Box 7">
          <a:extLst>
            <a:ext uri="{FF2B5EF4-FFF2-40B4-BE49-F238E27FC236}">
              <a16:creationId xmlns:a16="http://schemas.microsoft.com/office/drawing/2014/main" id="{54784102-EC25-4BA6-9764-33796285DF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1" name="Text Box 7">
          <a:extLst>
            <a:ext uri="{FF2B5EF4-FFF2-40B4-BE49-F238E27FC236}">
              <a16:creationId xmlns:a16="http://schemas.microsoft.com/office/drawing/2014/main" id="{05028650-AAAB-4F8F-88E0-D11F308353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2" name="Text Box 7">
          <a:extLst>
            <a:ext uri="{FF2B5EF4-FFF2-40B4-BE49-F238E27FC236}">
              <a16:creationId xmlns:a16="http://schemas.microsoft.com/office/drawing/2014/main" id="{0D70D3B2-4822-48AC-B5DD-A514F41A09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3" name="Text Box 7">
          <a:extLst>
            <a:ext uri="{FF2B5EF4-FFF2-40B4-BE49-F238E27FC236}">
              <a16:creationId xmlns:a16="http://schemas.microsoft.com/office/drawing/2014/main" id="{5895F916-E398-4019-A487-691538BA76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4" name="Text Box 7">
          <a:extLst>
            <a:ext uri="{FF2B5EF4-FFF2-40B4-BE49-F238E27FC236}">
              <a16:creationId xmlns:a16="http://schemas.microsoft.com/office/drawing/2014/main" id="{695E1ADE-39EB-41FD-AA66-644B86F6ED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5" name="Text Box 7">
          <a:extLst>
            <a:ext uri="{FF2B5EF4-FFF2-40B4-BE49-F238E27FC236}">
              <a16:creationId xmlns:a16="http://schemas.microsoft.com/office/drawing/2014/main" id="{CD157BF7-DEB5-429B-932F-C4B434AF4B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6" name="Text Box 7">
          <a:extLst>
            <a:ext uri="{FF2B5EF4-FFF2-40B4-BE49-F238E27FC236}">
              <a16:creationId xmlns:a16="http://schemas.microsoft.com/office/drawing/2014/main" id="{E187A0C3-9385-43E9-A426-42960C07212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7" name="Text Box 7">
          <a:extLst>
            <a:ext uri="{FF2B5EF4-FFF2-40B4-BE49-F238E27FC236}">
              <a16:creationId xmlns:a16="http://schemas.microsoft.com/office/drawing/2014/main" id="{BBA2FBA1-A1F1-42A7-8D7E-FA8D892F1EE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8" name="Text Box 7">
          <a:extLst>
            <a:ext uri="{FF2B5EF4-FFF2-40B4-BE49-F238E27FC236}">
              <a16:creationId xmlns:a16="http://schemas.microsoft.com/office/drawing/2014/main" id="{58EA9A1C-5C58-4B97-8950-30A8D48C103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09" name="Text Box 7">
          <a:extLst>
            <a:ext uri="{FF2B5EF4-FFF2-40B4-BE49-F238E27FC236}">
              <a16:creationId xmlns:a16="http://schemas.microsoft.com/office/drawing/2014/main" id="{1BEB441A-AE62-47B6-A149-26933CCB8B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0" name="Text Box 7">
          <a:extLst>
            <a:ext uri="{FF2B5EF4-FFF2-40B4-BE49-F238E27FC236}">
              <a16:creationId xmlns:a16="http://schemas.microsoft.com/office/drawing/2014/main" id="{3ABC5BE5-D070-4F7F-9CDA-26BECF4F2C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1" name="Text Box 7">
          <a:extLst>
            <a:ext uri="{FF2B5EF4-FFF2-40B4-BE49-F238E27FC236}">
              <a16:creationId xmlns:a16="http://schemas.microsoft.com/office/drawing/2014/main" id="{1F0AF518-0470-4ED9-8E7E-C33A12C59E3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2" name="Text Box 7">
          <a:extLst>
            <a:ext uri="{FF2B5EF4-FFF2-40B4-BE49-F238E27FC236}">
              <a16:creationId xmlns:a16="http://schemas.microsoft.com/office/drawing/2014/main" id="{9E583ED3-7D09-4476-AA2B-2CA2A7D9EE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3" name="Text Box 7">
          <a:extLst>
            <a:ext uri="{FF2B5EF4-FFF2-40B4-BE49-F238E27FC236}">
              <a16:creationId xmlns:a16="http://schemas.microsoft.com/office/drawing/2014/main" id="{534A2192-FCBB-4EDC-A858-BA13F8010C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4" name="Text Box 7">
          <a:extLst>
            <a:ext uri="{FF2B5EF4-FFF2-40B4-BE49-F238E27FC236}">
              <a16:creationId xmlns:a16="http://schemas.microsoft.com/office/drawing/2014/main" id="{F11264EC-495C-4754-ABFC-7E5C3C058C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5" name="Text Box 7">
          <a:extLst>
            <a:ext uri="{FF2B5EF4-FFF2-40B4-BE49-F238E27FC236}">
              <a16:creationId xmlns:a16="http://schemas.microsoft.com/office/drawing/2014/main" id="{AF5BAEC7-A2B0-4061-A3D2-4EAA8BDA088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6" name="Text Box 7">
          <a:extLst>
            <a:ext uri="{FF2B5EF4-FFF2-40B4-BE49-F238E27FC236}">
              <a16:creationId xmlns:a16="http://schemas.microsoft.com/office/drawing/2014/main" id="{09571887-3680-4D38-96A3-5825A77C25F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7" name="Text Box 7">
          <a:extLst>
            <a:ext uri="{FF2B5EF4-FFF2-40B4-BE49-F238E27FC236}">
              <a16:creationId xmlns:a16="http://schemas.microsoft.com/office/drawing/2014/main" id="{A8BA049D-FD51-4E44-B6A2-CACC13AEB8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8" name="Text Box 7">
          <a:extLst>
            <a:ext uri="{FF2B5EF4-FFF2-40B4-BE49-F238E27FC236}">
              <a16:creationId xmlns:a16="http://schemas.microsoft.com/office/drawing/2014/main" id="{A8C62D10-6736-435F-A9FE-B37DAB9CB8C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19" name="Text Box 7">
          <a:extLst>
            <a:ext uri="{FF2B5EF4-FFF2-40B4-BE49-F238E27FC236}">
              <a16:creationId xmlns:a16="http://schemas.microsoft.com/office/drawing/2014/main" id="{EBECC6FD-88ED-4DB0-A189-028B3C6CD6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0" name="Text Box 7">
          <a:extLst>
            <a:ext uri="{FF2B5EF4-FFF2-40B4-BE49-F238E27FC236}">
              <a16:creationId xmlns:a16="http://schemas.microsoft.com/office/drawing/2014/main" id="{B6F2F646-45B6-414B-9FC0-081F70952C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1" name="Text Box 7">
          <a:extLst>
            <a:ext uri="{FF2B5EF4-FFF2-40B4-BE49-F238E27FC236}">
              <a16:creationId xmlns:a16="http://schemas.microsoft.com/office/drawing/2014/main" id="{3886EDB8-3804-4A13-A562-87DB5B5AFBA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2" name="Text Box 7">
          <a:extLst>
            <a:ext uri="{FF2B5EF4-FFF2-40B4-BE49-F238E27FC236}">
              <a16:creationId xmlns:a16="http://schemas.microsoft.com/office/drawing/2014/main" id="{87979F2D-3C5B-42E2-8758-55F3D36DAF8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3" name="Text Box 7">
          <a:extLst>
            <a:ext uri="{FF2B5EF4-FFF2-40B4-BE49-F238E27FC236}">
              <a16:creationId xmlns:a16="http://schemas.microsoft.com/office/drawing/2014/main" id="{5CC287A2-9A36-42AA-A5AA-454F70A7F0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4" name="Text Box 7">
          <a:extLst>
            <a:ext uri="{FF2B5EF4-FFF2-40B4-BE49-F238E27FC236}">
              <a16:creationId xmlns:a16="http://schemas.microsoft.com/office/drawing/2014/main" id="{740D3984-77D7-46A9-8B0A-872E1F814B4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5" name="Text Box 7">
          <a:extLst>
            <a:ext uri="{FF2B5EF4-FFF2-40B4-BE49-F238E27FC236}">
              <a16:creationId xmlns:a16="http://schemas.microsoft.com/office/drawing/2014/main" id="{B27C8FCC-42C9-46AC-8FEC-B95F1058B18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6" name="Text Box 7">
          <a:extLst>
            <a:ext uri="{FF2B5EF4-FFF2-40B4-BE49-F238E27FC236}">
              <a16:creationId xmlns:a16="http://schemas.microsoft.com/office/drawing/2014/main" id="{F2D6C5B3-EFE0-4275-90E8-16202020B2B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7" name="Text Box 7">
          <a:extLst>
            <a:ext uri="{FF2B5EF4-FFF2-40B4-BE49-F238E27FC236}">
              <a16:creationId xmlns:a16="http://schemas.microsoft.com/office/drawing/2014/main" id="{72C16199-0DD0-4C7A-B4A1-92772EA4DC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8" name="Text Box 7">
          <a:extLst>
            <a:ext uri="{FF2B5EF4-FFF2-40B4-BE49-F238E27FC236}">
              <a16:creationId xmlns:a16="http://schemas.microsoft.com/office/drawing/2014/main" id="{63217834-AD11-4904-90D5-029197C32A7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29" name="Text Box 7">
          <a:extLst>
            <a:ext uri="{FF2B5EF4-FFF2-40B4-BE49-F238E27FC236}">
              <a16:creationId xmlns:a16="http://schemas.microsoft.com/office/drawing/2014/main" id="{7C49969E-1697-41D6-80F5-606A9F6A82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0" name="Text Box 7">
          <a:extLst>
            <a:ext uri="{FF2B5EF4-FFF2-40B4-BE49-F238E27FC236}">
              <a16:creationId xmlns:a16="http://schemas.microsoft.com/office/drawing/2014/main" id="{79426C5C-3682-47AA-8623-1968D0B327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1" name="Text Box 7">
          <a:extLst>
            <a:ext uri="{FF2B5EF4-FFF2-40B4-BE49-F238E27FC236}">
              <a16:creationId xmlns:a16="http://schemas.microsoft.com/office/drawing/2014/main" id="{8DE90C59-8921-42EF-9B5B-39359404F6A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2" name="Text Box 7">
          <a:extLst>
            <a:ext uri="{FF2B5EF4-FFF2-40B4-BE49-F238E27FC236}">
              <a16:creationId xmlns:a16="http://schemas.microsoft.com/office/drawing/2014/main" id="{9520B330-B629-4261-A3A9-ABDF238C6C0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3" name="Text Box 7">
          <a:extLst>
            <a:ext uri="{FF2B5EF4-FFF2-40B4-BE49-F238E27FC236}">
              <a16:creationId xmlns:a16="http://schemas.microsoft.com/office/drawing/2014/main" id="{42F383CB-F28F-40A7-8CE9-CFB7881BF66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4" name="Text Box 7">
          <a:extLst>
            <a:ext uri="{FF2B5EF4-FFF2-40B4-BE49-F238E27FC236}">
              <a16:creationId xmlns:a16="http://schemas.microsoft.com/office/drawing/2014/main" id="{F5403B0D-3E3A-4BE7-8065-F3B25DC8AAF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5" name="Text Box 7">
          <a:extLst>
            <a:ext uri="{FF2B5EF4-FFF2-40B4-BE49-F238E27FC236}">
              <a16:creationId xmlns:a16="http://schemas.microsoft.com/office/drawing/2014/main" id="{42BA74F9-A57F-405C-AA76-413E9C9AFA9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6" name="Text Box 7">
          <a:extLst>
            <a:ext uri="{FF2B5EF4-FFF2-40B4-BE49-F238E27FC236}">
              <a16:creationId xmlns:a16="http://schemas.microsoft.com/office/drawing/2014/main" id="{1772D439-BE90-473F-B601-B2D7D8E869F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7" name="Text Box 7">
          <a:extLst>
            <a:ext uri="{FF2B5EF4-FFF2-40B4-BE49-F238E27FC236}">
              <a16:creationId xmlns:a16="http://schemas.microsoft.com/office/drawing/2014/main" id="{863BF458-22CA-4F4C-8CDF-F54B7CA602C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8" name="Text Box 7">
          <a:extLst>
            <a:ext uri="{FF2B5EF4-FFF2-40B4-BE49-F238E27FC236}">
              <a16:creationId xmlns:a16="http://schemas.microsoft.com/office/drawing/2014/main" id="{DCDB3517-7754-4ADF-BDC0-64ADB7ED1F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39" name="Text Box 7">
          <a:extLst>
            <a:ext uri="{FF2B5EF4-FFF2-40B4-BE49-F238E27FC236}">
              <a16:creationId xmlns:a16="http://schemas.microsoft.com/office/drawing/2014/main" id="{4A80EC8C-8530-4EEF-B3C6-B84CCD70D4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0" name="Text Box 7">
          <a:extLst>
            <a:ext uri="{FF2B5EF4-FFF2-40B4-BE49-F238E27FC236}">
              <a16:creationId xmlns:a16="http://schemas.microsoft.com/office/drawing/2014/main" id="{626CD768-E1DE-4C22-B89E-0658B7301E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1" name="Text Box 7">
          <a:extLst>
            <a:ext uri="{FF2B5EF4-FFF2-40B4-BE49-F238E27FC236}">
              <a16:creationId xmlns:a16="http://schemas.microsoft.com/office/drawing/2014/main" id="{527E426C-12B6-458E-A04B-413B975F5B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2" name="Text Box 7">
          <a:extLst>
            <a:ext uri="{FF2B5EF4-FFF2-40B4-BE49-F238E27FC236}">
              <a16:creationId xmlns:a16="http://schemas.microsoft.com/office/drawing/2014/main" id="{EB2BCEF3-08C6-4491-905A-890C1FE39AC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3" name="Text Box 7">
          <a:extLst>
            <a:ext uri="{FF2B5EF4-FFF2-40B4-BE49-F238E27FC236}">
              <a16:creationId xmlns:a16="http://schemas.microsoft.com/office/drawing/2014/main" id="{BE141A87-77BF-4909-AFC3-41992133C8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4" name="Text Box 7">
          <a:extLst>
            <a:ext uri="{FF2B5EF4-FFF2-40B4-BE49-F238E27FC236}">
              <a16:creationId xmlns:a16="http://schemas.microsoft.com/office/drawing/2014/main" id="{341B2BF9-2405-4C93-91B2-A9EF013DB3B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5" name="Text Box 7">
          <a:extLst>
            <a:ext uri="{FF2B5EF4-FFF2-40B4-BE49-F238E27FC236}">
              <a16:creationId xmlns:a16="http://schemas.microsoft.com/office/drawing/2014/main" id="{3A6EA822-2D7A-4B06-A7B6-315CF6710B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6" name="Text Box 7">
          <a:extLst>
            <a:ext uri="{FF2B5EF4-FFF2-40B4-BE49-F238E27FC236}">
              <a16:creationId xmlns:a16="http://schemas.microsoft.com/office/drawing/2014/main" id="{278607BB-EA38-4C77-A0A2-DA29FC9289E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7" name="Text Box 7">
          <a:extLst>
            <a:ext uri="{FF2B5EF4-FFF2-40B4-BE49-F238E27FC236}">
              <a16:creationId xmlns:a16="http://schemas.microsoft.com/office/drawing/2014/main" id="{138D9F19-EA5F-404C-BCE3-2532AC37FB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8" name="Text Box 7">
          <a:extLst>
            <a:ext uri="{FF2B5EF4-FFF2-40B4-BE49-F238E27FC236}">
              <a16:creationId xmlns:a16="http://schemas.microsoft.com/office/drawing/2014/main" id="{B4428839-6D39-4299-B022-E250DE8673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49" name="Text Box 7">
          <a:extLst>
            <a:ext uri="{FF2B5EF4-FFF2-40B4-BE49-F238E27FC236}">
              <a16:creationId xmlns:a16="http://schemas.microsoft.com/office/drawing/2014/main" id="{224A377E-1F07-4030-9F3F-3A460867AE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0" name="Text Box 7">
          <a:extLst>
            <a:ext uri="{FF2B5EF4-FFF2-40B4-BE49-F238E27FC236}">
              <a16:creationId xmlns:a16="http://schemas.microsoft.com/office/drawing/2014/main" id="{C2EAE246-5056-47FB-8E22-B63D9B7DB3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1" name="Text Box 7">
          <a:extLst>
            <a:ext uri="{FF2B5EF4-FFF2-40B4-BE49-F238E27FC236}">
              <a16:creationId xmlns:a16="http://schemas.microsoft.com/office/drawing/2014/main" id="{E38FE53E-C905-4A6A-9DD9-C93A08A9906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2" name="Text Box 7">
          <a:extLst>
            <a:ext uri="{FF2B5EF4-FFF2-40B4-BE49-F238E27FC236}">
              <a16:creationId xmlns:a16="http://schemas.microsoft.com/office/drawing/2014/main" id="{3C513EF4-4C60-4914-A0EA-AB4D3D3A61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3" name="Text Box 7">
          <a:extLst>
            <a:ext uri="{FF2B5EF4-FFF2-40B4-BE49-F238E27FC236}">
              <a16:creationId xmlns:a16="http://schemas.microsoft.com/office/drawing/2014/main" id="{BD9C0A6B-F91A-4511-B34C-8FD2E971422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4" name="Text Box 7">
          <a:extLst>
            <a:ext uri="{FF2B5EF4-FFF2-40B4-BE49-F238E27FC236}">
              <a16:creationId xmlns:a16="http://schemas.microsoft.com/office/drawing/2014/main" id="{004D59CA-FC1E-49CA-BF3D-8C4496B489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5" name="Text Box 7">
          <a:extLst>
            <a:ext uri="{FF2B5EF4-FFF2-40B4-BE49-F238E27FC236}">
              <a16:creationId xmlns:a16="http://schemas.microsoft.com/office/drawing/2014/main" id="{1AC712B8-B6AD-40CF-ABD8-545E450666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6" name="Text Box 7">
          <a:extLst>
            <a:ext uri="{FF2B5EF4-FFF2-40B4-BE49-F238E27FC236}">
              <a16:creationId xmlns:a16="http://schemas.microsoft.com/office/drawing/2014/main" id="{FFA44D2F-6D9E-44F5-8CC2-3E0AB075BA3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7" name="Text Box 7">
          <a:extLst>
            <a:ext uri="{FF2B5EF4-FFF2-40B4-BE49-F238E27FC236}">
              <a16:creationId xmlns:a16="http://schemas.microsoft.com/office/drawing/2014/main" id="{B88BEC2E-E272-4082-A875-9786B30120B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8" name="Text Box 7">
          <a:extLst>
            <a:ext uri="{FF2B5EF4-FFF2-40B4-BE49-F238E27FC236}">
              <a16:creationId xmlns:a16="http://schemas.microsoft.com/office/drawing/2014/main" id="{5AF9BD35-A5C7-485A-92FD-0690E45091F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59" name="Text Box 7">
          <a:extLst>
            <a:ext uri="{FF2B5EF4-FFF2-40B4-BE49-F238E27FC236}">
              <a16:creationId xmlns:a16="http://schemas.microsoft.com/office/drawing/2014/main" id="{0F6221AD-9E70-4BE2-8555-4D7005058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0" name="Text Box 7">
          <a:extLst>
            <a:ext uri="{FF2B5EF4-FFF2-40B4-BE49-F238E27FC236}">
              <a16:creationId xmlns:a16="http://schemas.microsoft.com/office/drawing/2014/main" id="{E80F7C18-5DCA-42A5-A5D3-22EC6AD70E7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1" name="Text Box 7">
          <a:extLst>
            <a:ext uri="{FF2B5EF4-FFF2-40B4-BE49-F238E27FC236}">
              <a16:creationId xmlns:a16="http://schemas.microsoft.com/office/drawing/2014/main" id="{578FC6B4-75F4-4B76-9EE8-D5AC04F1B4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2" name="Text Box 7">
          <a:extLst>
            <a:ext uri="{FF2B5EF4-FFF2-40B4-BE49-F238E27FC236}">
              <a16:creationId xmlns:a16="http://schemas.microsoft.com/office/drawing/2014/main" id="{FD406F7F-B461-4AA9-B3BD-007EB2F95D5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3" name="Text Box 7">
          <a:extLst>
            <a:ext uri="{FF2B5EF4-FFF2-40B4-BE49-F238E27FC236}">
              <a16:creationId xmlns:a16="http://schemas.microsoft.com/office/drawing/2014/main" id="{AC5E2764-D063-403D-BF9A-CD61CF1BE3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4" name="Text Box 7">
          <a:extLst>
            <a:ext uri="{FF2B5EF4-FFF2-40B4-BE49-F238E27FC236}">
              <a16:creationId xmlns:a16="http://schemas.microsoft.com/office/drawing/2014/main" id="{7479A130-618B-44A5-B2B3-FE15083D985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5" name="Text Box 7">
          <a:extLst>
            <a:ext uri="{FF2B5EF4-FFF2-40B4-BE49-F238E27FC236}">
              <a16:creationId xmlns:a16="http://schemas.microsoft.com/office/drawing/2014/main" id="{518E0650-CF7E-4FFE-AC81-E728855D6D4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6" name="Text Box 7">
          <a:extLst>
            <a:ext uri="{FF2B5EF4-FFF2-40B4-BE49-F238E27FC236}">
              <a16:creationId xmlns:a16="http://schemas.microsoft.com/office/drawing/2014/main" id="{40DFB289-CC23-413E-B1B9-C2979020E15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7" name="Text Box 7">
          <a:extLst>
            <a:ext uri="{FF2B5EF4-FFF2-40B4-BE49-F238E27FC236}">
              <a16:creationId xmlns:a16="http://schemas.microsoft.com/office/drawing/2014/main" id="{23A19BEC-B12D-4F71-AC22-74077233D10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8" name="Text Box 7">
          <a:extLst>
            <a:ext uri="{FF2B5EF4-FFF2-40B4-BE49-F238E27FC236}">
              <a16:creationId xmlns:a16="http://schemas.microsoft.com/office/drawing/2014/main" id="{D529EE07-858D-481C-8B46-BD8D3647332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69" name="Text Box 7">
          <a:extLst>
            <a:ext uri="{FF2B5EF4-FFF2-40B4-BE49-F238E27FC236}">
              <a16:creationId xmlns:a16="http://schemas.microsoft.com/office/drawing/2014/main" id="{E0B9BCC6-CD66-4F89-A46F-F1FDE9908E7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0" name="Text Box 7">
          <a:extLst>
            <a:ext uri="{FF2B5EF4-FFF2-40B4-BE49-F238E27FC236}">
              <a16:creationId xmlns:a16="http://schemas.microsoft.com/office/drawing/2014/main" id="{DF6C8E44-1BE4-4744-8B4F-3E3397D51E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1" name="Text Box 7">
          <a:extLst>
            <a:ext uri="{FF2B5EF4-FFF2-40B4-BE49-F238E27FC236}">
              <a16:creationId xmlns:a16="http://schemas.microsoft.com/office/drawing/2014/main" id="{7808765F-54D6-4532-ABE1-F4A0782288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2" name="Text Box 7">
          <a:extLst>
            <a:ext uri="{FF2B5EF4-FFF2-40B4-BE49-F238E27FC236}">
              <a16:creationId xmlns:a16="http://schemas.microsoft.com/office/drawing/2014/main" id="{011922F2-63FD-4404-B780-F36FF9E7FD9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3" name="Text Box 7">
          <a:extLst>
            <a:ext uri="{FF2B5EF4-FFF2-40B4-BE49-F238E27FC236}">
              <a16:creationId xmlns:a16="http://schemas.microsoft.com/office/drawing/2014/main" id="{969CF5BE-7CAE-4E6C-89F9-0302697814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4" name="Text Box 7">
          <a:extLst>
            <a:ext uri="{FF2B5EF4-FFF2-40B4-BE49-F238E27FC236}">
              <a16:creationId xmlns:a16="http://schemas.microsoft.com/office/drawing/2014/main" id="{B73F4B71-0C31-47A0-AA9F-2CFBB2F8FC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5" name="Text Box 7">
          <a:extLst>
            <a:ext uri="{FF2B5EF4-FFF2-40B4-BE49-F238E27FC236}">
              <a16:creationId xmlns:a16="http://schemas.microsoft.com/office/drawing/2014/main" id="{20496F9D-A35D-4269-A30D-B28D6C0B157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6" name="Text Box 7">
          <a:extLst>
            <a:ext uri="{FF2B5EF4-FFF2-40B4-BE49-F238E27FC236}">
              <a16:creationId xmlns:a16="http://schemas.microsoft.com/office/drawing/2014/main" id="{EC8867C1-0932-4021-9C6C-8A471EBA07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7" name="Text Box 7">
          <a:extLst>
            <a:ext uri="{FF2B5EF4-FFF2-40B4-BE49-F238E27FC236}">
              <a16:creationId xmlns:a16="http://schemas.microsoft.com/office/drawing/2014/main" id="{9E9883E7-6D63-48B8-97CF-181F6EEEE2D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8" name="Text Box 7">
          <a:extLst>
            <a:ext uri="{FF2B5EF4-FFF2-40B4-BE49-F238E27FC236}">
              <a16:creationId xmlns:a16="http://schemas.microsoft.com/office/drawing/2014/main" id="{93E355E4-3A57-4BFA-BEF5-0BECFF364C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79" name="Text Box 7">
          <a:extLst>
            <a:ext uri="{FF2B5EF4-FFF2-40B4-BE49-F238E27FC236}">
              <a16:creationId xmlns:a16="http://schemas.microsoft.com/office/drawing/2014/main" id="{DF4EACB9-01F9-4581-B2D8-8FC74A6E97E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0" name="Text Box 7">
          <a:extLst>
            <a:ext uri="{FF2B5EF4-FFF2-40B4-BE49-F238E27FC236}">
              <a16:creationId xmlns:a16="http://schemas.microsoft.com/office/drawing/2014/main" id="{EFE8F9FC-FA48-4088-801C-6B055FEADF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1" name="Text Box 7">
          <a:extLst>
            <a:ext uri="{FF2B5EF4-FFF2-40B4-BE49-F238E27FC236}">
              <a16:creationId xmlns:a16="http://schemas.microsoft.com/office/drawing/2014/main" id="{FC45CC9B-CC4B-40AE-ABEB-699DBEDA73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2" name="Text Box 7">
          <a:extLst>
            <a:ext uri="{FF2B5EF4-FFF2-40B4-BE49-F238E27FC236}">
              <a16:creationId xmlns:a16="http://schemas.microsoft.com/office/drawing/2014/main" id="{DF6B8C24-3564-4A3A-AEB6-1EDA55E35F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3" name="Text Box 7">
          <a:extLst>
            <a:ext uri="{FF2B5EF4-FFF2-40B4-BE49-F238E27FC236}">
              <a16:creationId xmlns:a16="http://schemas.microsoft.com/office/drawing/2014/main" id="{A4841FB2-5AE3-473D-8162-CBCB1C0AB0C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4" name="Text Box 7">
          <a:extLst>
            <a:ext uri="{FF2B5EF4-FFF2-40B4-BE49-F238E27FC236}">
              <a16:creationId xmlns:a16="http://schemas.microsoft.com/office/drawing/2014/main" id="{707ED973-2CD8-410E-9A76-BDC6733935B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5" name="Text Box 7">
          <a:extLst>
            <a:ext uri="{FF2B5EF4-FFF2-40B4-BE49-F238E27FC236}">
              <a16:creationId xmlns:a16="http://schemas.microsoft.com/office/drawing/2014/main" id="{58C5EFBE-2A35-41D3-9C89-EB97068FE9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6" name="Text Box 7">
          <a:extLst>
            <a:ext uri="{FF2B5EF4-FFF2-40B4-BE49-F238E27FC236}">
              <a16:creationId xmlns:a16="http://schemas.microsoft.com/office/drawing/2014/main" id="{33C5B863-DE7C-4AF0-8027-1F79C18992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7" name="Text Box 7">
          <a:extLst>
            <a:ext uri="{FF2B5EF4-FFF2-40B4-BE49-F238E27FC236}">
              <a16:creationId xmlns:a16="http://schemas.microsoft.com/office/drawing/2014/main" id="{F245C376-77BE-432D-A65E-DA2EE7B645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8" name="Text Box 7">
          <a:extLst>
            <a:ext uri="{FF2B5EF4-FFF2-40B4-BE49-F238E27FC236}">
              <a16:creationId xmlns:a16="http://schemas.microsoft.com/office/drawing/2014/main" id="{409AFE8D-2236-4A66-A112-BA8525479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89" name="Text Box 7">
          <a:extLst>
            <a:ext uri="{FF2B5EF4-FFF2-40B4-BE49-F238E27FC236}">
              <a16:creationId xmlns:a16="http://schemas.microsoft.com/office/drawing/2014/main" id="{7CA2283B-FE11-409E-AB80-30F948CEC1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0" name="Text Box 7">
          <a:extLst>
            <a:ext uri="{FF2B5EF4-FFF2-40B4-BE49-F238E27FC236}">
              <a16:creationId xmlns:a16="http://schemas.microsoft.com/office/drawing/2014/main" id="{5790868E-958D-4C1F-824A-872C3B40C0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1" name="Text Box 7">
          <a:extLst>
            <a:ext uri="{FF2B5EF4-FFF2-40B4-BE49-F238E27FC236}">
              <a16:creationId xmlns:a16="http://schemas.microsoft.com/office/drawing/2014/main" id="{2D95BE6B-7408-49B8-BF96-949039E74E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2" name="Text Box 7">
          <a:extLst>
            <a:ext uri="{FF2B5EF4-FFF2-40B4-BE49-F238E27FC236}">
              <a16:creationId xmlns:a16="http://schemas.microsoft.com/office/drawing/2014/main" id="{4EF67F91-234D-4560-AC96-795DAC64A5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3" name="Text Box 7">
          <a:extLst>
            <a:ext uri="{FF2B5EF4-FFF2-40B4-BE49-F238E27FC236}">
              <a16:creationId xmlns:a16="http://schemas.microsoft.com/office/drawing/2014/main" id="{6B05C40A-D7A2-4620-9713-B42B8590B5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4" name="Text Box 7">
          <a:extLst>
            <a:ext uri="{FF2B5EF4-FFF2-40B4-BE49-F238E27FC236}">
              <a16:creationId xmlns:a16="http://schemas.microsoft.com/office/drawing/2014/main" id="{889102F3-E831-49BA-85F2-23B2A091D51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5" name="Text Box 7">
          <a:extLst>
            <a:ext uri="{FF2B5EF4-FFF2-40B4-BE49-F238E27FC236}">
              <a16:creationId xmlns:a16="http://schemas.microsoft.com/office/drawing/2014/main" id="{898D9D7A-B5A7-4738-9EBC-9220AFE45F6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6" name="Text Box 7">
          <a:extLst>
            <a:ext uri="{FF2B5EF4-FFF2-40B4-BE49-F238E27FC236}">
              <a16:creationId xmlns:a16="http://schemas.microsoft.com/office/drawing/2014/main" id="{83403FDB-74DE-49E0-B75B-EACD1FF46A9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7" name="Text Box 7">
          <a:extLst>
            <a:ext uri="{FF2B5EF4-FFF2-40B4-BE49-F238E27FC236}">
              <a16:creationId xmlns:a16="http://schemas.microsoft.com/office/drawing/2014/main" id="{D3A9ED98-5EF4-4C4E-9765-E4E45E99648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8" name="Text Box 7">
          <a:extLst>
            <a:ext uri="{FF2B5EF4-FFF2-40B4-BE49-F238E27FC236}">
              <a16:creationId xmlns:a16="http://schemas.microsoft.com/office/drawing/2014/main" id="{29A18E63-6C6D-4E7E-9BB2-673F6C34455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699" name="Text Box 7">
          <a:extLst>
            <a:ext uri="{FF2B5EF4-FFF2-40B4-BE49-F238E27FC236}">
              <a16:creationId xmlns:a16="http://schemas.microsoft.com/office/drawing/2014/main" id="{6F91E622-ADDE-410C-B249-02F4357B721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0" name="Text Box 7">
          <a:extLst>
            <a:ext uri="{FF2B5EF4-FFF2-40B4-BE49-F238E27FC236}">
              <a16:creationId xmlns:a16="http://schemas.microsoft.com/office/drawing/2014/main" id="{3ED79038-D67A-4D91-B888-A6D931F99E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1" name="Text Box 7">
          <a:extLst>
            <a:ext uri="{FF2B5EF4-FFF2-40B4-BE49-F238E27FC236}">
              <a16:creationId xmlns:a16="http://schemas.microsoft.com/office/drawing/2014/main" id="{D6A8579D-804A-4D89-A7AB-9690C8B996A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2" name="Text Box 7">
          <a:extLst>
            <a:ext uri="{FF2B5EF4-FFF2-40B4-BE49-F238E27FC236}">
              <a16:creationId xmlns:a16="http://schemas.microsoft.com/office/drawing/2014/main" id="{D6AA6BC5-3685-4D52-A959-95D8F4E04E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3" name="Text Box 7">
          <a:extLst>
            <a:ext uri="{FF2B5EF4-FFF2-40B4-BE49-F238E27FC236}">
              <a16:creationId xmlns:a16="http://schemas.microsoft.com/office/drawing/2014/main" id="{C0B5F933-702D-4B2B-B01F-888BE8169EF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4" name="Text Box 7">
          <a:extLst>
            <a:ext uri="{FF2B5EF4-FFF2-40B4-BE49-F238E27FC236}">
              <a16:creationId xmlns:a16="http://schemas.microsoft.com/office/drawing/2014/main" id="{19FB8D99-F7D1-4F08-B080-701D3256A41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5" name="Text Box 7">
          <a:extLst>
            <a:ext uri="{FF2B5EF4-FFF2-40B4-BE49-F238E27FC236}">
              <a16:creationId xmlns:a16="http://schemas.microsoft.com/office/drawing/2014/main" id="{BAD09E4A-4252-444D-A355-EF4280BD9E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6" name="Text Box 7">
          <a:extLst>
            <a:ext uri="{FF2B5EF4-FFF2-40B4-BE49-F238E27FC236}">
              <a16:creationId xmlns:a16="http://schemas.microsoft.com/office/drawing/2014/main" id="{DFD4B520-ABD6-4069-AE50-656BA9A7B6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7" name="Text Box 7">
          <a:extLst>
            <a:ext uri="{FF2B5EF4-FFF2-40B4-BE49-F238E27FC236}">
              <a16:creationId xmlns:a16="http://schemas.microsoft.com/office/drawing/2014/main" id="{07E59CC1-5D6D-43B2-B55E-BFB64497F00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8" name="Text Box 7">
          <a:extLst>
            <a:ext uri="{FF2B5EF4-FFF2-40B4-BE49-F238E27FC236}">
              <a16:creationId xmlns:a16="http://schemas.microsoft.com/office/drawing/2014/main" id="{7DC61FF7-19E5-487D-82DF-56EE5721ED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09" name="Text Box 7">
          <a:extLst>
            <a:ext uri="{FF2B5EF4-FFF2-40B4-BE49-F238E27FC236}">
              <a16:creationId xmlns:a16="http://schemas.microsoft.com/office/drawing/2014/main" id="{B89EB9D5-A975-4FC3-83EE-0928FCAB7CF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0" name="Text Box 7">
          <a:extLst>
            <a:ext uri="{FF2B5EF4-FFF2-40B4-BE49-F238E27FC236}">
              <a16:creationId xmlns:a16="http://schemas.microsoft.com/office/drawing/2014/main" id="{123638A6-7EC8-46E9-B9A6-D37C5426C43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1" name="Text Box 7">
          <a:extLst>
            <a:ext uri="{FF2B5EF4-FFF2-40B4-BE49-F238E27FC236}">
              <a16:creationId xmlns:a16="http://schemas.microsoft.com/office/drawing/2014/main" id="{4C5C25C9-58DE-4E3D-AEFA-ABD2714BC59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2" name="Text Box 7">
          <a:extLst>
            <a:ext uri="{FF2B5EF4-FFF2-40B4-BE49-F238E27FC236}">
              <a16:creationId xmlns:a16="http://schemas.microsoft.com/office/drawing/2014/main" id="{1AC41252-12D6-44F2-BDB3-6C328F414E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3" name="Text Box 7">
          <a:extLst>
            <a:ext uri="{FF2B5EF4-FFF2-40B4-BE49-F238E27FC236}">
              <a16:creationId xmlns:a16="http://schemas.microsoft.com/office/drawing/2014/main" id="{7675325D-5BA7-4BF4-8606-298509EA98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4" name="Text Box 7">
          <a:extLst>
            <a:ext uri="{FF2B5EF4-FFF2-40B4-BE49-F238E27FC236}">
              <a16:creationId xmlns:a16="http://schemas.microsoft.com/office/drawing/2014/main" id="{7D99FBDD-3C71-45E8-9AA3-FDCE4963A5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5" name="Text Box 7">
          <a:extLst>
            <a:ext uri="{FF2B5EF4-FFF2-40B4-BE49-F238E27FC236}">
              <a16:creationId xmlns:a16="http://schemas.microsoft.com/office/drawing/2014/main" id="{E5B23AB7-FCAF-462F-AA3D-38A0227485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6" name="Text Box 7">
          <a:extLst>
            <a:ext uri="{FF2B5EF4-FFF2-40B4-BE49-F238E27FC236}">
              <a16:creationId xmlns:a16="http://schemas.microsoft.com/office/drawing/2014/main" id="{0FE71E4B-4804-46F8-9D6F-EF0E3C0D501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7" name="Text Box 7">
          <a:extLst>
            <a:ext uri="{FF2B5EF4-FFF2-40B4-BE49-F238E27FC236}">
              <a16:creationId xmlns:a16="http://schemas.microsoft.com/office/drawing/2014/main" id="{7CAE5C75-338B-40CE-9B74-21114C1D1A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8" name="Text Box 7">
          <a:extLst>
            <a:ext uri="{FF2B5EF4-FFF2-40B4-BE49-F238E27FC236}">
              <a16:creationId xmlns:a16="http://schemas.microsoft.com/office/drawing/2014/main" id="{829B05A8-F245-4623-9B05-03648DB1F5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19" name="Text Box 7">
          <a:extLst>
            <a:ext uri="{FF2B5EF4-FFF2-40B4-BE49-F238E27FC236}">
              <a16:creationId xmlns:a16="http://schemas.microsoft.com/office/drawing/2014/main" id="{3E0A4020-6068-4BAF-AB95-C760EF6D13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0" name="Text Box 7">
          <a:extLst>
            <a:ext uri="{FF2B5EF4-FFF2-40B4-BE49-F238E27FC236}">
              <a16:creationId xmlns:a16="http://schemas.microsoft.com/office/drawing/2014/main" id="{131BE644-EC8E-4A63-ADA7-51C2D9CB8F2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1" name="Text Box 7">
          <a:extLst>
            <a:ext uri="{FF2B5EF4-FFF2-40B4-BE49-F238E27FC236}">
              <a16:creationId xmlns:a16="http://schemas.microsoft.com/office/drawing/2014/main" id="{694EFBBD-AB7C-47B6-888A-5DE4878060A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2" name="Text Box 7">
          <a:extLst>
            <a:ext uri="{FF2B5EF4-FFF2-40B4-BE49-F238E27FC236}">
              <a16:creationId xmlns:a16="http://schemas.microsoft.com/office/drawing/2014/main" id="{CC3D4BD1-9CD8-4980-9E68-644E711F7E8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3" name="Text Box 7">
          <a:extLst>
            <a:ext uri="{FF2B5EF4-FFF2-40B4-BE49-F238E27FC236}">
              <a16:creationId xmlns:a16="http://schemas.microsoft.com/office/drawing/2014/main" id="{F8746C43-E5BA-44A3-9798-D098CA33E6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4" name="Text Box 7">
          <a:extLst>
            <a:ext uri="{FF2B5EF4-FFF2-40B4-BE49-F238E27FC236}">
              <a16:creationId xmlns:a16="http://schemas.microsoft.com/office/drawing/2014/main" id="{2A9ACD1E-FBCB-4E01-B68B-3DB81E1F4F1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5" name="Text Box 7">
          <a:extLst>
            <a:ext uri="{FF2B5EF4-FFF2-40B4-BE49-F238E27FC236}">
              <a16:creationId xmlns:a16="http://schemas.microsoft.com/office/drawing/2014/main" id="{FC1C9EE3-EB62-455D-8603-C385F3E55D1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6" name="Text Box 7">
          <a:extLst>
            <a:ext uri="{FF2B5EF4-FFF2-40B4-BE49-F238E27FC236}">
              <a16:creationId xmlns:a16="http://schemas.microsoft.com/office/drawing/2014/main" id="{ABBBE290-AFE5-4A5A-86A7-F9352A9D646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7" name="Text Box 7">
          <a:extLst>
            <a:ext uri="{FF2B5EF4-FFF2-40B4-BE49-F238E27FC236}">
              <a16:creationId xmlns:a16="http://schemas.microsoft.com/office/drawing/2014/main" id="{722E7B5E-3404-46CF-8FA5-3A960A1EDF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8" name="Text Box 7">
          <a:extLst>
            <a:ext uri="{FF2B5EF4-FFF2-40B4-BE49-F238E27FC236}">
              <a16:creationId xmlns:a16="http://schemas.microsoft.com/office/drawing/2014/main" id="{FC1A51D9-33A3-4B6E-8014-87318DD408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29" name="Text Box 7">
          <a:extLst>
            <a:ext uri="{FF2B5EF4-FFF2-40B4-BE49-F238E27FC236}">
              <a16:creationId xmlns:a16="http://schemas.microsoft.com/office/drawing/2014/main" id="{B0347314-EFF2-4311-A595-9AE1B0D214F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0" name="Text Box 7">
          <a:extLst>
            <a:ext uri="{FF2B5EF4-FFF2-40B4-BE49-F238E27FC236}">
              <a16:creationId xmlns:a16="http://schemas.microsoft.com/office/drawing/2014/main" id="{7DE5BC44-BD0E-4D62-B9A9-36D52FA9C5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1" name="Text Box 7">
          <a:extLst>
            <a:ext uri="{FF2B5EF4-FFF2-40B4-BE49-F238E27FC236}">
              <a16:creationId xmlns:a16="http://schemas.microsoft.com/office/drawing/2014/main" id="{E025FFD9-894B-4256-B3F9-B974CDDC5B6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2" name="Text Box 7">
          <a:extLst>
            <a:ext uri="{FF2B5EF4-FFF2-40B4-BE49-F238E27FC236}">
              <a16:creationId xmlns:a16="http://schemas.microsoft.com/office/drawing/2014/main" id="{F4EB3F37-3DC2-4AA6-B57E-ECC524DC575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3" name="Text Box 7">
          <a:extLst>
            <a:ext uri="{FF2B5EF4-FFF2-40B4-BE49-F238E27FC236}">
              <a16:creationId xmlns:a16="http://schemas.microsoft.com/office/drawing/2014/main" id="{73B9AF34-77BB-468F-813E-4ABF6A282B9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4" name="Text Box 7">
          <a:extLst>
            <a:ext uri="{FF2B5EF4-FFF2-40B4-BE49-F238E27FC236}">
              <a16:creationId xmlns:a16="http://schemas.microsoft.com/office/drawing/2014/main" id="{AD141410-F73A-4039-A934-BED1310512F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5" name="Text Box 7">
          <a:extLst>
            <a:ext uri="{FF2B5EF4-FFF2-40B4-BE49-F238E27FC236}">
              <a16:creationId xmlns:a16="http://schemas.microsoft.com/office/drawing/2014/main" id="{D2BBFA38-B0DD-42B6-8B8D-2AECBB1BCEE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6" name="Text Box 7">
          <a:extLst>
            <a:ext uri="{FF2B5EF4-FFF2-40B4-BE49-F238E27FC236}">
              <a16:creationId xmlns:a16="http://schemas.microsoft.com/office/drawing/2014/main" id="{7F63781A-A10F-42D0-9ECC-58E51E3D5C3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7" name="Text Box 7">
          <a:extLst>
            <a:ext uri="{FF2B5EF4-FFF2-40B4-BE49-F238E27FC236}">
              <a16:creationId xmlns:a16="http://schemas.microsoft.com/office/drawing/2014/main" id="{AFF4579F-4643-4FA9-84CD-76A3D2B39E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8" name="Text Box 7">
          <a:extLst>
            <a:ext uri="{FF2B5EF4-FFF2-40B4-BE49-F238E27FC236}">
              <a16:creationId xmlns:a16="http://schemas.microsoft.com/office/drawing/2014/main" id="{14C72BD9-ECC6-4F2C-A2F7-040B6C1F698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39" name="Text Box 7">
          <a:extLst>
            <a:ext uri="{FF2B5EF4-FFF2-40B4-BE49-F238E27FC236}">
              <a16:creationId xmlns:a16="http://schemas.microsoft.com/office/drawing/2014/main" id="{0328108D-F32E-472B-94BC-1565724E7E7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0" name="Text Box 7">
          <a:extLst>
            <a:ext uri="{FF2B5EF4-FFF2-40B4-BE49-F238E27FC236}">
              <a16:creationId xmlns:a16="http://schemas.microsoft.com/office/drawing/2014/main" id="{E2C4DA48-CE2D-4A2C-B6D6-86A087AA03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1" name="Text Box 7">
          <a:extLst>
            <a:ext uri="{FF2B5EF4-FFF2-40B4-BE49-F238E27FC236}">
              <a16:creationId xmlns:a16="http://schemas.microsoft.com/office/drawing/2014/main" id="{0D5598E0-5407-4295-85C7-EA9C591FF0C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2" name="Text Box 7">
          <a:extLst>
            <a:ext uri="{FF2B5EF4-FFF2-40B4-BE49-F238E27FC236}">
              <a16:creationId xmlns:a16="http://schemas.microsoft.com/office/drawing/2014/main" id="{945A8D2F-E372-4BA4-BE28-EB8CE2F0C7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3" name="Text Box 7">
          <a:extLst>
            <a:ext uri="{FF2B5EF4-FFF2-40B4-BE49-F238E27FC236}">
              <a16:creationId xmlns:a16="http://schemas.microsoft.com/office/drawing/2014/main" id="{647A036D-E821-4284-8E1E-862CF20A67A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4" name="Text Box 7">
          <a:extLst>
            <a:ext uri="{FF2B5EF4-FFF2-40B4-BE49-F238E27FC236}">
              <a16:creationId xmlns:a16="http://schemas.microsoft.com/office/drawing/2014/main" id="{576A6CB6-5006-406E-B8A8-B4A5E8DB943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5" name="Text Box 7">
          <a:extLst>
            <a:ext uri="{FF2B5EF4-FFF2-40B4-BE49-F238E27FC236}">
              <a16:creationId xmlns:a16="http://schemas.microsoft.com/office/drawing/2014/main" id="{878A5FF8-5817-44D8-89A7-624192F257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6" name="Text Box 7">
          <a:extLst>
            <a:ext uri="{FF2B5EF4-FFF2-40B4-BE49-F238E27FC236}">
              <a16:creationId xmlns:a16="http://schemas.microsoft.com/office/drawing/2014/main" id="{BD2B8D61-4B7C-4923-8834-C133576C513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7" name="Text Box 7">
          <a:extLst>
            <a:ext uri="{FF2B5EF4-FFF2-40B4-BE49-F238E27FC236}">
              <a16:creationId xmlns:a16="http://schemas.microsoft.com/office/drawing/2014/main" id="{5095C1F8-B1FC-455C-B134-21C9A9A961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8" name="Text Box 7">
          <a:extLst>
            <a:ext uri="{FF2B5EF4-FFF2-40B4-BE49-F238E27FC236}">
              <a16:creationId xmlns:a16="http://schemas.microsoft.com/office/drawing/2014/main" id="{E1B8EFAD-7395-4326-A426-5D741B40751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49" name="Text Box 7">
          <a:extLst>
            <a:ext uri="{FF2B5EF4-FFF2-40B4-BE49-F238E27FC236}">
              <a16:creationId xmlns:a16="http://schemas.microsoft.com/office/drawing/2014/main" id="{1A4CFFF7-CD3D-4EF5-B33C-E07E464A564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0" name="Text Box 7">
          <a:extLst>
            <a:ext uri="{FF2B5EF4-FFF2-40B4-BE49-F238E27FC236}">
              <a16:creationId xmlns:a16="http://schemas.microsoft.com/office/drawing/2014/main" id="{7EE6D08F-FA03-40E7-9A07-392DA1EF43A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1" name="Text Box 7">
          <a:extLst>
            <a:ext uri="{FF2B5EF4-FFF2-40B4-BE49-F238E27FC236}">
              <a16:creationId xmlns:a16="http://schemas.microsoft.com/office/drawing/2014/main" id="{49985B7C-7385-438E-96A9-74981B023A4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2" name="Text Box 7">
          <a:extLst>
            <a:ext uri="{FF2B5EF4-FFF2-40B4-BE49-F238E27FC236}">
              <a16:creationId xmlns:a16="http://schemas.microsoft.com/office/drawing/2014/main" id="{AEDE8ABA-29ED-42AD-86B8-986BB6A86F1C}"/>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3" name="Text Box 7">
          <a:extLst>
            <a:ext uri="{FF2B5EF4-FFF2-40B4-BE49-F238E27FC236}">
              <a16:creationId xmlns:a16="http://schemas.microsoft.com/office/drawing/2014/main" id="{1B711423-409A-44FC-8DD0-EC04B70075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4" name="Text Box 7">
          <a:extLst>
            <a:ext uri="{FF2B5EF4-FFF2-40B4-BE49-F238E27FC236}">
              <a16:creationId xmlns:a16="http://schemas.microsoft.com/office/drawing/2014/main" id="{C2855F7C-5363-4129-86C8-A1F4D131BD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5" name="Text Box 7">
          <a:extLst>
            <a:ext uri="{FF2B5EF4-FFF2-40B4-BE49-F238E27FC236}">
              <a16:creationId xmlns:a16="http://schemas.microsoft.com/office/drawing/2014/main" id="{956ED8B7-829E-4D1E-9618-88192ACDE1B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6" name="Text Box 7">
          <a:extLst>
            <a:ext uri="{FF2B5EF4-FFF2-40B4-BE49-F238E27FC236}">
              <a16:creationId xmlns:a16="http://schemas.microsoft.com/office/drawing/2014/main" id="{3D1F245F-BEC5-449C-8BE3-D602439EEB7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7" name="Text Box 7">
          <a:extLst>
            <a:ext uri="{FF2B5EF4-FFF2-40B4-BE49-F238E27FC236}">
              <a16:creationId xmlns:a16="http://schemas.microsoft.com/office/drawing/2014/main" id="{1B43476E-3343-4F87-BFC0-1D9BD05747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8" name="Text Box 7">
          <a:extLst>
            <a:ext uri="{FF2B5EF4-FFF2-40B4-BE49-F238E27FC236}">
              <a16:creationId xmlns:a16="http://schemas.microsoft.com/office/drawing/2014/main" id="{042C6AF7-CCD1-4538-A153-EFBDF7CF7AA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59" name="Text Box 7">
          <a:extLst>
            <a:ext uri="{FF2B5EF4-FFF2-40B4-BE49-F238E27FC236}">
              <a16:creationId xmlns:a16="http://schemas.microsoft.com/office/drawing/2014/main" id="{4E55317C-BDC7-4497-A6B9-B1EED5C6011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0" name="Text Box 7">
          <a:extLst>
            <a:ext uri="{FF2B5EF4-FFF2-40B4-BE49-F238E27FC236}">
              <a16:creationId xmlns:a16="http://schemas.microsoft.com/office/drawing/2014/main" id="{F1D34EAD-75EA-46A9-8D08-50F353C9DD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1" name="Text Box 7">
          <a:extLst>
            <a:ext uri="{FF2B5EF4-FFF2-40B4-BE49-F238E27FC236}">
              <a16:creationId xmlns:a16="http://schemas.microsoft.com/office/drawing/2014/main" id="{64A61129-2635-46AE-91DA-ADD79376F84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2" name="Text Box 7">
          <a:extLst>
            <a:ext uri="{FF2B5EF4-FFF2-40B4-BE49-F238E27FC236}">
              <a16:creationId xmlns:a16="http://schemas.microsoft.com/office/drawing/2014/main" id="{CF6054E6-4111-4E50-8561-7DF266C5C64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3" name="Text Box 7">
          <a:extLst>
            <a:ext uri="{FF2B5EF4-FFF2-40B4-BE49-F238E27FC236}">
              <a16:creationId xmlns:a16="http://schemas.microsoft.com/office/drawing/2014/main" id="{EA69A50A-DBDD-42D7-AAF6-6DE1B45E72E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4" name="Text Box 7">
          <a:extLst>
            <a:ext uri="{FF2B5EF4-FFF2-40B4-BE49-F238E27FC236}">
              <a16:creationId xmlns:a16="http://schemas.microsoft.com/office/drawing/2014/main" id="{43BBB201-1BC1-4791-A360-F19CFE4C168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5" name="Text Box 7">
          <a:extLst>
            <a:ext uri="{FF2B5EF4-FFF2-40B4-BE49-F238E27FC236}">
              <a16:creationId xmlns:a16="http://schemas.microsoft.com/office/drawing/2014/main" id="{0CCEFE29-9556-43AE-905D-8B888E7E1C8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6" name="Text Box 7">
          <a:extLst>
            <a:ext uri="{FF2B5EF4-FFF2-40B4-BE49-F238E27FC236}">
              <a16:creationId xmlns:a16="http://schemas.microsoft.com/office/drawing/2014/main" id="{7FAA7101-C22F-457F-B3D9-E0CBC5B693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7" name="Text Box 7">
          <a:extLst>
            <a:ext uri="{FF2B5EF4-FFF2-40B4-BE49-F238E27FC236}">
              <a16:creationId xmlns:a16="http://schemas.microsoft.com/office/drawing/2014/main" id="{B1F73289-6713-402F-B2D3-CFB011D2D7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8" name="Text Box 7">
          <a:extLst>
            <a:ext uri="{FF2B5EF4-FFF2-40B4-BE49-F238E27FC236}">
              <a16:creationId xmlns:a16="http://schemas.microsoft.com/office/drawing/2014/main" id="{6257B92A-EDD0-4E24-9447-589AACBC7BC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69" name="Text Box 7">
          <a:extLst>
            <a:ext uri="{FF2B5EF4-FFF2-40B4-BE49-F238E27FC236}">
              <a16:creationId xmlns:a16="http://schemas.microsoft.com/office/drawing/2014/main" id="{773E60DE-3175-45AC-B0B7-EB90EC8DE6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0" name="Text Box 7">
          <a:extLst>
            <a:ext uri="{FF2B5EF4-FFF2-40B4-BE49-F238E27FC236}">
              <a16:creationId xmlns:a16="http://schemas.microsoft.com/office/drawing/2014/main" id="{C31CA8D3-03A8-4A0C-9957-3F276D203A3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1" name="Text Box 7">
          <a:extLst>
            <a:ext uri="{FF2B5EF4-FFF2-40B4-BE49-F238E27FC236}">
              <a16:creationId xmlns:a16="http://schemas.microsoft.com/office/drawing/2014/main" id="{849B1A6D-E27B-4AA0-9A7A-806428D44A2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2" name="Text Box 7">
          <a:extLst>
            <a:ext uri="{FF2B5EF4-FFF2-40B4-BE49-F238E27FC236}">
              <a16:creationId xmlns:a16="http://schemas.microsoft.com/office/drawing/2014/main" id="{41B25A7F-5747-4B0B-BFB6-D71869622D5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3" name="Text Box 7">
          <a:extLst>
            <a:ext uri="{FF2B5EF4-FFF2-40B4-BE49-F238E27FC236}">
              <a16:creationId xmlns:a16="http://schemas.microsoft.com/office/drawing/2014/main" id="{2A5C0F65-12E5-4ACC-9F5D-8BB105ED182A}"/>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4" name="Text Box 7">
          <a:extLst>
            <a:ext uri="{FF2B5EF4-FFF2-40B4-BE49-F238E27FC236}">
              <a16:creationId xmlns:a16="http://schemas.microsoft.com/office/drawing/2014/main" id="{4977096B-75B4-4B72-8894-CF9E84C1608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5" name="Text Box 7">
          <a:extLst>
            <a:ext uri="{FF2B5EF4-FFF2-40B4-BE49-F238E27FC236}">
              <a16:creationId xmlns:a16="http://schemas.microsoft.com/office/drawing/2014/main" id="{2A1805D0-603C-4529-A1FA-380AD21D23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6" name="Text Box 7">
          <a:extLst>
            <a:ext uri="{FF2B5EF4-FFF2-40B4-BE49-F238E27FC236}">
              <a16:creationId xmlns:a16="http://schemas.microsoft.com/office/drawing/2014/main" id="{A1B5ED54-A44E-4260-A7DC-DF7A66A637D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7" name="Text Box 7">
          <a:extLst>
            <a:ext uri="{FF2B5EF4-FFF2-40B4-BE49-F238E27FC236}">
              <a16:creationId xmlns:a16="http://schemas.microsoft.com/office/drawing/2014/main" id="{A19565D2-E959-4C19-B6EC-4399CD23B2D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8" name="Text Box 7">
          <a:extLst>
            <a:ext uri="{FF2B5EF4-FFF2-40B4-BE49-F238E27FC236}">
              <a16:creationId xmlns:a16="http://schemas.microsoft.com/office/drawing/2014/main" id="{8AE6B5ED-86AE-48D3-BA09-18A9D2E439E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79" name="Text Box 7">
          <a:extLst>
            <a:ext uri="{FF2B5EF4-FFF2-40B4-BE49-F238E27FC236}">
              <a16:creationId xmlns:a16="http://schemas.microsoft.com/office/drawing/2014/main" id="{86C89B63-6B45-4323-9358-016B938E152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0" name="Text Box 7">
          <a:extLst>
            <a:ext uri="{FF2B5EF4-FFF2-40B4-BE49-F238E27FC236}">
              <a16:creationId xmlns:a16="http://schemas.microsoft.com/office/drawing/2014/main" id="{51EF91C5-32B4-4477-AEE4-2627A5D7F45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1" name="Text Box 7">
          <a:extLst>
            <a:ext uri="{FF2B5EF4-FFF2-40B4-BE49-F238E27FC236}">
              <a16:creationId xmlns:a16="http://schemas.microsoft.com/office/drawing/2014/main" id="{DDFCC866-A287-472A-98E1-54641150AFC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2" name="Text Box 7">
          <a:extLst>
            <a:ext uri="{FF2B5EF4-FFF2-40B4-BE49-F238E27FC236}">
              <a16:creationId xmlns:a16="http://schemas.microsoft.com/office/drawing/2014/main" id="{AD336E2B-5328-44F0-8576-FBF97EF485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3" name="Text Box 7">
          <a:extLst>
            <a:ext uri="{FF2B5EF4-FFF2-40B4-BE49-F238E27FC236}">
              <a16:creationId xmlns:a16="http://schemas.microsoft.com/office/drawing/2014/main" id="{E8548DD8-AB74-46CE-A50E-CB5D1FB56B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4" name="Text Box 7">
          <a:extLst>
            <a:ext uri="{FF2B5EF4-FFF2-40B4-BE49-F238E27FC236}">
              <a16:creationId xmlns:a16="http://schemas.microsoft.com/office/drawing/2014/main" id="{3B81E452-49AA-44C1-AF15-E94BB2E062E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5" name="Text Box 7">
          <a:extLst>
            <a:ext uri="{FF2B5EF4-FFF2-40B4-BE49-F238E27FC236}">
              <a16:creationId xmlns:a16="http://schemas.microsoft.com/office/drawing/2014/main" id="{6FFC401A-2ABA-45DA-A56B-F258D62FEC4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6" name="Text Box 7">
          <a:extLst>
            <a:ext uri="{FF2B5EF4-FFF2-40B4-BE49-F238E27FC236}">
              <a16:creationId xmlns:a16="http://schemas.microsoft.com/office/drawing/2014/main" id="{3B083E17-A063-4C7C-B0B5-3E0D4877124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7" name="Text Box 7">
          <a:extLst>
            <a:ext uri="{FF2B5EF4-FFF2-40B4-BE49-F238E27FC236}">
              <a16:creationId xmlns:a16="http://schemas.microsoft.com/office/drawing/2014/main" id="{223D4CAD-AAB6-481C-A316-5C01952D46E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8" name="Text Box 7">
          <a:extLst>
            <a:ext uri="{FF2B5EF4-FFF2-40B4-BE49-F238E27FC236}">
              <a16:creationId xmlns:a16="http://schemas.microsoft.com/office/drawing/2014/main" id="{B8DC5C70-4999-4D99-A627-5876451CEF0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89" name="Text Box 7">
          <a:extLst>
            <a:ext uri="{FF2B5EF4-FFF2-40B4-BE49-F238E27FC236}">
              <a16:creationId xmlns:a16="http://schemas.microsoft.com/office/drawing/2014/main" id="{936528DA-0845-4CE1-BFA8-1ACDA38F24B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0" name="Text Box 7">
          <a:extLst>
            <a:ext uri="{FF2B5EF4-FFF2-40B4-BE49-F238E27FC236}">
              <a16:creationId xmlns:a16="http://schemas.microsoft.com/office/drawing/2014/main" id="{5F9F7A55-21B9-4F92-8AFF-8C84E2926CB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1" name="Text Box 7">
          <a:extLst>
            <a:ext uri="{FF2B5EF4-FFF2-40B4-BE49-F238E27FC236}">
              <a16:creationId xmlns:a16="http://schemas.microsoft.com/office/drawing/2014/main" id="{9AB890B7-38AC-4099-B392-383C9D32856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2" name="Text Box 7">
          <a:extLst>
            <a:ext uri="{FF2B5EF4-FFF2-40B4-BE49-F238E27FC236}">
              <a16:creationId xmlns:a16="http://schemas.microsoft.com/office/drawing/2014/main" id="{B7E303D2-94A4-46CC-B9CD-9607C504DF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3" name="Text Box 7">
          <a:extLst>
            <a:ext uri="{FF2B5EF4-FFF2-40B4-BE49-F238E27FC236}">
              <a16:creationId xmlns:a16="http://schemas.microsoft.com/office/drawing/2014/main" id="{F1460073-1285-49A5-A484-E16D51A8503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4" name="Text Box 7">
          <a:extLst>
            <a:ext uri="{FF2B5EF4-FFF2-40B4-BE49-F238E27FC236}">
              <a16:creationId xmlns:a16="http://schemas.microsoft.com/office/drawing/2014/main" id="{734BED29-CA48-42DE-8F0D-85A430D10AA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5" name="Text Box 7">
          <a:extLst>
            <a:ext uri="{FF2B5EF4-FFF2-40B4-BE49-F238E27FC236}">
              <a16:creationId xmlns:a16="http://schemas.microsoft.com/office/drawing/2014/main" id="{985D4B49-12C8-4D80-B503-2B53999D645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6" name="Text Box 7">
          <a:extLst>
            <a:ext uri="{FF2B5EF4-FFF2-40B4-BE49-F238E27FC236}">
              <a16:creationId xmlns:a16="http://schemas.microsoft.com/office/drawing/2014/main" id="{CDCEE1CF-FE82-421A-B4F2-B1E75289A2B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7" name="Text Box 7">
          <a:extLst>
            <a:ext uri="{FF2B5EF4-FFF2-40B4-BE49-F238E27FC236}">
              <a16:creationId xmlns:a16="http://schemas.microsoft.com/office/drawing/2014/main" id="{E9D6E83A-3CD0-414C-A2AB-B142E7EA132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8" name="Text Box 7">
          <a:extLst>
            <a:ext uri="{FF2B5EF4-FFF2-40B4-BE49-F238E27FC236}">
              <a16:creationId xmlns:a16="http://schemas.microsoft.com/office/drawing/2014/main" id="{47857B72-8BB5-485E-8941-7FFEED0FACB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799" name="Text Box 7">
          <a:extLst>
            <a:ext uri="{FF2B5EF4-FFF2-40B4-BE49-F238E27FC236}">
              <a16:creationId xmlns:a16="http://schemas.microsoft.com/office/drawing/2014/main" id="{0B86DB1F-07BD-4EA2-AD15-3992C05208E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0" name="Text Box 7">
          <a:extLst>
            <a:ext uri="{FF2B5EF4-FFF2-40B4-BE49-F238E27FC236}">
              <a16:creationId xmlns:a16="http://schemas.microsoft.com/office/drawing/2014/main" id="{AC3FC3F9-EA61-42CE-B8E8-2072F1D3C1B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1" name="Text Box 7">
          <a:extLst>
            <a:ext uri="{FF2B5EF4-FFF2-40B4-BE49-F238E27FC236}">
              <a16:creationId xmlns:a16="http://schemas.microsoft.com/office/drawing/2014/main" id="{0E295BFB-B898-4752-B411-C9EE061E0D6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2" name="Text Box 7">
          <a:extLst>
            <a:ext uri="{FF2B5EF4-FFF2-40B4-BE49-F238E27FC236}">
              <a16:creationId xmlns:a16="http://schemas.microsoft.com/office/drawing/2014/main" id="{F4ABA70B-EC8F-4775-9F88-1D3E0072835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3" name="Text Box 7">
          <a:extLst>
            <a:ext uri="{FF2B5EF4-FFF2-40B4-BE49-F238E27FC236}">
              <a16:creationId xmlns:a16="http://schemas.microsoft.com/office/drawing/2014/main" id="{AE3E0DD0-B719-4C5F-9BD9-D698E54D089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4" name="Text Box 7">
          <a:extLst>
            <a:ext uri="{FF2B5EF4-FFF2-40B4-BE49-F238E27FC236}">
              <a16:creationId xmlns:a16="http://schemas.microsoft.com/office/drawing/2014/main" id="{45AEEBFC-0DE4-481F-B02A-5C80C43DCF1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5" name="Text Box 7">
          <a:extLst>
            <a:ext uri="{FF2B5EF4-FFF2-40B4-BE49-F238E27FC236}">
              <a16:creationId xmlns:a16="http://schemas.microsoft.com/office/drawing/2014/main" id="{BA20704C-DCF7-4CB7-AB21-79D0E2455A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6" name="Text Box 7">
          <a:extLst>
            <a:ext uri="{FF2B5EF4-FFF2-40B4-BE49-F238E27FC236}">
              <a16:creationId xmlns:a16="http://schemas.microsoft.com/office/drawing/2014/main" id="{81AB22E7-B4B3-4A1C-B344-82C4ACDA7B64}"/>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7" name="Text Box 7">
          <a:extLst>
            <a:ext uri="{FF2B5EF4-FFF2-40B4-BE49-F238E27FC236}">
              <a16:creationId xmlns:a16="http://schemas.microsoft.com/office/drawing/2014/main" id="{06E04142-5511-4FEF-8E7A-CFEE4EFB754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8" name="Text Box 7">
          <a:extLst>
            <a:ext uri="{FF2B5EF4-FFF2-40B4-BE49-F238E27FC236}">
              <a16:creationId xmlns:a16="http://schemas.microsoft.com/office/drawing/2014/main" id="{38494C54-5CF8-4867-8DEA-135FE555E42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09" name="Text Box 7">
          <a:extLst>
            <a:ext uri="{FF2B5EF4-FFF2-40B4-BE49-F238E27FC236}">
              <a16:creationId xmlns:a16="http://schemas.microsoft.com/office/drawing/2014/main" id="{C619CA19-E45C-46A0-8F08-9D0A1D1FE29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0" name="Text Box 7">
          <a:extLst>
            <a:ext uri="{FF2B5EF4-FFF2-40B4-BE49-F238E27FC236}">
              <a16:creationId xmlns:a16="http://schemas.microsoft.com/office/drawing/2014/main" id="{1CB26989-D233-4360-B31F-7887453D3C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1" name="Text Box 7">
          <a:extLst>
            <a:ext uri="{FF2B5EF4-FFF2-40B4-BE49-F238E27FC236}">
              <a16:creationId xmlns:a16="http://schemas.microsoft.com/office/drawing/2014/main" id="{84F8DBEC-5492-49F9-9AEA-727B5233AB7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2" name="Text Box 7">
          <a:extLst>
            <a:ext uri="{FF2B5EF4-FFF2-40B4-BE49-F238E27FC236}">
              <a16:creationId xmlns:a16="http://schemas.microsoft.com/office/drawing/2014/main" id="{123396A6-FEC7-4061-B1D1-36C14824CD4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3" name="Text Box 7">
          <a:extLst>
            <a:ext uri="{FF2B5EF4-FFF2-40B4-BE49-F238E27FC236}">
              <a16:creationId xmlns:a16="http://schemas.microsoft.com/office/drawing/2014/main" id="{5F83ED69-67B1-4A53-B954-BEB6E3A6284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4" name="Text Box 7">
          <a:extLst>
            <a:ext uri="{FF2B5EF4-FFF2-40B4-BE49-F238E27FC236}">
              <a16:creationId xmlns:a16="http://schemas.microsoft.com/office/drawing/2014/main" id="{6DF63F4E-7C7B-401D-818B-0B8EF6F99FB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5" name="Text Box 7">
          <a:extLst>
            <a:ext uri="{FF2B5EF4-FFF2-40B4-BE49-F238E27FC236}">
              <a16:creationId xmlns:a16="http://schemas.microsoft.com/office/drawing/2014/main" id="{E6D0774C-A888-4D98-813B-3A969377EED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6" name="Text Box 7">
          <a:extLst>
            <a:ext uri="{FF2B5EF4-FFF2-40B4-BE49-F238E27FC236}">
              <a16:creationId xmlns:a16="http://schemas.microsoft.com/office/drawing/2014/main" id="{5A54FC13-E765-4D3D-AB6B-AAFF58F9425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7" name="Text Box 7">
          <a:extLst>
            <a:ext uri="{FF2B5EF4-FFF2-40B4-BE49-F238E27FC236}">
              <a16:creationId xmlns:a16="http://schemas.microsoft.com/office/drawing/2014/main" id="{116CBE11-56A1-4247-B744-5C545227279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8" name="Text Box 7">
          <a:extLst>
            <a:ext uri="{FF2B5EF4-FFF2-40B4-BE49-F238E27FC236}">
              <a16:creationId xmlns:a16="http://schemas.microsoft.com/office/drawing/2014/main" id="{57A2012F-ED2C-41E8-BD20-3ECA5D9A09F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19" name="Text Box 7">
          <a:extLst>
            <a:ext uri="{FF2B5EF4-FFF2-40B4-BE49-F238E27FC236}">
              <a16:creationId xmlns:a16="http://schemas.microsoft.com/office/drawing/2014/main" id="{8BDF3D2F-C948-46A6-99D7-9FC737D79515}"/>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0" name="Text Box 7">
          <a:extLst>
            <a:ext uri="{FF2B5EF4-FFF2-40B4-BE49-F238E27FC236}">
              <a16:creationId xmlns:a16="http://schemas.microsoft.com/office/drawing/2014/main" id="{A01C944A-6E24-47DF-A7FC-21D47DB0E3B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1" name="Text Box 7">
          <a:extLst>
            <a:ext uri="{FF2B5EF4-FFF2-40B4-BE49-F238E27FC236}">
              <a16:creationId xmlns:a16="http://schemas.microsoft.com/office/drawing/2014/main" id="{B1E7AB1B-7891-41B9-9A33-9F36313329D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2" name="Text Box 7">
          <a:extLst>
            <a:ext uri="{FF2B5EF4-FFF2-40B4-BE49-F238E27FC236}">
              <a16:creationId xmlns:a16="http://schemas.microsoft.com/office/drawing/2014/main" id="{16550F4D-7123-4E1A-A3E9-504A296F48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3" name="Text Box 7">
          <a:extLst>
            <a:ext uri="{FF2B5EF4-FFF2-40B4-BE49-F238E27FC236}">
              <a16:creationId xmlns:a16="http://schemas.microsoft.com/office/drawing/2014/main" id="{8D87A3E5-4FAC-44DE-A863-C22576B0EED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4" name="Text Box 7">
          <a:extLst>
            <a:ext uri="{FF2B5EF4-FFF2-40B4-BE49-F238E27FC236}">
              <a16:creationId xmlns:a16="http://schemas.microsoft.com/office/drawing/2014/main" id="{039F863C-3F47-4B94-83BD-0898D25B86F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5" name="Text Box 7">
          <a:extLst>
            <a:ext uri="{FF2B5EF4-FFF2-40B4-BE49-F238E27FC236}">
              <a16:creationId xmlns:a16="http://schemas.microsoft.com/office/drawing/2014/main" id="{C6A5BFA0-7D8B-4B12-852F-2A8C02B0D4C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6" name="Text Box 7">
          <a:extLst>
            <a:ext uri="{FF2B5EF4-FFF2-40B4-BE49-F238E27FC236}">
              <a16:creationId xmlns:a16="http://schemas.microsoft.com/office/drawing/2014/main" id="{5BD8672F-D74D-454C-B8F4-56847CF896C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7" name="Text Box 7">
          <a:extLst>
            <a:ext uri="{FF2B5EF4-FFF2-40B4-BE49-F238E27FC236}">
              <a16:creationId xmlns:a16="http://schemas.microsoft.com/office/drawing/2014/main" id="{6881A5F4-A7CE-4BE9-93E3-362CE2EFECA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8" name="Text Box 7">
          <a:extLst>
            <a:ext uri="{FF2B5EF4-FFF2-40B4-BE49-F238E27FC236}">
              <a16:creationId xmlns:a16="http://schemas.microsoft.com/office/drawing/2014/main" id="{3E5F3936-00B4-49C6-B4BB-4A724044F329}"/>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29" name="Text Box 7">
          <a:extLst>
            <a:ext uri="{FF2B5EF4-FFF2-40B4-BE49-F238E27FC236}">
              <a16:creationId xmlns:a16="http://schemas.microsoft.com/office/drawing/2014/main" id="{C4CFE493-AEE3-4279-B81A-515CFC6EE48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0" name="Text Box 7">
          <a:extLst>
            <a:ext uri="{FF2B5EF4-FFF2-40B4-BE49-F238E27FC236}">
              <a16:creationId xmlns:a16="http://schemas.microsoft.com/office/drawing/2014/main" id="{ECBF7399-6270-47FE-B49A-A00B61EAFB3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1" name="Text Box 7">
          <a:extLst>
            <a:ext uri="{FF2B5EF4-FFF2-40B4-BE49-F238E27FC236}">
              <a16:creationId xmlns:a16="http://schemas.microsoft.com/office/drawing/2014/main" id="{E1FB8D1B-1809-4DB9-93D9-A4E18062F55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2" name="Text Box 7">
          <a:extLst>
            <a:ext uri="{FF2B5EF4-FFF2-40B4-BE49-F238E27FC236}">
              <a16:creationId xmlns:a16="http://schemas.microsoft.com/office/drawing/2014/main" id="{90D53D6D-9F27-4974-82CB-D4B111B46F6F}"/>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3" name="Text Box 7">
          <a:extLst>
            <a:ext uri="{FF2B5EF4-FFF2-40B4-BE49-F238E27FC236}">
              <a16:creationId xmlns:a16="http://schemas.microsoft.com/office/drawing/2014/main" id="{A9C1B965-72D6-4333-A4F0-FBEFCC8BEA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4" name="Text Box 7">
          <a:extLst>
            <a:ext uri="{FF2B5EF4-FFF2-40B4-BE49-F238E27FC236}">
              <a16:creationId xmlns:a16="http://schemas.microsoft.com/office/drawing/2014/main" id="{EB032948-5D88-461C-A225-B0A3D81A6F8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5" name="Text Box 7">
          <a:extLst>
            <a:ext uri="{FF2B5EF4-FFF2-40B4-BE49-F238E27FC236}">
              <a16:creationId xmlns:a16="http://schemas.microsoft.com/office/drawing/2014/main" id="{47847D8B-D7D5-4081-B577-AC26EC6717C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6" name="Text Box 7">
          <a:extLst>
            <a:ext uri="{FF2B5EF4-FFF2-40B4-BE49-F238E27FC236}">
              <a16:creationId xmlns:a16="http://schemas.microsoft.com/office/drawing/2014/main" id="{1CD64C6F-BBAF-4B0E-AE79-48C2B625CA7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7" name="Text Box 7">
          <a:extLst>
            <a:ext uri="{FF2B5EF4-FFF2-40B4-BE49-F238E27FC236}">
              <a16:creationId xmlns:a16="http://schemas.microsoft.com/office/drawing/2014/main" id="{3B57FA3C-7CBE-4F49-B2CA-7CF6791111D8}"/>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8" name="Text Box 7">
          <a:extLst>
            <a:ext uri="{FF2B5EF4-FFF2-40B4-BE49-F238E27FC236}">
              <a16:creationId xmlns:a16="http://schemas.microsoft.com/office/drawing/2014/main" id="{4FDBC379-F6A3-478B-864D-ED99240296A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39" name="Text Box 7">
          <a:extLst>
            <a:ext uri="{FF2B5EF4-FFF2-40B4-BE49-F238E27FC236}">
              <a16:creationId xmlns:a16="http://schemas.microsoft.com/office/drawing/2014/main" id="{8A651E09-E6A0-40C7-BE11-240ABD26053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0" name="Text Box 7">
          <a:extLst>
            <a:ext uri="{FF2B5EF4-FFF2-40B4-BE49-F238E27FC236}">
              <a16:creationId xmlns:a16="http://schemas.microsoft.com/office/drawing/2014/main" id="{2189BB27-616F-4F33-9706-9872A8B21C0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1" name="Text Box 7">
          <a:extLst>
            <a:ext uri="{FF2B5EF4-FFF2-40B4-BE49-F238E27FC236}">
              <a16:creationId xmlns:a16="http://schemas.microsoft.com/office/drawing/2014/main" id="{C043D15E-73F8-4B38-BBF8-A65E2E1E56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2" name="Text Box 7">
          <a:extLst>
            <a:ext uri="{FF2B5EF4-FFF2-40B4-BE49-F238E27FC236}">
              <a16:creationId xmlns:a16="http://schemas.microsoft.com/office/drawing/2014/main" id="{D2F9333A-F866-48CB-9A23-A140A0A2448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3" name="Text Box 7">
          <a:extLst>
            <a:ext uri="{FF2B5EF4-FFF2-40B4-BE49-F238E27FC236}">
              <a16:creationId xmlns:a16="http://schemas.microsoft.com/office/drawing/2014/main" id="{58DD7A0D-9C01-4C15-ABB0-B5FEA5F2EF0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4" name="Text Box 7">
          <a:extLst>
            <a:ext uri="{FF2B5EF4-FFF2-40B4-BE49-F238E27FC236}">
              <a16:creationId xmlns:a16="http://schemas.microsoft.com/office/drawing/2014/main" id="{ED15C4B0-015E-4423-9EF4-5DEDE7B77BB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5" name="Text Box 7">
          <a:extLst>
            <a:ext uri="{FF2B5EF4-FFF2-40B4-BE49-F238E27FC236}">
              <a16:creationId xmlns:a16="http://schemas.microsoft.com/office/drawing/2014/main" id="{FB4C6647-8073-4F08-9532-49180C104371}"/>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6" name="Text Box 7">
          <a:extLst>
            <a:ext uri="{FF2B5EF4-FFF2-40B4-BE49-F238E27FC236}">
              <a16:creationId xmlns:a16="http://schemas.microsoft.com/office/drawing/2014/main" id="{826CE4BB-F8CC-4F2D-B174-328F210D203D}"/>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7" name="Text Box 7">
          <a:extLst>
            <a:ext uri="{FF2B5EF4-FFF2-40B4-BE49-F238E27FC236}">
              <a16:creationId xmlns:a16="http://schemas.microsoft.com/office/drawing/2014/main" id="{3BECA7B5-0BB8-4812-8D2C-0B3C0174546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8" name="Text Box 7">
          <a:extLst>
            <a:ext uri="{FF2B5EF4-FFF2-40B4-BE49-F238E27FC236}">
              <a16:creationId xmlns:a16="http://schemas.microsoft.com/office/drawing/2014/main" id="{3B2BF5E3-2FAE-4D1F-923C-39E4F181EEE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49" name="Text Box 7">
          <a:extLst>
            <a:ext uri="{FF2B5EF4-FFF2-40B4-BE49-F238E27FC236}">
              <a16:creationId xmlns:a16="http://schemas.microsoft.com/office/drawing/2014/main" id="{32A9E5D8-46A3-47F9-88A7-E1C526D52492}"/>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50" name="Text Box 7">
          <a:extLst>
            <a:ext uri="{FF2B5EF4-FFF2-40B4-BE49-F238E27FC236}">
              <a16:creationId xmlns:a16="http://schemas.microsoft.com/office/drawing/2014/main" id="{605A592E-2AC5-46B9-ACA8-08C890C2FEF0}"/>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51" name="Text Box 7">
          <a:extLst>
            <a:ext uri="{FF2B5EF4-FFF2-40B4-BE49-F238E27FC236}">
              <a16:creationId xmlns:a16="http://schemas.microsoft.com/office/drawing/2014/main" id="{C3C55D4D-9531-4FF2-A25B-99337DA620C7}"/>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52" name="Text Box 7">
          <a:extLst>
            <a:ext uri="{FF2B5EF4-FFF2-40B4-BE49-F238E27FC236}">
              <a16:creationId xmlns:a16="http://schemas.microsoft.com/office/drawing/2014/main" id="{D0AE776C-C085-45A4-B395-F6BBC69E0D03}"/>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53" name="Text Box 7">
          <a:extLst>
            <a:ext uri="{FF2B5EF4-FFF2-40B4-BE49-F238E27FC236}">
              <a16:creationId xmlns:a16="http://schemas.microsoft.com/office/drawing/2014/main" id="{2116B24F-41E7-42A3-A063-6CC9E870FBDB}"/>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54" name="Text Box 7">
          <a:extLst>
            <a:ext uri="{FF2B5EF4-FFF2-40B4-BE49-F238E27FC236}">
              <a16:creationId xmlns:a16="http://schemas.microsoft.com/office/drawing/2014/main" id="{19E7A1A8-5E72-4988-AE96-FFD93CF4DDDE}"/>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23</xdr:row>
      <xdr:rowOff>246</xdr:rowOff>
    </xdr:from>
    <xdr:to>
      <xdr:col>19</xdr:col>
      <xdr:colOff>1155990</xdr:colOff>
      <xdr:row>23</xdr:row>
      <xdr:rowOff>246</xdr:rowOff>
    </xdr:to>
    <xdr:sp macro="[1]!mostrarControlesExistentes" textlink="">
      <xdr:nvSpPr>
        <xdr:cNvPr id="12855" name="Text Box 7">
          <a:extLst>
            <a:ext uri="{FF2B5EF4-FFF2-40B4-BE49-F238E27FC236}">
              <a16:creationId xmlns:a16="http://schemas.microsoft.com/office/drawing/2014/main" id="{C200A4E3-148D-4579-98A9-EE6BD2C13826}"/>
            </a:ext>
          </a:extLst>
        </xdr:cNvPr>
        <xdr:cNvSpPr txBox="1"/>
      </xdr:nvSpPr>
      <xdr:spPr>
        <a:xfrm>
          <a:off x="14538615" y="878229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21</xdr:row>
      <xdr:rowOff>200271</xdr:rowOff>
    </xdr:from>
    <xdr:to>
      <xdr:col>19</xdr:col>
      <xdr:colOff>1155990</xdr:colOff>
      <xdr:row>21</xdr:row>
      <xdr:rowOff>200271</xdr:rowOff>
    </xdr:to>
    <xdr:sp macro="[1]!mostrarControlesExistentes" textlink="">
      <xdr:nvSpPr>
        <xdr:cNvPr id="12856" name="Text Box 7">
          <a:extLst>
            <a:ext uri="{FF2B5EF4-FFF2-40B4-BE49-F238E27FC236}">
              <a16:creationId xmlns:a16="http://schemas.microsoft.com/office/drawing/2014/main" id="{758F592E-D6CB-4321-813E-B8901B1FD814}"/>
            </a:ext>
          </a:extLst>
        </xdr:cNvPr>
        <xdr:cNvSpPr txBox="1"/>
      </xdr:nvSpPr>
      <xdr:spPr>
        <a:xfrm>
          <a:off x="14538615" y="8296521"/>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57" name="Text Box 7">
          <a:extLst>
            <a:ext uri="{FF2B5EF4-FFF2-40B4-BE49-F238E27FC236}">
              <a16:creationId xmlns:a16="http://schemas.microsoft.com/office/drawing/2014/main" id="{4B9241D5-ABD1-44A5-B339-9FBBFE32490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58" name="Text Box 7">
          <a:extLst>
            <a:ext uri="{FF2B5EF4-FFF2-40B4-BE49-F238E27FC236}">
              <a16:creationId xmlns:a16="http://schemas.microsoft.com/office/drawing/2014/main" id="{29357B21-53DB-45F8-B394-E6ED0E2AEE6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59" name="Text Box 7">
          <a:extLst>
            <a:ext uri="{FF2B5EF4-FFF2-40B4-BE49-F238E27FC236}">
              <a16:creationId xmlns:a16="http://schemas.microsoft.com/office/drawing/2014/main" id="{8FEC31EC-FB6C-4B34-9E5E-F1B06161192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0" name="Text Box 7">
          <a:extLst>
            <a:ext uri="{FF2B5EF4-FFF2-40B4-BE49-F238E27FC236}">
              <a16:creationId xmlns:a16="http://schemas.microsoft.com/office/drawing/2014/main" id="{DE65FD56-ADB9-46E9-A24C-E5F99FADE1F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1" name="Text Box 7">
          <a:extLst>
            <a:ext uri="{FF2B5EF4-FFF2-40B4-BE49-F238E27FC236}">
              <a16:creationId xmlns:a16="http://schemas.microsoft.com/office/drawing/2014/main" id="{E1D0A21E-82EF-48D4-99BD-53761B2DBD8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2" name="Text Box 7">
          <a:extLst>
            <a:ext uri="{FF2B5EF4-FFF2-40B4-BE49-F238E27FC236}">
              <a16:creationId xmlns:a16="http://schemas.microsoft.com/office/drawing/2014/main" id="{DF9E86D2-0E81-41BD-9905-C329688EE24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3" name="Text Box 7">
          <a:extLst>
            <a:ext uri="{FF2B5EF4-FFF2-40B4-BE49-F238E27FC236}">
              <a16:creationId xmlns:a16="http://schemas.microsoft.com/office/drawing/2014/main" id="{614FF75B-B986-4BEF-A82B-E5287148A2D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4" name="Text Box 7">
          <a:extLst>
            <a:ext uri="{FF2B5EF4-FFF2-40B4-BE49-F238E27FC236}">
              <a16:creationId xmlns:a16="http://schemas.microsoft.com/office/drawing/2014/main" id="{D9E4B712-B43A-4E36-8A10-BAA9D6B047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5" name="Text Box 7">
          <a:extLst>
            <a:ext uri="{FF2B5EF4-FFF2-40B4-BE49-F238E27FC236}">
              <a16:creationId xmlns:a16="http://schemas.microsoft.com/office/drawing/2014/main" id="{5A2CD187-F004-4FC6-BE44-06B41E1F65C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6" name="Text Box 7">
          <a:extLst>
            <a:ext uri="{FF2B5EF4-FFF2-40B4-BE49-F238E27FC236}">
              <a16:creationId xmlns:a16="http://schemas.microsoft.com/office/drawing/2014/main" id="{792A72ED-B990-4E56-8D2E-6FB9B083175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7" name="Text Box 7">
          <a:extLst>
            <a:ext uri="{FF2B5EF4-FFF2-40B4-BE49-F238E27FC236}">
              <a16:creationId xmlns:a16="http://schemas.microsoft.com/office/drawing/2014/main" id="{5C238967-97C6-4ABF-B9A1-79F5866E6BE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8" name="Text Box 7">
          <a:extLst>
            <a:ext uri="{FF2B5EF4-FFF2-40B4-BE49-F238E27FC236}">
              <a16:creationId xmlns:a16="http://schemas.microsoft.com/office/drawing/2014/main" id="{0A45E6D5-A008-485C-8EC9-D1FC65D553C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69" name="Text Box 7">
          <a:extLst>
            <a:ext uri="{FF2B5EF4-FFF2-40B4-BE49-F238E27FC236}">
              <a16:creationId xmlns:a16="http://schemas.microsoft.com/office/drawing/2014/main" id="{97B39E39-98F3-4E9B-8D8B-8387711956A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0" name="Text Box 7">
          <a:extLst>
            <a:ext uri="{FF2B5EF4-FFF2-40B4-BE49-F238E27FC236}">
              <a16:creationId xmlns:a16="http://schemas.microsoft.com/office/drawing/2014/main" id="{90ED2AE1-38FC-4053-81AC-323CF392906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1" name="Text Box 7">
          <a:extLst>
            <a:ext uri="{FF2B5EF4-FFF2-40B4-BE49-F238E27FC236}">
              <a16:creationId xmlns:a16="http://schemas.microsoft.com/office/drawing/2014/main" id="{1B4B0FF5-A3B2-4B91-AE9D-3E08AE832D1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2" name="Text Box 7">
          <a:extLst>
            <a:ext uri="{FF2B5EF4-FFF2-40B4-BE49-F238E27FC236}">
              <a16:creationId xmlns:a16="http://schemas.microsoft.com/office/drawing/2014/main" id="{B0FFE180-8D37-4E09-A05E-79E68FA24ED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3" name="Text Box 7">
          <a:extLst>
            <a:ext uri="{FF2B5EF4-FFF2-40B4-BE49-F238E27FC236}">
              <a16:creationId xmlns:a16="http://schemas.microsoft.com/office/drawing/2014/main" id="{D3BD0E02-0E1E-42A2-A72B-8DAEA53D3CE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4" name="Text Box 7">
          <a:extLst>
            <a:ext uri="{FF2B5EF4-FFF2-40B4-BE49-F238E27FC236}">
              <a16:creationId xmlns:a16="http://schemas.microsoft.com/office/drawing/2014/main" id="{8CD476A4-2C8B-4E07-9676-B2EA7DDF88D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5" name="Text Box 7">
          <a:extLst>
            <a:ext uri="{FF2B5EF4-FFF2-40B4-BE49-F238E27FC236}">
              <a16:creationId xmlns:a16="http://schemas.microsoft.com/office/drawing/2014/main" id="{C77C49FD-FD8B-46A0-943F-776F59D497F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6" name="Text Box 7">
          <a:extLst>
            <a:ext uri="{FF2B5EF4-FFF2-40B4-BE49-F238E27FC236}">
              <a16:creationId xmlns:a16="http://schemas.microsoft.com/office/drawing/2014/main" id="{610150FC-2726-4366-B2F4-90B183D3381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7" name="Text Box 7">
          <a:extLst>
            <a:ext uri="{FF2B5EF4-FFF2-40B4-BE49-F238E27FC236}">
              <a16:creationId xmlns:a16="http://schemas.microsoft.com/office/drawing/2014/main" id="{2F02E0B3-8165-4E2F-AFF3-FC77BEC3F3D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8" name="Text Box 7">
          <a:extLst>
            <a:ext uri="{FF2B5EF4-FFF2-40B4-BE49-F238E27FC236}">
              <a16:creationId xmlns:a16="http://schemas.microsoft.com/office/drawing/2014/main" id="{EFD3333A-0E08-430A-9B49-CEEB5E849A6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79" name="Text Box 7">
          <a:extLst>
            <a:ext uri="{FF2B5EF4-FFF2-40B4-BE49-F238E27FC236}">
              <a16:creationId xmlns:a16="http://schemas.microsoft.com/office/drawing/2014/main" id="{9E8ECA33-8338-451A-BA6B-9139C3FB7C0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0" name="Text Box 7">
          <a:extLst>
            <a:ext uri="{FF2B5EF4-FFF2-40B4-BE49-F238E27FC236}">
              <a16:creationId xmlns:a16="http://schemas.microsoft.com/office/drawing/2014/main" id="{F05B0373-E5D3-415F-AC0D-A586259B8EB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1" name="Text Box 7">
          <a:extLst>
            <a:ext uri="{FF2B5EF4-FFF2-40B4-BE49-F238E27FC236}">
              <a16:creationId xmlns:a16="http://schemas.microsoft.com/office/drawing/2014/main" id="{9CD19C32-FDE2-4987-B530-731B5462D31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2" name="Text Box 7">
          <a:extLst>
            <a:ext uri="{FF2B5EF4-FFF2-40B4-BE49-F238E27FC236}">
              <a16:creationId xmlns:a16="http://schemas.microsoft.com/office/drawing/2014/main" id="{A6479819-E446-4237-8F7D-0245F29658C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3" name="Text Box 7">
          <a:extLst>
            <a:ext uri="{FF2B5EF4-FFF2-40B4-BE49-F238E27FC236}">
              <a16:creationId xmlns:a16="http://schemas.microsoft.com/office/drawing/2014/main" id="{8914F7AD-ECEA-4334-AB80-BD557830D35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4" name="Text Box 7">
          <a:extLst>
            <a:ext uri="{FF2B5EF4-FFF2-40B4-BE49-F238E27FC236}">
              <a16:creationId xmlns:a16="http://schemas.microsoft.com/office/drawing/2014/main" id="{3BF5BEBA-4CC5-477B-AB3B-9397DDA63DD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5" name="Text Box 7">
          <a:extLst>
            <a:ext uri="{FF2B5EF4-FFF2-40B4-BE49-F238E27FC236}">
              <a16:creationId xmlns:a16="http://schemas.microsoft.com/office/drawing/2014/main" id="{AFEAC82E-6E03-45B6-8575-ABAF568E13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6" name="Text Box 7">
          <a:extLst>
            <a:ext uri="{FF2B5EF4-FFF2-40B4-BE49-F238E27FC236}">
              <a16:creationId xmlns:a16="http://schemas.microsoft.com/office/drawing/2014/main" id="{96702D71-2D2E-481D-ACEB-6BA748AEAAB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7" name="Text Box 7">
          <a:extLst>
            <a:ext uri="{FF2B5EF4-FFF2-40B4-BE49-F238E27FC236}">
              <a16:creationId xmlns:a16="http://schemas.microsoft.com/office/drawing/2014/main" id="{68A3D58A-CFC9-4E4C-927D-E1EEEA030ED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8" name="Text Box 7">
          <a:extLst>
            <a:ext uri="{FF2B5EF4-FFF2-40B4-BE49-F238E27FC236}">
              <a16:creationId xmlns:a16="http://schemas.microsoft.com/office/drawing/2014/main" id="{78860138-5721-4E22-8E87-633BD7535D3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89" name="Text Box 7">
          <a:extLst>
            <a:ext uri="{FF2B5EF4-FFF2-40B4-BE49-F238E27FC236}">
              <a16:creationId xmlns:a16="http://schemas.microsoft.com/office/drawing/2014/main" id="{88C9BA05-6C63-4D48-BE16-6B7C4666AD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0" name="Text Box 7">
          <a:extLst>
            <a:ext uri="{FF2B5EF4-FFF2-40B4-BE49-F238E27FC236}">
              <a16:creationId xmlns:a16="http://schemas.microsoft.com/office/drawing/2014/main" id="{AB75E773-5978-4495-B70A-C78E2458BBA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1" name="Text Box 7">
          <a:extLst>
            <a:ext uri="{FF2B5EF4-FFF2-40B4-BE49-F238E27FC236}">
              <a16:creationId xmlns:a16="http://schemas.microsoft.com/office/drawing/2014/main" id="{CEA5791D-1E71-4D43-98EA-159CBA355A8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2" name="Text Box 7">
          <a:extLst>
            <a:ext uri="{FF2B5EF4-FFF2-40B4-BE49-F238E27FC236}">
              <a16:creationId xmlns:a16="http://schemas.microsoft.com/office/drawing/2014/main" id="{642865CC-EBE1-48DC-8AE7-DFCC5915A77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3" name="Text Box 7">
          <a:extLst>
            <a:ext uri="{FF2B5EF4-FFF2-40B4-BE49-F238E27FC236}">
              <a16:creationId xmlns:a16="http://schemas.microsoft.com/office/drawing/2014/main" id="{8A0C57FB-DB59-47B4-844A-945B219F264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4" name="Text Box 7">
          <a:extLst>
            <a:ext uri="{FF2B5EF4-FFF2-40B4-BE49-F238E27FC236}">
              <a16:creationId xmlns:a16="http://schemas.microsoft.com/office/drawing/2014/main" id="{D4AD4F23-A6ED-460A-A59F-9C93D2B530D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5" name="Text Box 7">
          <a:extLst>
            <a:ext uri="{FF2B5EF4-FFF2-40B4-BE49-F238E27FC236}">
              <a16:creationId xmlns:a16="http://schemas.microsoft.com/office/drawing/2014/main" id="{DC2210FF-5318-4492-816C-3FA1FDC2A53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6" name="Text Box 7">
          <a:extLst>
            <a:ext uri="{FF2B5EF4-FFF2-40B4-BE49-F238E27FC236}">
              <a16:creationId xmlns:a16="http://schemas.microsoft.com/office/drawing/2014/main" id="{B3BDED30-A304-4E2D-B536-A4E95E9D699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7" name="Text Box 7">
          <a:extLst>
            <a:ext uri="{FF2B5EF4-FFF2-40B4-BE49-F238E27FC236}">
              <a16:creationId xmlns:a16="http://schemas.microsoft.com/office/drawing/2014/main" id="{7449F884-45AA-4723-9768-6146D1301D8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8" name="Text Box 7">
          <a:extLst>
            <a:ext uri="{FF2B5EF4-FFF2-40B4-BE49-F238E27FC236}">
              <a16:creationId xmlns:a16="http://schemas.microsoft.com/office/drawing/2014/main" id="{C52ECAB7-E8BB-4F50-89C4-B04B12786A0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899" name="Text Box 7">
          <a:extLst>
            <a:ext uri="{FF2B5EF4-FFF2-40B4-BE49-F238E27FC236}">
              <a16:creationId xmlns:a16="http://schemas.microsoft.com/office/drawing/2014/main" id="{EE195BF3-B9DB-42AE-9226-39861149763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0" name="Text Box 7">
          <a:extLst>
            <a:ext uri="{FF2B5EF4-FFF2-40B4-BE49-F238E27FC236}">
              <a16:creationId xmlns:a16="http://schemas.microsoft.com/office/drawing/2014/main" id="{C22115EF-3C11-4FB7-A9E7-60CAF9B562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1" name="Text Box 7">
          <a:extLst>
            <a:ext uri="{FF2B5EF4-FFF2-40B4-BE49-F238E27FC236}">
              <a16:creationId xmlns:a16="http://schemas.microsoft.com/office/drawing/2014/main" id="{2530E555-1EFB-4516-9C8B-824E08FD3F3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2" name="Text Box 7">
          <a:extLst>
            <a:ext uri="{FF2B5EF4-FFF2-40B4-BE49-F238E27FC236}">
              <a16:creationId xmlns:a16="http://schemas.microsoft.com/office/drawing/2014/main" id="{93C44732-06B0-4739-9CE0-0809AB84898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3" name="Text Box 7">
          <a:extLst>
            <a:ext uri="{FF2B5EF4-FFF2-40B4-BE49-F238E27FC236}">
              <a16:creationId xmlns:a16="http://schemas.microsoft.com/office/drawing/2014/main" id="{7BEA8C8A-32EF-4485-AEE8-E274C3A0AA8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4" name="Text Box 7">
          <a:extLst>
            <a:ext uri="{FF2B5EF4-FFF2-40B4-BE49-F238E27FC236}">
              <a16:creationId xmlns:a16="http://schemas.microsoft.com/office/drawing/2014/main" id="{4C24C022-1DC2-439E-A567-A119784D9B2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5" name="Text Box 7">
          <a:extLst>
            <a:ext uri="{FF2B5EF4-FFF2-40B4-BE49-F238E27FC236}">
              <a16:creationId xmlns:a16="http://schemas.microsoft.com/office/drawing/2014/main" id="{78CB1AB9-A4E5-4A10-976A-DF1376B5A72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6" name="Text Box 7">
          <a:extLst>
            <a:ext uri="{FF2B5EF4-FFF2-40B4-BE49-F238E27FC236}">
              <a16:creationId xmlns:a16="http://schemas.microsoft.com/office/drawing/2014/main" id="{C1D2C97D-53ED-4870-99C8-2F0AB43E95A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7" name="Text Box 7">
          <a:extLst>
            <a:ext uri="{FF2B5EF4-FFF2-40B4-BE49-F238E27FC236}">
              <a16:creationId xmlns:a16="http://schemas.microsoft.com/office/drawing/2014/main" id="{F093575E-FC51-490A-82E5-0D508D48B5E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8" name="Text Box 7">
          <a:extLst>
            <a:ext uri="{FF2B5EF4-FFF2-40B4-BE49-F238E27FC236}">
              <a16:creationId xmlns:a16="http://schemas.microsoft.com/office/drawing/2014/main" id="{CCFEDEB8-DE8B-4990-9BFC-215AFDE7A58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09" name="Text Box 7">
          <a:extLst>
            <a:ext uri="{FF2B5EF4-FFF2-40B4-BE49-F238E27FC236}">
              <a16:creationId xmlns:a16="http://schemas.microsoft.com/office/drawing/2014/main" id="{0260B297-19E6-4629-8A31-1A542AED73A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0" name="Text Box 7">
          <a:extLst>
            <a:ext uri="{FF2B5EF4-FFF2-40B4-BE49-F238E27FC236}">
              <a16:creationId xmlns:a16="http://schemas.microsoft.com/office/drawing/2014/main" id="{1A3273C9-17DF-43A1-ABFF-7F6B4E737AC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1" name="Text Box 7">
          <a:extLst>
            <a:ext uri="{FF2B5EF4-FFF2-40B4-BE49-F238E27FC236}">
              <a16:creationId xmlns:a16="http://schemas.microsoft.com/office/drawing/2014/main" id="{55FD564C-A8C4-4C20-B4FD-89D994E0D3F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2" name="Text Box 7">
          <a:extLst>
            <a:ext uri="{FF2B5EF4-FFF2-40B4-BE49-F238E27FC236}">
              <a16:creationId xmlns:a16="http://schemas.microsoft.com/office/drawing/2014/main" id="{68526E3C-CECE-4AF0-A4B6-F0C7A10C991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3" name="Text Box 7">
          <a:extLst>
            <a:ext uri="{FF2B5EF4-FFF2-40B4-BE49-F238E27FC236}">
              <a16:creationId xmlns:a16="http://schemas.microsoft.com/office/drawing/2014/main" id="{4012C041-AE93-4773-B329-8C713A6E654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4" name="Text Box 7">
          <a:extLst>
            <a:ext uri="{FF2B5EF4-FFF2-40B4-BE49-F238E27FC236}">
              <a16:creationId xmlns:a16="http://schemas.microsoft.com/office/drawing/2014/main" id="{2E35C978-D9B4-4BD4-B463-287D015F49B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5" name="Text Box 7">
          <a:extLst>
            <a:ext uri="{FF2B5EF4-FFF2-40B4-BE49-F238E27FC236}">
              <a16:creationId xmlns:a16="http://schemas.microsoft.com/office/drawing/2014/main" id="{3A1E1388-B94D-49D4-81C1-9A73BC7FC75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6" name="Text Box 7">
          <a:extLst>
            <a:ext uri="{FF2B5EF4-FFF2-40B4-BE49-F238E27FC236}">
              <a16:creationId xmlns:a16="http://schemas.microsoft.com/office/drawing/2014/main" id="{05F7B25E-F9AA-4140-8CA7-B448C372DE4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7" name="Text Box 7">
          <a:extLst>
            <a:ext uri="{FF2B5EF4-FFF2-40B4-BE49-F238E27FC236}">
              <a16:creationId xmlns:a16="http://schemas.microsoft.com/office/drawing/2014/main" id="{02DA8FAC-DAB2-4F03-A12C-522118F21E5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8" name="Text Box 7">
          <a:extLst>
            <a:ext uri="{FF2B5EF4-FFF2-40B4-BE49-F238E27FC236}">
              <a16:creationId xmlns:a16="http://schemas.microsoft.com/office/drawing/2014/main" id="{3D7BCB20-9B58-46CD-B728-E4658E87AD5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19" name="Text Box 7">
          <a:extLst>
            <a:ext uri="{FF2B5EF4-FFF2-40B4-BE49-F238E27FC236}">
              <a16:creationId xmlns:a16="http://schemas.microsoft.com/office/drawing/2014/main" id="{B12AC216-664D-4220-A42F-2DD162D5A8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0" name="Text Box 7">
          <a:extLst>
            <a:ext uri="{FF2B5EF4-FFF2-40B4-BE49-F238E27FC236}">
              <a16:creationId xmlns:a16="http://schemas.microsoft.com/office/drawing/2014/main" id="{031A4471-F115-4609-B65D-F5293E5BAEC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1" name="Text Box 7">
          <a:extLst>
            <a:ext uri="{FF2B5EF4-FFF2-40B4-BE49-F238E27FC236}">
              <a16:creationId xmlns:a16="http://schemas.microsoft.com/office/drawing/2014/main" id="{EB5CAB36-8B23-472F-AB3C-0DE327A2A26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2" name="Text Box 7">
          <a:extLst>
            <a:ext uri="{FF2B5EF4-FFF2-40B4-BE49-F238E27FC236}">
              <a16:creationId xmlns:a16="http://schemas.microsoft.com/office/drawing/2014/main" id="{B0528FAD-BD6E-45D6-BC78-B76ADE8729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3" name="Text Box 7">
          <a:extLst>
            <a:ext uri="{FF2B5EF4-FFF2-40B4-BE49-F238E27FC236}">
              <a16:creationId xmlns:a16="http://schemas.microsoft.com/office/drawing/2014/main" id="{DFA5667A-8D20-4A41-AA26-2A7478D4F70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4" name="Text Box 7">
          <a:extLst>
            <a:ext uri="{FF2B5EF4-FFF2-40B4-BE49-F238E27FC236}">
              <a16:creationId xmlns:a16="http://schemas.microsoft.com/office/drawing/2014/main" id="{8CFF6748-0D5C-4B31-A510-5DE20B5957D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5" name="Text Box 7">
          <a:extLst>
            <a:ext uri="{FF2B5EF4-FFF2-40B4-BE49-F238E27FC236}">
              <a16:creationId xmlns:a16="http://schemas.microsoft.com/office/drawing/2014/main" id="{B93CA0D4-E834-451E-90BC-1E84A0292A9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6" name="Text Box 7">
          <a:extLst>
            <a:ext uri="{FF2B5EF4-FFF2-40B4-BE49-F238E27FC236}">
              <a16:creationId xmlns:a16="http://schemas.microsoft.com/office/drawing/2014/main" id="{DF342225-88AF-403F-A736-73C168EF5A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7" name="Text Box 7">
          <a:extLst>
            <a:ext uri="{FF2B5EF4-FFF2-40B4-BE49-F238E27FC236}">
              <a16:creationId xmlns:a16="http://schemas.microsoft.com/office/drawing/2014/main" id="{A1FF98FE-FFEB-4A6E-A609-671AFD7DF10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8" name="Text Box 7">
          <a:extLst>
            <a:ext uri="{FF2B5EF4-FFF2-40B4-BE49-F238E27FC236}">
              <a16:creationId xmlns:a16="http://schemas.microsoft.com/office/drawing/2014/main" id="{2179E80F-7D0C-4DF7-A7B8-0E382B312E8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29" name="Text Box 7">
          <a:extLst>
            <a:ext uri="{FF2B5EF4-FFF2-40B4-BE49-F238E27FC236}">
              <a16:creationId xmlns:a16="http://schemas.microsoft.com/office/drawing/2014/main" id="{4199E4B8-D243-476B-B628-BA666DECA71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0" name="Text Box 7">
          <a:extLst>
            <a:ext uri="{FF2B5EF4-FFF2-40B4-BE49-F238E27FC236}">
              <a16:creationId xmlns:a16="http://schemas.microsoft.com/office/drawing/2014/main" id="{A13CD460-1F7E-4C15-8338-D76A109413B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1" name="Text Box 7">
          <a:extLst>
            <a:ext uri="{FF2B5EF4-FFF2-40B4-BE49-F238E27FC236}">
              <a16:creationId xmlns:a16="http://schemas.microsoft.com/office/drawing/2014/main" id="{5AE9CD5B-D18D-4A47-A58E-D49F319CAB7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2" name="Text Box 7">
          <a:extLst>
            <a:ext uri="{FF2B5EF4-FFF2-40B4-BE49-F238E27FC236}">
              <a16:creationId xmlns:a16="http://schemas.microsoft.com/office/drawing/2014/main" id="{488E156A-7899-4C6B-A91F-3D670D1E923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3" name="Text Box 7">
          <a:extLst>
            <a:ext uri="{FF2B5EF4-FFF2-40B4-BE49-F238E27FC236}">
              <a16:creationId xmlns:a16="http://schemas.microsoft.com/office/drawing/2014/main" id="{31D62B91-1525-4F24-9398-9760CDC4DAD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4" name="Text Box 7">
          <a:extLst>
            <a:ext uri="{FF2B5EF4-FFF2-40B4-BE49-F238E27FC236}">
              <a16:creationId xmlns:a16="http://schemas.microsoft.com/office/drawing/2014/main" id="{815CD0C9-C444-4003-96E6-EB7D8018C1A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5" name="Text Box 7">
          <a:extLst>
            <a:ext uri="{FF2B5EF4-FFF2-40B4-BE49-F238E27FC236}">
              <a16:creationId xmlns:a16="http://schemas.microsoft.com/office/drawing/2014/main" id="{A1E3D024-4F12-4562-9371-699594732AD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6" name="Text Box 7">
          <a:extLst>
            <a:ext uri="{FF2B5EF4-FFF2-40B4-BE49-F238E27FC236}">
              <a16:creationId xmlns:a16="http://schemas.microsoft.com/office/drawing/2014/main" id="{A7C5E85D-BEBA-48F3-B988-361307CDB71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7" name="Text Box 7">
          <a:extLst>
            <a:ext uri="{FF2B5EF4-FFF2-40B4-BE49-F238E27FC236}">
              <a16:creationId xmlns:a16="http://schemas.microsoft.com/office/drawing/2014/main" id="{16BFAAB7-1381-4182-8693-A6B2476F54E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8" name="Text Box 7">
          <a:extLst>
            <a:ext uri="{FF2B5EF4-FFF2-40B4-BE49-F238E27FC236}">
              <a16:creationId xmlns:a16="http://schemas.microsoft.com/office/drawing/2014/main" id="{D1B5A446-4788-4B30-94CE-B569AD2174C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39" name="Text Box 7">
          <a:extLst>
            <a:ext uri="{FF2B5EF4-FFF2-40B4-BE49-F238E27FC236}">
              <a16:creationId xmlns:a16="http://schemas.microsoft.com/office/drawing/2014/main" id="{BC915143-1726-4349-8526-318717667F6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0" name="Text Box 7">
          <a:extLst>
            <a:ext uri="{FF2B5EF4-FFF2-40B4-BE49-F238E27FC236}">
              <a16:creationId xmlns:a16="http://schemas.microsoft.com/office/drawing/2014/main" id="{839351BC-E8C7-439A-B95A-F8A3F557D7A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1" name="Text Box 7">
          <a:extLst>
            <a:ext uri="{FF2B5EF4-FFF2-40B4-BE49-F238E27FC236}">
              <a16:creationId xmlns:a16="http://schemas.microsoft.com/office/drawing/2014/main" id="{3DE7B394-E36E-4525-9D6E-292DEB96B3F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2" name="Text Box 7">
          <a:extLst>
            <a:ext uri="{FF2B5EF4-FFF2-40B4-BE49-F238E27FC236}">
              <a16:creationId xmlns:a16="http://schemas.microsoft.com/office/drawing/2014/main" id="{97EA230F-2676-4CC2-B0B9-D6937A925A8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3" name="Text Box 7">
          <a:extLst>
            <a:ext uri="{FF2B5EF4-FFF2-40B4-BE49-F238E27FC236}">
              <a16:creationId xmlns:a16="http://schemas.microsoft.com/office/drawing/2014/main" id="{83771468-2C27-40B4-81B1-8F184FB9F49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4" name="Text Box 7">
          <a:extLst>
            <a:ext uri="{FF2B5EF4-FFF2-40B4-BE49-F238E27FC236}">
              <a16:creationId xmlns:a16="http://schemas.microsoft.com/office/drawing/2014/main" id="{D3080C86-2965-4563-B456-DB207205854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5" name="Text Box 7">
          <a:extLst>
            <a:ext uri="{FF2B5EF4-FFF2-40B4-BE49-F238E27FC236}">
              <a16:creationId xmlns:a16="http://schemas.microsoft.com/office/drawing/2014/main" id="{5F7F9014-4693-4770-9C29-07BF83F97BE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6" name="Text Box 7">
          <a:extLst>
            <a:ext uri="{FF2B5EF4-FFF2-40B4-BE49-F238E27FC236}">
              <a16:creationId xmlns:a16="http://schemas.microsoft.com/office/drawing/2014/main" id="{889A28C7-9579-47B4-8C7A-B4405A692D0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47" name="Text Box 7">
          <a:extLst>
            <a:ext uri="{FF2B5EF4-FFF2-40B4-BE49-F238E27FC236}">
              <a16:creationId xmlns:a16="http://schemas.microsoft.com/office/drawing/2014/main" id="{7267A7C8-9376-40FA-BEC7-9139B5A266E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2948" name="Text Box 7">
          <a:extLst>
            <a:ext uri="{FF2B5EF4-FFF2-40B4-BE49-F238E27FC236}">
              <a16:creationId xmlns:a16="http://schemas.microsoft.com/office/drawing/2014/main" id="{E80D0C92-AB90-403D-A33E-6C1BBD2F2C3A}"/>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2949" name="Text Box 7">
          <a:extLst>
            <a:ext uri="{FF2B5EF4-FFF2-40B4-BE49-F238E27FC236}">
              <a16:creationId xmlns:a16="http://schemas.microsoft.com/office/drawing/2014/main" id="{DAFCF549-C805-40FE-B288-99D7B53E41EF}"/>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2950" name="Text Box 7">
          <a:extLst>
            <a:ext uri="{FF2B5EF4-FFF2-40B4-BE49-F238E27FC236}">
              <a16:creationId xmlns:a16="http://schemas.microsoft.com/office/drawing/2014/main" id="{6CDAF02C-8DA1-45C0-81DC-18B922A33F91}"/>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2951" name="Text Box 7">
          <a:extLst>
            <a:ext uri="{FF2B5EF4-FFF2-40B4-BE49-F238E27FC236}">
              <a16:creationId xmlns:a16="http://schemas.microsoft.com/office/drawing/2014/main" id="{CE6AAA20-CEA5-4488-95DD-F5A7558549AC}"/>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2952" name="Text Box 7">
          <a:extLst>
            <a:ext uri="{FF2B5EF4-FFF2-40B4-BE49-F238E27FC236}">
              <a16:creationId xmlns:a16="http://schemas.microsoft.com/office/drawing/2014/main" id="{EEC4DB1C-599D-4729-96DD-DBB63F82701D}"/>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3" name="Text Box 7">
          <a:extLst>
            <a:ext uri="{FF2B5EF4-FFF2-40B4-BE49-F238E27FC236}">
              <a16:creationId xmlns:a16="http://schemas.microsoft.com/office/drawing/2014/main" id="{0646F018-4F54-4383-929F-98358563B18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4" name="Text Box 7">
          <a:extLst>
            <a:ext uri="{FF2B5EF4-FFF2-40B4-BE49-F238E27FC236}">
              <a16:creationId xmlns:a16="http://schemas.microsoft.com/office/drawing/2014/main" id="{1B1E8653-62F1-4D3F-999C-604C4477CD1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5" name="Text Box 7">
          <a:extLst>
            <a:ext uri="{FF2B5EF4-FFF2-40B4-BE49-F238E27FC236}">
              <a16:creationId xmlns:a16="http://schemas.microsoft.com/office/drawing/2014/main" id="{E8FE09E8-F592-40E3-9E27-1EAB22CA855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6" name="Text Box 7">
          <a:extLst>
            <a:ext uri="{FF2B5EF4-FFF2-40B4-BE49-F238E27FC236}">
              <a16:creationId xmlns:a16="http://schemas.microsoft.com/office/drawing/2014/main" id="{CA552C58-652F-4AFD-8D0B-F1AD540C06A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7" name="Text Box 7">
          <a:extLst>
            <a:ext uri="{FF2B5EF4-FFF2-40B4-BE49-F238E27FC236}">
              <a16:creationId xmlns:a16="http://schemas.microsoft.com/office/drawing/2014/main" id="{3F11529F-160C-4ED5-9C6A-213B79B5B3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8" name="Text Box 7">
          <a:extLst>
            <a:ext uri="{FF2B5EF4-FFF2-40B4-BE49-F238E27FC236}">
              <a16:creationId xmlns:a16="http://schemas.microsoft.com/office/drawing/2014/main" id="{3322E03A-CD8E-4357-9E37-21AD61E3E08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59" name="Text Box 7">
          <a:extLst>
            <a:ext uri="{FF2B5EF4-FFF2-40B4-BE49-F238E27FC236}">
              <a16:creationId xmlns:a16="http://schemas.microsoft.com/office/drawing/2014/main" id="{814C5F96-61F0-491F-904D-80AFAEDDC5B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0" name="Text Box 7">
          <a:extLst>
            <a:ext uri="{FF2B5EF4-FFF2-40B4-BE49-F238E27FC236}">
              <a16:creationId xmlns:a16="http://schemas.microsoft.com/office/drawing/2014/main" id="{0078E422-73EA-4034-BC72-F5D7D119751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1" name="Text Box 7">
          <a:extLst>
            <a:ext uri="{FF2B5EF4-FFF2-40B4-BE49-F238E27FC236}">
              <a16:creationId xmlns:a16="http://schemas.microsoft.com/office/drawing/2014/main" id="{4DFF07EF-7055-449C-BDCB-D6D51C45FD6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2" name="Text Box 7">
          <a:extLst>
            <a:ext uri="{FF2B5EF4-FFF2-40B4-BE49-F238E27FC236}">
              <a16:creationId xmlns:a16="http://schemas.microsoft.com/office/drawing/2014/main" id="{3369A495-9085-41E3-8B7F-159E45A2D30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3" name="Text Box 7">
          <a:extLst>
            <a:ext uri="{FF2B5EF4-FFF2-40B4-BE49-F238E27FC236}">
              <a16:creationId xmlns:a16="http://schemas.microsoft.com/office/drawing/2014/main" id="{75EC0F85-FEE5-4BB8-9F75-A6E321F6F9A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4" name="Text Box 7">
          <a:extLst>
            <a:ext uri="{FF2B5EF4-FFF2-40B4-BE49-F238E27FC236}">
              <a16:creationId xmlns:a16="http://schemas.microsoft.com/office/drawing/2014/main" id="{C9DC3104-CCD4-4C5C-83B4-CCFFAD22E82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5" name="Text Box 7">
          <a:extLst>
            <a:ext uri="{FF2B5EF4-FFF2-40B4-BE49-F238E27FC236}">
              <a16:creationId xmlns:a16="http://schemas.microsoft.com/office/drawing/2014/main" id="{E01D1A6C-AA5E-42E7-91EC-6894F5B268F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6" name="Text Box 7">
          <a:extLst>
            <a:ext uri="{FF2B5EF4-FFF2-40B4-BE49-F238E27FC236}">
              <a16:creationId xmlns:a16="http://schemas.microsoft.com/office/drawing/2014/main" id="{9EDA660D-6D2A-4D13-8B73-9D57AFDC7A1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7" name="Text Box 7">
          <a:extLst>
            <a:ext uri="{FF2B5EF4-FFF2-40B4-BE49-F238E27FC236}">
              <a16:creationId xmlns:a16="http://schemas.microsoft.com/office/drawing/2014/main" id="{C2BEB17F-A2F5-4DFC-9AF3-FAD0D63CADF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8" name="Text Box 7">
          <a:extLst>
            <a:ext uri="{FF2B5EF4-FFF2-40B4-BE49-F238E27FC236}">
              <a16:creationId xmlns:a16="http://schemas.microsoft.com/office/drawing/2014/main" id="{D04BCEFE-C3AF-469F-AD7B-F63C3078A3F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69" name="Text Box 7">
          <a:extLst>
            <a:ext uri="{FF2B5EF4-FFF2-40B4-BE49-F238E27FC236}">
              <a16:creationId xmlns:a16="http://schemas.microsoft.com/office/drawing/2014/main" id="{1485BD30-1D26-49F8-9493-DF7C3BC403C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0" name="Text Box 7">
          <a:extLst>
            <a:ext uri="{FF2B5EF4-FFF2-40B4-BE49-F238E27FC236}">
              <a16:creationId xmlns:a16="http://schemas.microsoft.com/office/drawing/2014/main" id="{3E64F9BB-1E5C-4022-9CA3-A71962EC377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1" name="Text Box 7">
          <a:extLst>
            <a:ext uri="{FF2B5EF4-FFF2-40B4-BE49-F238E27FC236}">
              <a16:creationId xmlns:a16="http://schemas.microsoft.com/office/drawing/2014/main" id="{9E85139B-C0F0-456E-ACA0-CADF2D6470D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2" name="Text Box 7">
          <a:extLst>
            <a:ext uri="{FF2B5EF4-FFF2-40B4-BE49-F238E27FC236}">
              <a16:creationId xmlns:a16="http://schemas.microsoft.com/office/drawing/2014/main" id="{B6F06FFA-573E-4B90-9232-653786BFB41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3" name="Text Box 7">
          <a:extLst>
            <a:ext uri="{FF2B5EF4-FFF2-40B4-BE49-F238E27FC236}">
              <a16:creationId xmlns:a16="http://schemas.microsoft.com/office/drawing/2014/main" id="{D529E369-E4A6-4052-95DF-AFFB61178AB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4" name="Text Box 7">
          <a:extLst>
            <a:ext uri="{FF2B5EF4-FFF2-40B4-BE49-F238E27FC236}">
              <a16:creationId xmlns:a16="http://schemas.microsoft.com/office/drawing/2014/main" id="{8D83A46B-C693-401A-AE54-B54B73768B5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5" name="Text Box 7">
          <a:extLst>
            <a:ext uri="{FF2B5EF4-FFF2-40B4-BE49-F238E27FC236}">
              <a16:creationId xmlns:a16="http://schemas.microsoft.com/office/drawing/2014/main" id="{2063D109-543D-4ED1-9FB9-6EDFB81A84B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6" name="Text Box 7">
          <a:extLst>
            <a:ext uri="{FF2B5EF4-FFF2-40B4-BE49-F238E27FC236}">
              <a16:creationId xmlns:a16="http://schemas.microsoft.com/office/drawing/2014/main" id="{2B6C4F62-A852-4DFC-AAC6-853CC66BFED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7" name="Text Box 7">
          <a:extLst>
            <a:ext uri="{FF2B5EF4-FFF2-40B4-BE49-F238E27FC236}">
              <a16:creationId xmlns:a16="http://schemas.microsoft.com/office/drawing/2014/main" id="{E695A7F5-37AD-49B3-B9D2-9A0B9477C64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8" name="Text Box 7">
          <a:extLst>
            <a:ext uri="{FF2B5EF4-FFF2-40B4-BE49-F238E27FC236}">
              <a16:creationId xmlns:a16="http://schemas.microsoft.com/office/drawing/2014/main" id="{0E9D1152-26C9-4A30-972A-C521F07C523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79" name="Text Box 7">
          <a:extLst>
            <a:ext uri="{FF2B5EF4-FFF2-40B4-BE49-F238E27FC236}">
              <a16:creationId xmlns:a16="http://schemas.microsoft.com/office/drawing/2014/main" id="{87F2DDFC-C9AB-49EE-BDBF-6E1EB4DBDD7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0" name="Text Box 7">
          <a:extLst>
            <a:ext uri="{FF2B5EF4-FFF2-40B4-BE49-F238E27FC236}">
              <a16:creationId xmlns:a16="http://schemas.microsoft.com/office/drawing/2014/main" id="{FF39B6FF-D3B5-4E49-849A-62A7B972FA2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1" name="Text Box 7">
          <a:extLst>
            <a:ext uri="{FF2B5EF4-FFF2-40B4-BE49-F238E27FC236}">
              <a16:creationId xmlns:a16="http://schemas.microsoft.com/office/drawing/2014/main" id="{4BCE8E57-B897-47EB-836F-C399200A9BA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2" name="Text Box 7">
          <a:extLst>
            <a:ext uri="{FF2B5EF4-FFF2-40B4-BE49-F238E27FC236}">
              <a16:creationId xmlns:a16="http://schemas.microsoft.com/office/drawing/2014/main" id="{DD5EBB84-9B9D-470D-B166-4EC8EC6D2E9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3" name="Text Box 7">
          <a:extLst>
            <a:ext uri="{FF2B5EF4-FFF2-40B4-BE49-F238E27FC236}">
              <a16:creationId xmlns:a16="http://schemas.microsoft.com/office/drawing/2014/main" id="{7C6626EE-D0E3-4DE1-A0E0-7297F2182A4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4" name="Text Box 7">
          <a:extLst>
            <a:ext uri="{FF2B5EF4-FFF2-40B4-BE49-F238E27FC236}">
              <a16:creationId xmlns:a16="http://schemas.microsoft.com/office/drawing/2014/main" id="{D6AE4F80-FADE-41AD-838C-535322AAB92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5" name="Text Box 7">
          <a:extLst>
            <a:ext uri="{FF2B5EF4-FFF2-40B4-BE49-F238E27FC236}">
              <a16:creationId xmlns:a16="http://schemas.microsoft.com/office/drawing/2014/main" id="{9139D9F4-2670-4A2C-B21A-95114C22186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6" name="Text Box 7">
          <a:extLst>
            <a:ext uri="{FF2B5EF4-FFF2-40B4-BE49-F238E27FC236}">
              <a16:creationId xmlns:a16="http://schemas.microsoft.com/office/drawing/2014/main" id="{4D832F77-3E75-4B51-9C27-B621D76EDB3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7" name="Text Box 7">
          <a:extLst>
            <a:ext uri="{FF2B5EF4-FFF2-40B4-BE49-F238E27FC236}">
              <a16:creationId xmlns:a16="http://schemas.microsoft.com/office/drawing/2014/main" id="{5DFE4C61-CBAA-446E-BA76-B4045B7D2EC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8" name="Text Box 7">
          <a:extLst>
            <a:ext uri="{FF2B5EF4-FFF2-40B4-BE49-F238E27FC236}">
              <a16:creationId xmlns:a16="http://schemas.microsoft.com/office/drawing/2014/main" id="{7C424015-7E78-442B-BD10-E34B447A677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89" name="Text Box 7">
          <a:extLst>
            <a:ext uri="{FF2B5EF4-FFF2-40B4-BE49-F238E27FC236}">
              <a16:creationId xmlns:a16="http://schemas.microsoft.com/office/drawing/2014/main" id="{8BA9F0CD-95C8-4715-82E2-B2998EF407FE}"/>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0" name="Text Box 7">
          <a:extLst>
            <a:ext uri="{FF2B5EF4-FFF2-40B4-BE49-F238E27FC236}">
              <a16:creationId xmlns:a16="http://schemas.microsoft.com/office/drawing/2014/main" id="{4A15BFDC-471F-4587-BE9E-48855941765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1" name="Text Box 7">
          <a:extLst>
            <a:ext uri="{FF2B5EF4-FFF2-40B4-BE49-F238E27FC236}">
              <a16:creationId xmlns:a16="http://schemas.microsoft.com/office/drawing/2014/main" id="{3F4C9B24-CA27-4E17-B355-CC9B09B69C9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2" name="Text Box 7">
          <a:extLst>
            <a:ext uri="{FF2B5EF4-FFF2-40B4-BE49-F238E27FC236}">
              <a16:creationId xmlns:a16="http://schemas.microsoft.com/office/drawing/2014/main" id="{0AE76BDF-0E93-4BD5-88CF-49B15A413DF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3" name="Text Box 7">
          <a:extLst>
            <a:ext uri="{FF2B5EF4-FFF2-40B4-BE49-F238E27FC236}">
              <a16:creationId xmlns:a16="http://schemas.microsoft.com/office/drawing/2014/main" id="{0D3CC790-AB64-42F0-96D7-96FB9D29CDF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4" name="Text Box 7">
          <a:extLst>
            <a:ext uri="{FF2B5EF4-FFF2-40B4-BE49-F238E27FC236}">
              <a16:creationId xmlns:a16="http://schemas.microsoft.com/office/drawing/2014/main" id="{002D5B29-2AF6-450F-AB65-7869DE383FE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5" name="Text Box 7">
          <a:extLst>
            <a:ext uri="{FF2B5EF4-FFF2-40B4-BE49-F238E27FC236}">
              <a16:creationId xmlns:a16="http://schemas.microsoft.com/office/drawing/2014/main" id="{CDA1EC9D-511B-424A-95E1-9BA69A25C74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6" name="Text Box 7">
          <a:extLst>
            <a:ext uri="{FF2B5EF4-FFF2-40B4-BE49-F238E27FC236}">
              <a16:creationId xmlns:a16="http://schemas.microsoft.com/office/drawing/2014/main" id="{AEC5ACF0-18BA-48BA-9CD6-B8A8B374569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7" name="Text Box 7">
          <a:extLst>
            <a:ext uri="{FF2B5EF4-FFF2-40B4-BE49-F238E27FC236}">
              <a16:creationId xmlns:a16="http://schemas.microsoft.com/office/drawing/2014/main" id="{1F8DEC5F-B97D-4838-A9F7-85309841A09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8" name="Text Box 7">
          <a:extLst>
            <a:ext uri="{FF2B5EF4-FFF2-40B4-BE49-F238E27FC236}">
              <a16:creationId xmlns:a16="http://schemas.microsoft.com/office/drawing/2014/main" id="{CC0417D2-B833-4C3E-A375-554E570A007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2999" name="Text Box 7">
          <a:extLst>
            <a:ext uri="{FF2B5EF4-FFF2-40B4-BE49-F238E27FC236}">
              <a16:creationId xmlns:a16="http://schemas.microsoft.com/office/drawing/2014/main" id="{15379860-2376-4148-84C2-10167E1DDEE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0" name="Text Box 7">
          <a:extLst>
            <a:ext uri="{FF2B5EF4-FFF2-40B4-BE49-F238E27FC236}">
              <a16:creationId xmlns:a16="http://schemas.microsoft.com/office/drawing/2014/main" id="{ABE68285-9B20-4E2B-863E-FC76FB2D073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1" name="Text Box 7">
          <a:extLst>
            <a:ext uri="{FF2B5EF4-FFF2-40B4-BE49-F238E27FC236}">
              <a16:creationId xmlns:a16="http://schemas.microsoft.com/office/drawing/2014/main" id="{2FFF7668-092E-4620-A9A1-911DB14AA76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2" name="Text Box 7">
          <a:extLst>
            <a:ext uri="{FF2B5EF4-FFF2-40B4-BE49-F238E27FC236}">
              <a16:creationId xmlns:a16="http://schemas.microsoft.com/office/drawing/2014/main" id="{95A684A8-4498-4D7D-A7D3-BFF7E6C3AAF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3" name="Text Box 7">
          <a:extLst>
            <a:ext uri="{FF2B5EF4-FFF2-40B4-BE49-F238E27FC236}">
              <a16:creationId xmlns:a16="http://schemas.microsoft.com/office/drawing/2014/main" id="{909ED8D8-4FE9-44D3-A9B3-B7C75F7C076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4" name="Text Box 7">
          <a:extLst>
            <a:ext uri="{FF2B5EF4-FFF2-40B4-BE49-F238E27FC236}">
              <a16:creationId xmlns:a16="http://schemas.microsoft.com/office/drawing/2014/main" id="{1F1AC394-A497-4B52-A75A-C7EB75E1AFAF}"/>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5" name="Text Box 7">
          <a:extLst>
            <a:ext uri="{FF2B5EF4-FFF2-40B4-BE49-F238E27FC236}">
              <a16:creationId xmlns:a16="http://schemas.microsoft.com/office/drawing/2014/main" id="{893BFCC7-2681-4832-9F52-6CEC040169D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6" name="Text Box 7">
          <a:extLst>
            <a:ext uri="{FF2B5EF4-FFF2-40B4-BE49-F238E27FC236}">
              <a16:creationId xmlns:a16="http://schemas.microsoft.com/office/drawing/2014/main" id="{B24B2C63-7AFA-4DA7-8353-954ADF16E2C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7" name="Text Box 7">
          <a:extLst>
            <a:ext uri="{FF2B5EF4-FFF2-40B4-BE49-F238E27FC236}">
              <a16:creationId xmlns:a16="http://schemas.microsoft.com/office/drawing/2014/main" id="{23080667-C252-4E94-B636-85C1F3A9B57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8" name="Text Box 7">
          <a:extLst>
            <a:ext uri="{FF2B5EF4-FFF2-40B4-BE49-F238E27FC236}">
              <a16:creationId xmlns:a16="http://schemas.microsoft.com/office/drawing/2014/main" id="{9FF831FC-6527-4D8E-9E03-E5219E703CA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09" name="Text Box 7">
          <a:extLst>
            <a:ext uri="{FF2B5EF4-FFF2-40B4-BE49-F238E27FC236}">
              <a16:creationId xmlns:a16="http://schemas.microsoft.com/office/drawing/2014/main" id="{9656A2E2-13A7-4B48-9B67-B43DEB75BE5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0" name="Text Box 7">
          <a:extLst>
            <a:ext uri="{FF2B5EF4-FFF2-40B4-BE49-F238E27FC236}">
              <a16:creationId xmlns:a16="http://schemas.microsoft.com/office/drawing/2014/main" id="{1BF626C7-AB00-4CB5-B58E-6F40D5B3A92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1" name="Text Box 7">
          <a:extLst>
            <a:ext uri="{FF2B5EF4-FFF2-40B4-BE49-F238E27FC236}">
              <a16:creationId xmlns:a16="http://schemas.microsoft.com/office/drawing/2014/main" id="{C31EC405-6971-42BA-9002-1B61B9C2597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2" name="Text Box 7">
          <a:extLst>
            <a:ext uri="{FF2B5EF4-FFF2-40B4-BE49-F238E27FC236}">
              <a16:creationId xmlns:a16="http://schemas.microsoft.com/office/drawing/2014/main" id="{6F64A691-D8F6-491A-A3E0-46698E9CA9C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3" name="Text Box 7">
          <a:extLst>
            <a:ext uri="{FF2B5EF4-FFF2-40B4-BE49-F238E27FC236}">
              <a16:creationId xmlns:a16="http://schemas.microsoft.com/office/drawing/2014/main" id="{BA82E443-76A8-4568-A93E-18E94E455CD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4" name="Text Box 7">
          <a:extLst>
            <a:ext uri="{FF2B5EF4-FFF2-40B4-BE49-F238E27FC236}">
              <a16:creationId xmlns:a16="http://schemas.microsoft.com/office/drawing/2014/main" id="{6007DAAE-1A8E-4C48-82FE-C66742652B9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5" name="Text Box 7">
          <a:extLst>
            <a:ext uri="{FF2B5EF4-FFF2-40B4-BE49-F238E27FC236}">
              <a16:creationId xmlns:a16="http://schemas.microsoft.com/office/drawing/2014/main" id="{987C84C4-540C-4201-A531-C46EA7EBE29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6" name="Text Box 7">
          <a:extLst>
            <a:ext uri="{FF2B5EF4-FFF2-40B4-BE49-F238E27FC236}">
              <a16:creationId xmlns:a16="http://schemas.microsoft.com/office/drawing/2014/main" id="{AF9906DD-72F3-4348-B63F-C028DAF9665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7" name="Text Box 7">
          <a:extLst>
            <a:ext uri="{FF2B5EF4-FFF2-40B4-BE49-F238E27FC236}">
              <a16:creationId xmlns:a16="http://schemas.microsoft.com/office/drawing/2014/main" id="{5C5428F5-46B6-40A6-9A04-F5C7ACE9A53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8" name="Text Box 7">
          <a:extLst>
            <a:ext uri="{FF2B5EF4-FFF2-40B4-BE49-F238E27FC236}">
              <a16:creationId xmlns:a16="http://schemas.microsoft.com/office/drawing/2014/main" id="{6476AB59-FD9B-478F-9F62-77C85B32A8C5}"/>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19" name="Text Box 7">
          <a:extLst>
            <a:ext uri="{FF2B5EF4-FFF2-40B4-BE49-F238E27FC236}">
              <a16:creationId xmlns:a16="http://schemas.microsoft.com/office/drawing/2014/main" id="{C97E3F4E-6434-4B6B-B9F1-D6CA20ED95A6}"/>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0" name="Text Box 7">
          <a:extLst>
            <a:ext uri="{FF2B5EF4-FFF2-40B4-BE49-F238E27FC236}">
              <a16:creationId xmlns:a16="http://schemas.microsoft.com/office/drawing/2014/main" id="{497EC4F8-FA6F-4D68-8EBC-833DC2F3B50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1" name="Text Box 7">
          <a:extLst>
            <a:ext uri="{FF2B5EF4-FFF2-40B4-BE49-F238E27FC236}">
              <a16:creationId xmlns:a16="http://schemas.microsoft.com/office/drawing/2014/main" id="{AE8A10AD-A288-424B-A9ED-416EA6EC130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2" name="Text Box 7">
          <a:extLst>
            <a:ext uri="{FF2B5EF4-FFF2-40B4-BE49-F238E27FC236}">
              <a16:creationId xmlns:a16="http://schemas.microsoft.com/office/drawing/2014/main" id="{F96C57B6-E022-4901-BB99-9B0DFD28FF68}"/>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3" name="Text Box 7">
          <a:extLst>
            <a:ext uri="{FF2B5EF4-FFF2-40B4-BE49-F238E27FC236}">
              <a16:creationId xmlns:a16="http://schemas.microsoft.com/office/drawing/2014/main" id="{F639241A-8BA0-48E0-AC2B-33BB78674190}"/>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4" name="Text Box 7">
          <a:extLst>
            <a:ext uri="{FF2B5EF4-FFF2-40B4-BE49-F238E27FC236}">
              <a16:creationId xmlns:a16="http://schemas.microsoft.com/office/drawing/2014/main" id="{B51C28E2-1A6E-4A72-A472-A00A27265C0D}"/>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5" name="Text Box 7">
          <a:extLst>
            <a:ext uri="{FF2B5EF4-FFF2-40B4-BE49-F238E27FC236}">
              <a16:creationId xmlns:a16="http://schemas.microsoft.com/office/drawing/2014/main" id="{BD23BCC3-2FBB-4B91-8ECF-2345F00B171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6" name="Text Box 7">
          <a:extLst>
            <a:ext uri="{FF2B5EF4-FFF2-40B4-BE49-F238E27FC236}">
              <a16:creationId xmlns:a16="http://schemas.microsoft.com/office/drawing/2014/main" id="{4A5DD9C1-BA59-4A39-A740-57F24158E5A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7" name="Text Box 7">
          <a:extLst>
            <a:ext uri="{FF2B5EF4-FFF2-40B4-BE49-F238E27FC236}">
              <a16:creationId xmlns:a16="http://schemas.microsoft.com/office/drawing/2014/main" id="{BC9D1C98-0F30-46ED-B6EC-360F8298D4D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8" name="Text Box 7">
          <a:extLst>
            <a:ext uri="{FF2B5EF4-FFF2-40B4-BE49-F238E27FC236}">
              <a16:creationId xmlns:a16="http://schemas.microsoft.com/office/drawing/2014/main" id="{1D574053-CD11-4F29-BDC1-DD4FFB30BBB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29" name="Text Box 7">
          <a:extLst>
            <a:ext uri="{FF2B5EF4-FFF2-40B4-BE49-F238E27FC236}">
              <a16:creationId xmlns:a16="http://schemas.microsoft.com/office/drawing/2014/main" id="{91FD8764-9216-4BC8-9D13-0917C8D0BE4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0" name="Text Box 7">
          <a:extLst>
            <a:ext uri="{FF2B5EF4-FFF2-40B4-BE49-F238E27FC236}">
              <a16:creationId xmlns:a16="http://schemas.microsoft.com/office/drawing/2014/main" id="{873849C8-08B8-4EA4-B78D-E01652148A1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1" name="Text Box 7">
          <a:extLst>
            <a:ext uri="{FF2B5EF4-FFF2-40B4-BE49-F238E27FC236}">
              <a16:creationId xmlns:a16="http://schemas.microsoft.com/office/drawing/2014/main" id="{9082E34B-7FC2-4ACA-A49C-7ED3B572E479}"/>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2" name="Text Box 7">
          <a:extLst>
            <a:ext uri="{FF2B5EF4-FFF2-40B4-BE49-F238E27FC236}">
              <a16:creationId xmlns:a16="http://schemas.microsoft.com/office/drawing/2014/main" id="{C3910D17-0486-4C0D-A362-D8A9023E2B6A}"/>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3" name="Text Box 7">
          <a:extLst>
            <a:ext uri="{FF2B5EF4-FFF2-40B4-BE49-F238E27FC236}">
              <a16:creationId xmlns:a16="http://schemas.microsoft.com/office/drawing/2014/main" id="{E1055A0E-ADF0-4344-B4B9-A8E535C29FE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4" name="Text Box 7">
          <a:extLst>
            <a:ext uri="{FF2B5EF4-FFF2-40B4-BE49-F238E27FC236}">
              <a16:creationId xmlns:a16="http://schemas.microsoft.com/office/drawing/2014/main" id="{872EA0D0-5E3D-49DE-A115-435024F4623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5" name="Text Box 7">
          <a:extLst>
            <a:ext uri="{FF2B5EF4-FFF2-40B4-BE49-F238E27FC236}">
              <a16:creationId xmlns:a16="http://schemas.microsoft.com/office/drawing/2014/main" id="{0058601A-147F-406B-834B-E826DD211F53}"/>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6" name="Text Box 7">
          <a:extLst>
            <a:ext uri="{FF2B5EF4-FFF2-40B4-BE49-F238E27FC236}">
              <a16:creationId xmlns:a16="http://schemas.microsoft.com/office/drawing/2014/main" id="{94524BD1-CAE1-42BD-997A-BF46CE2F508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7" name="Text Box 7">
          <a:extLst>
            <a:ext uri="{FF2B5EF4-FFF2-40B4-BE49-F238E27FC236}">
              <a16:creationId xmlns:a16="http://schemas.microsoft.com/office/drawing/2014/main" id="{61AE25C2-58E4-4E81-BB11-D523EC486684}"/>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8" name="Text Box 7">
          <a:extLst>
            <a:ext uri="{FF2B5EF4-FFF2-40B4-BE49-F238E27FC236}">
              <a16:creationId xmlns:a16="http://schemas.microsoft.com/office/drawing/2014/main" id="{3CA25155-89A3-4617-92CE-F8C32F392767}"/>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39" name="Text Box 7">
          <a:extLst>
            <a:ext uri="{FF2B5EF4-FFF2-40B4-BE49-F238E27FC236}">
              <a16:creationId xmlns:a16="http://schemas.microsoft.com/office/drawing/2014/main" id="{11B27D7A-F654-4A38-AE3A-2B9CC24A7C9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40" name="Text Box 7">
          <a:extLst>
            <a:ext uri="{FF2B5EF4-FFF2-40B4-BE49-F238E27FC236}">
              <a16:creationId xmlns:a16="http://schemas.microsoft.com/office/drawing/2014/main" id="{22B6942D-57E9-4B87-81C3-217CC2DF211B}"/>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41" name="Text Box 7">
          <a:extLst>
            <a:ext uri="{FF2B5EF4-FFF2-40B4-BE49-F238E27FC236}">
              <a16:creationId xmlns:a16="http://schemas.microsoft.com/office/drawing/2014/main" id="{5366BB9F-6F30-420B-ACDB-A35443CC7952}"/>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42" name="Text Box 7">
          <a:extLst>
            <a:ext uri="{FF2B5EF4-FFF2-40B4-BE49-F238E27FC236}">
              <a16:creationId xmlns:a16="http://schemas.microsoft.com/office/drawing/2014/main" id="{234664DB-1EAD-4DC4-A2B2-C18B4C4EBF3C}"/>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23</xdr:row>
      <xdr:rowOff>0</xdr:rowOff>
    </xdr:from>
    <xdr:to>
      <xdr:col>20</xdr:col>
      <xdr:colOff>985157</xdr:colOff>
      <xdr:row>23</xdr:row>
      <xdr:rowOff>0</xdr:rowOff>
    </xdr:to>
    <xdr:sp macro="[1]!mostrarControlesExistentes" textlink="">
      <xdr:nvSpPr>
        <xdr:cNvPr id="13043" name="Text Box 7">
          <a:extLst>
            <a:ext uri="{FF2B5EF4-FFF2-40B4-BE49-F238E27FC236}">
              <a16:creationId xmlns:a16="http://schemas.microsoft.com/office/drawing/2014/main" id="{FE6825E3-3DEE-4933-8F6D-B177BAED6E31}"/>
            </a:ext>
          </a:extLst>
        </xdr:cNvPr>
        <xdr:cNvSpPr txBox="1">
          <a:spLocks noChangeArrowheads="1"/>
        </xdr:cNvSpPr>
      </xdr:nvSpPr>
      <xdr:spPr bwMode="auto">
        <a:xfrm>
          <a:off x="155203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3044" name="Text Box 7">
          <a:extLst>
            <a:ext uri="{FF2B5EF4-FFF2-40B4-BE49-F238E27FC236}">
              <a16:creationId xmlns:a16="http://schemas.microsoft.com/office/drawing/2014/main" id="{5CF73B75-271F-425D-B4B3-06E104EB159D}"/>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3045" name="Text Box 7">
          <a:extLst>
            <a:ext uri="{FF2B5EF4-FFF2-40B4-BE49-F238E27FC236}">
              <a16:creationId xmlns:a16="http://schemas.microsoft.com/office/drawing/2014/main" id="{1787E216-7609-4FC0-B797-289C10E38395}"/>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3046" name="Text Box 7">
          <a:extLst>
            <a:ext uri="{FF2B5EF4-FFF2-40B4-BE49-F238E27FC236}">
              <a16:creationId xmlns:a16="http://schemas.microsoft.com/office/drawing/2014/main" id="{78DADAA5-2B61-469B-86F5-FDEFC6C05D62}"/>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3047" name="Text Box 7">
          <a:extLst>
            <a:ext uri="{FF2B5EF4-FFF2-40B4-BE49-F238E27FC236}">
              <a16:creationId xmlns:a16="http://schemas.microsoft.com/office/drawing/2014/main" id="{23E31426-B5E1-47D0-9734-F1544F018B57}"/>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21</xdr:row>
      <xdr:rowOff>200025</xdr:rowOff>
    </xdr:from>
    <xdr:to>
      <xdr:col>20</xdr:col>
      <xdr:colOff>985157</xdr:colOff>
      <xdr:row>21</xdr:row>
      <xdr:rowOff>200025</xdr:rowOff>
    </xdr:to>
    <xdr:sp macro="[1]!mostrarControlesExistentes" textlink="">
      <xdr:nvSpPr>
        <xdr:cNvPr id="13048" name="Text Box 7">
          <a:extLst>
            <a:ext uri="{FF2B5EF4-FFF2-40B4-BE49-F238E27FC236}">
              <a16:creationId xmlns:a16="http://schemas.microsoft.com/office/drawing/2014/main" id="{C93CB446-35F0-497C-A37B-948F4851A734}"/>
            </a:ext>
          </a:extLst>
        </xdr:cNvPr>
        <xdr:cNvSpPr txBox="1">
          <a:spLocks noChangeArrowheads="1"/>
        </xdr:cNvSpPr>
      </xdr:nvSpPr>
      <xdr:spPr bwMode="auto">
        <a:xfrm>
          <a:off x="155203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49" name="Text Box 7">
          <a:extLst>
            <a:ext uri="{FF2B5EF4-FFF2-40B4-BE49-F238E27FC236}">
              <a16:creationId xmlns:a16="http://schemas.microsoft.com/office/drawing/2014/main" id="{2605D360-FC89-4797-8B12-384DFB09E82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0" name="Text Box 7">
          <a:extLst>
            <a:ext uri="{FF2B5EF4-FFF2-40B4-BE49-F238E27FC236}">
              <a16:creationId xmlns:a16="http://schemas.microsoft.com/office/drawing/2014/main" id="{D1D8D254-28DA-472B-9846-100AAB085F3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1" name="Text Box 7">
          <a:extLst>
            <a:ext uri="{FF2B5EF4-FFF2-40B4-BE49-F238E27FC236}">
              <a16:creationId xmlns:a16="http://schemas.microsoft.com/office/drawing/2014/main" id="{DE0D020D-19A3-4CE7-8C2E-3A52EACD8BF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2" name="Text Box 7">
          <a:extLst>
            <a:ext uri="{FF2B5EF4-FFF2-40B4-BE49-F238E27FC236}">
              <a16:creationId xmlns:a16="http://schemas.microsoft.com/office/drawing/2014/main" id="{03F2C68B-E6E4-4958-9369-6AADC7C0085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3" name="Text Box 7">
          <a:extLst>
            <a:ext uri="{FF2B5EF4-FFF2-40B4-BE49-F238E27FC236}">
              <a16:creationId xmlns:a16="http://schemas.microsoft.com/office/drawing/2014/main" id="{CA0AD5AC-4C4C-4058-9DFC-82F84E72C4B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4" name="Text Box 7">
          <a:extLst>
            <a:ext uri="{FF2B5EF4-FFF2-40B4-BE49-F238E27FC236}">
              <a16:creationId xmlns:a16="http://schemas.microsoft.com/office/drawing/2014/main" id="{02A7E4AC-960C-49BC-8594-548EE406C0E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5" name="Text Box 7">
          <a:extLst>
            <a:ext uri="{FF2B5EF4-FFF2-40B4-BE49-F238E27FC236}">
              <a16:creationId xmlns:a16="http://schemas.microsoft.com/office/drawing/2014/main" id="{758898E1-46C6-4B8A-B85F-BF9C3329E07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6" name="Text Box 7">
          <a:extLst>
            <a:ext uri="{FF2B5EF4-FFF2-40B4-BE49-F238E27FC236}">
              <a16:creationId xmlns:a16="http://schemas.microsoft.com/office/drawing/2014/main" id="{E075A9E4-9B4D-4DBC-B125-33174D23911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7" name="Text Box 7">
          <a:extLst>
            <a:ext uri="{FF2B5EF4-FFF2-40B4-BE49-F238E27FC236}">
              <a16:creationId xmlns:a16="http://schemas.microsoft.com/office/drawing/2014/main" id="{E72D85E8-AB95-4195-A6DD-23D35248978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8" name="Text Box 7">
          <a:extLst>
            <a:ext uri="{FF2B5EF4-FFF2-40B4-BE49-F238E27FC236}">
              <a16:creationId xmlns:a16="http://schemas.microsoft.com/office/drawing/2014/main" id="{797151C4-A6B7-4830-BC4F-7AF6BD35CB9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59" name="Text Box 7">
          <a:extLst>
            <a:ext uri="{FF2B5EF4-FFF2-40B4-BE49-F238E27FC236}">
              <a16:creationId xmlns:a16="http://schemas.microsoft.com/office/drawing/2014/main" id="{A3ED92A3-24D1-435A-9071-1CFB821C9C6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0" name="Text Box 7">
          <a:extLst>
            <a:ext uri="{FF2B5EF4-FFF2-40B4-BE49-F238E27FC236}">
              <a16:creationId xmlns:a16="http://schemas.microsoft.com/office/drawing/2014/main" id="{B144F3D2-1A52-4EA0-B84A-7CE79A5EF8D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1" name="Text Box 7">
          <a:extLst>
            <a:ext uri="{FF2B5EF4-FFF2-40B4-BE49-F238E27FC236}">
              <a16:creationId xmlns:a16="http://schemas.microsoft.com/office/drawing/2014/main" id="{5DAE4DAB-A8D7-4796-934E-C4BB306C61E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2" name="Text Box 7">
          <a:extLst>
            <a:ext uri="{FF2B5EF4-FFF2-40B4-BE49-F238E27FC236}">
              <a16:creationId xmlns:a16="http://schemas.microsoft.com/office/drawing/2014/main" id="{7376097E-8C79-41CD-9B8A-3D85F46D73A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3" name="Text Box 7">
          <a:extLst>
            <a:ext uri="{FF2B5EF4-FFF2-40B4-BE49-F238E27FC236}">
              <a16:creationId xmlns:a16="http://schemas.microsoft.com/office/drawing/2014/main" id="{F6B10E80-E2DD-4A08-BF08-64DE842BA56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4" name="Text Box 7">
          <a:extLst>
            <a:ext uri="{FF2B5EF4-FFF2-40B4-BE49-F238E27FC236}">
              <a16:creationId xmlns:a16="http://schemas.microsoft.com/office/drawing/2014/main" id="{284D25B8-24F8-4AC2-AA8F-65D10191B30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5" name="Text Box 7">
          <a:extLst>
            <a:ext uri="{FF2B5EF4-FFF2-40B4-BE49-F238E27FC236}">
              <a16:creationId xmlns:a16="http://schemas.microsoft.com/office/drawing/2014/main" id="{39E96927-5C36-4534-9483-7046E5DDAF5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6" name="Text Box 7">
          <a:extLst>
            <a:ext uri="{FF2B5EF4-FFF2-40B4-BE49-F238E27FC236}">
              <a16:creationId xmlns:a16="http://schemas.microsoft.com/office/drawing/2014/main" id="{A0F28145-DF7E-456E-B067-59A6155E55C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7" name="Text Box 7">
          <a:extLst>
            <a:ext uri="{FF2B5EF4-FFF2-40B4-BE49-F238E27FC236}">
              <a16:creationId xmlns:a16="http://schemas.microsoft.com/office/drawing/2014/main" id="{2EF7AC01-B46D-4F4A-8A61-FEEABEFFF42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8" name="Text Box 7">
          <a:extLst>
            <a:ext uri="{FF2B5EF4-FFF2-40B4-BE49-F238E27FC236}">
              <a16:creationId xmlns:a16="http://schemas.microsoft.com/office/drawing/2014/main" id="{51DE8B75-16AB-4778-BD21-0D66FC53A1F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69" name="Text Box 7">
          <a:extLst>
            <a:ext uri="{FF2B5EF4-FFF2-40B4-BE49-F238E27FC236}">
              <a16:creationId xmlns:a16="http://schemas.microsoft.com/office/drawing/2014/main" id="{7175E7CB-6B50-4610-B2F4-69E18162A25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0" name="Text Box 7">
          <a:extLst>
            <a:ext uri="{FF2B5EF4-FFF2-40B4-BE49-F238E27FC236}">
              <a16:creationId xmlns:a16="http://schemas.microsoft.com/office/drawing/2014/main" id="{82F9D200-A53B-4EF3-9479-DFB2AD32198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1" name="Text Box 7">
          <a:extLst>
            <a:ext uri="{FF2B5EF4-FFF2-40B4-BE49-F238E27FC236}">
              <a16:creationId xmlns:a16="http://schemas.microsoft.com/office/drawing/2014/main" id="{EE7838F5-B8B5-44B2-B1AE-04A97DCEBBC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2" name="Text Box 7">
          <a:extLst>
            <a:ext uri="{FF2B5EF4-FFF2-40B4-BE49-F238E27FC236}">
              <a16:creationId xmlns:a16="http://schemas.microsoft.com/office/drawing/2014/main" id="{94E2DE8A-EE64-4F05-AAE3-F7DF5BEF865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3" name="Text Box 7">
          <a:extLst>
            <a:ext uri="{FF2B5EF4-FFF2-40B4-BE49-F238E27FC236}">
              <a16:creationId xmlns:a16="http://schemas.microsoft.com/office/drawing/2014/main" id="{5976CB62-3F89-4862-946C-8C49913134F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4" name="Text Box 7">
          <a:extLst>
            <a:ext uri="{FF2B5EF4-FFF2-40B4-BE49-F238E27FC236}">
              <a16:creationId xmlns:a16="http://schemas.microsoft.com/office/drawing/2014/main" id="{BEE7802E-197B-4B9E-9AAC-21D992198A5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5" name="Text Box 7">
          <a:extLst>
            <a:ext uri="{FF2B5EF4-FFF2-40B4-BE49-F238E27FC236}">
              <a16:creationId xmlns:a16="http://schemas.microsoft.com/office/drawing/2014/main" id="{55FDD0F5-367E-4169-A4B9-4B826F513E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6" name="Text Box 7">
          <a:extLst>
            <a:ext uri="{FF2B5EF4-FFF2-40B4-BE49-F238E27FC236}">
              <a16:creationId xmlns:a16="http://schemas.microsoft.com/office/drawing/2014/main" id="{86F65A95-0722-4C50-864B-8EBBB1DBB98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7" name="Text Box 7">
          <a:extLst>
            <a:ext uri="{FF2B5EF4-FFF2-40B4-BE49-F238E27FC236}">
              <a16:creationId xmlns:a16="http://schemas.microsoft.com/office/drawing/2014/main" id="{18C3F1B4-C31C-45B8-8726-41B172F2712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8" name="Text Box 7">
          <a:extLst>
            <a:ext uri="{FF2B5EF4-FFF2-40B4-BE49-F238E27FC236}">
              <a16:creationId xmlns:a16="http://schemas.microsoft.com/office/drawing/2014/main" id="{CA518F0C-BD30-4239-8ECC-7FBAC0E92C0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79" name="Text Box 7">
          <a:extLst>
            <a:ext uri="{FF2B5EF4-FFF2-40B4-BE49-F238E27FC236}">
              <a16:creationId xmlns:a16="http://schemas.microsoft.com/office/drawing/2014/main" id="{7FA50D96-DF31-42D2-8478-E30770E3885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0" name="Text Box 7">
          <a:extLst>
            <a:ext uri="{FF2B5EF4-FFF2-40B4-BE49-F238E27FC236}">
              <a16:creationId xmlns:a16="http://schemas.microsoft.com/office/drawing/2014/main" id="{2DDC5D4D-97D3-465A-9F8C-3A892E19D96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1" name="Text Box 7">
          <a:extLst>
            <a:ext uri="{FF2B5EF4-FFF2-40B4-BE49-F238E27FC236}">
              <a16:creationId xmlns:a16="http://schemas.microsoft.com/office/drawing/2014/main" id="{808AE24F-2564-47C4-A467-AA39E774BF1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2" name="Text Box 7">
          <a:extLst>
            <a:ext uri="{FF2B5EF4-FFF2-40B4-BE49-F238E27FC236}">
              <a16:creationId xmlns:a16="http://schemas.microsoft.com/office/drawing/2014/main" id="{6FBFF651-CEEF-4CB5-96BC-CEFA25E94E1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3" name="Text Box 7">
          <a:extLst>
            <a:ext uri="{FF2B5EF4-FFF2-40B4-BE49-F238E27FC236}">
              <a16:creationId xmlns:a16="http://schemas.microsoft.com/office/drawing/2014/main" id="{B33B8EB0-A113-4877-ADB3-24D288D3936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4" name="Text Box 7">
          <a:extLst>
            <a:ext uri="{FF2B5EF4-FFF2-40B4-BE49-F238E27FC236}">
              <a16:creationId xmlns:a16="http://schemas.microsoft.com/office/drawing/2014/main" id="{7CED067C-F236-45CE-9160-6E88F1C2023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5" name="Text Box 7">
          <a:extLst>
            <a:ext uri="{FF2B5EF4-FFF2-40B4-BE49-F238E27FC236}">
              <a16:creationId xmlns:a16="http://schemas.microsoft.com/office/drawing/2014/main" id="{D72186D3-5B7A-4F90-81CB-0FA5334E988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6" name="Text Box 7">
          <a:extLst>
            <a:ext uri="{FF2B5EF4-FFF2-40B4-BE49-F238E27FC236}">
              <a16:creationId xmlns:a16="http://schemas.microsoft.com/office/drawing/2014/main" id="{7AC5F7AC-33F0-4531-AC8B-598B12A255A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7" name="Text Box 7">
          <a:extLst>
            <a:ext uri="{FF2B5EF4-FFF2-40B4-BE49-F238E27FC236}">
              <a16:creationId xmlns:a16="http://schemas.microsoft.com/office/drawing/2014/main" id="{52E3C1C0-877E-4F0B-AF58-E27EF44A981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8" name="Text Box 7">
          <a:extLst>
            <a:ext uri="{FF2B5EF4-FFF2-40B4-BE49-F238E27FC236}">
              <a16:creationId xmlns:a16="http://schemas.microsoft.com/office/drawing/2014/main" id="{917F8E2F-CC9F-4D54-AD9D-D71C9C9AC64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89" name="Text Box 7">
          <a:extLst>
            <a:ext uri="{FF2B5EF4-FFF2-40B4-BE49-F238E27FC236}">
              <a16:creationId xmlns:a16="http://schemas.microsoft.com/office/drawing/2014/main" id="{CD08243B-55A5-4B67-B3D9-80BF82BD445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0" name="Text Box 7">
          <a:extLst>
            <a:ext uri="{FF2B5EF4-FFF2-40B4-BE49-F238E27FC236}">
              <a16:creationId xmlns:a16="http://schemas.microsoft.com/office/drawing/2014/main" id="{366F4D73-EE4B-456C-9DAC-545C14426A8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1" name="Text Box 7">
          <a:extLst>
            <a:ext uri="{FF2B5EF4-FFF2-40B4-BE49-F238E27FC236}">
              <a16:creationId xmlns:a16="http://schemas.microsoft.com/office/drawing/2014/main" id="{E777B0DB-0A4F-4DF2-9F92-AD4805B05DF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2" name="Text Box 7">
          <a:extLst>
            <a:ext uri="{FF2B5EF4-FFF2-40B4-BE49-F238E27FC236}">
              <a16:creationId xmlns:a16="http://schemas.microsoft.com/office/drawing/2014/main" id="{53E8B1AC-F35D-4A08-AAD6-D61EFC64EF6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3" name="Text Box 7">
          <a:extLst>
            <a:ext uri="{FF2B5EF4-FFF2-40B4-BE49-F238E27FC236}">
              <a16:creationId xmlns:a16="http://schemas.microsoft.com/office/drawing/2014/main" id="{D2BA9A2B-8445-4CA2-AEE9-696D31F9607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4" name="Text Box 7">
          <a:extLst>
            <a:ext uri="{FF2B5EF4-FFF2-40B4-BE49-F238E27FC236}">
              <a16:creationId xmlns:a16="http://schemas.microsoft.com/office/drawing/2014/main" id="{9CE72672-CC5D-42AE-8EE7-1CEA9C3DFB9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5" name="Text Box 7">
          <a:extLst>
            <a:ext uri="{FF2B5EF4-FFF2-40B4-BE49-F238E27FC236}">
              <a16:creationId xmlns:a16="http://schemas.microsoft.com/office/drawing/2014/main" id="{F78E1460-5542-4696-9F9C-B6A458AD6B5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6" name="Text Box 7">
          <a:extLst>
            <a:ext uri="{FF2B5EF4-FFF2-40B4-BE49-F238E27FC236}">
              <a16:creationId xmlns:a16="http://schemas.microsoft.com/office/drawing/2014/main" id="{FC16479E-1BFD-41C1-9B0E-39E72CED32A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7" name="Text Box 7">
          <a:extLst>
            <a:ext uri="{FF2B5EF4-FFF2-40B4-BE49-F238E27FC236}">
              <a16:creationId xmlns:a16="http://schemas.microsoft.com/office/drawing/2014/main" id="{0A3AC541-03FA-4B44-B677-05F66FA3C04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8" name="Text Box 7">
          <a:extLst>
            <a:ext uri="{FF2B5EF4-FFF2-40B4-BE49-F238E27FC236}">
              <a16:creationId xmlns:a16="http://schemas.microsoft.com/office/drawing/2014/main" id="{B08F9862-F628-4968-91DC-31C6E46C602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099" name="Text Box 7">
          <a:extLst>
            <a:ext uri="{FF2B5EF4-FFF2-40B4-BE49-F238E27FC236}">
              <a16:creationId xmlns:a16="http://schemas.microsoft.com/office/drawing/2014/main" id="{55FCF0BA-CF85-402B-BE72-C10B20D99D3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0" name="Text Box 7">
          <a:extLst>
            <a:ext uri="{FF2B5EF4-FFF2-40B4-BE49-F238E27FC236}">
              <a16:creationId xmlns:a16="http://schemas.microsoft.com/office/drawing/2014/main" id="{3F430EC6-4704-4C81-AF3D-98951237D15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1" name="Text Box 7">
          <a:extLst>
            <a:ext uri="{FF2B5EF4-FFF2-40B4-BE49-F238E27FC236}">
              <a16:creationId xmlns:a16="http://schemas.microsoft.com/office/drawing/2014/main" id="{52F6ACFD-5981-4F86-A2FE-C3DF4A2DFE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2" name="Text Box 7">
          <a:extLst>
            <a:ext uri="{FF2B5EF4-FFF2-40B4-BE49-F238E27FC236}">
              <a16:creationId xmlns:a16="http://schemas.microsoft.com/office/drawing/2014/main" id="{1420BAE9-FFF9-4F9B-9DD6-E5C352F5BFC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3" name="Text Box 7">
          <a:extLst>
            <a:ext uri="{FF2B5EF4-FFF2-40B4-BE49-F238E27FC236}">
              <a16:creationId xmlns:a16="http://schemas.microsoft.com/office/drawing/2014/main" id="{8D5A643B-6A48-43F3-8D06-F142DD5C68A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4" name="Text Box 7">
          <a:extLst>
            <a:ext uri="{FF2B5EF4-FFF2-40B4-BE49-F238E27FC236}">
              <a16:creationId xmlns:a16="http://schemas.microsoft.com/office/drawing/2014/main" id="{84D0C2ED-DE0A-4488-A0C9-6F248C73BBA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5" name="Text Box 7">
          <a:extLst>
            <a:ext uri="{FF2B5EF4-FFF2-40B4-BE49-F238E27FC236}">
              <a16:creationId xmlns:a16="http://schemas.microsoft.com/office/drawing/2014/main" id="{F5C4BE3E-23FF-4020-8976-60D141F3361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6" name="Text Box 7">
          <a:extLst>
            <a:ext uri="{FF2B5EF4-FFF2-40B4-BE49-F238E27FC236}">
              <a16:creationId xmlns:a16="http://schemas.microsoft.com/office/drawing/2014/main" id="{8632C295-23AF-4A01-B2DA-7C12C712AB8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7" name="Text Box 7">
          <a:extLst>
            <a:ext uri="{FF2B5EF4-FFF2-40B4-BE49-F238E27FC236}">
              <a16:creationId xmlns:a16="http://schemas.microsoft.com/office/drawing/2014/main" id="{CF7B88A0-5124-47F9-B165-C4DE942901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8" name="Text Box 7">
          <a:extLst>
            <a:ext uri="{FF2B5EF4-FFF2-40B4-BE49-F238E27FC236}">
              <a16:creationId xmlns:a16="http://schemas.microsoft.com/office/drawing/2014/main" id="{08B9233C-751A-41BB-9C1C-FC11DDD8130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09" name="Text Box 7">
          <a:extLst>
            <a:ext uri="{FF2B5EF4-FFF2-40B4-BE49-F238E27FC236}">
              <a16:creationId xmlns:a16="http://schemas.microsoft.com/office/drawing/2014/main" id="{F199028B-0A14-46AD-A17C-1D9AC6495DF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0" name="Text Box 7">
          <a:extLst>
            <a:ext uri="{FF2B5EF4-FFF2-40B4-BE49-F238E27FC236}">
              <a16:creationId xmlns:a16="http://schemas.microsoft.com/office/drawing/2014/main" id="{F3DF9B00-A832-454F-813F-801A21B6C1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1" name="Text Box 7">
          <a:extLst>
            <a:ext uri="{FF2B5EF4-FFF2-40B4-BE49-F238E27FC236}">
              <a16:creationId xmlns:a16="http://schemas.microsoft.com/office/drawing/2014/main" id="{9EF29DED-5C10-4D4C-9834-8109BB4245E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2" name="Text Box 7">
          <a:extLst>
            <a:ext uri="{FF2B5EF4-FFF2-40B4-BE49-F238E27FC236}">
              <a16:creationId xmlns:a16="http://schemas.microsoft.com/office/drawing/2014/main" id="{052271CE-2201-40F7-88D9-6B25E34E6BA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3" name="Text Box 7">
          <a:extLst>
            <a:ext uri="{FF2B5EF4-FFF2-40B4-BE49-F238E27FC236}">
              <a16:creationId xmlns:a16="http://schemas.microsoft.com/office/drawing/2014/main" id="{8896C067-50B4-472C-B991-15A812BE2DE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4" name="Text Box 7">
          <a:extLst>
            <a:ext uri="{FF2B5EF4-FFF2-40B4-BE49-F238E27FC236}">
              <a16:creationId xmlns:a16="http://schemas.microsoft.com/office/drawing/2014/main" id="{AAE24E9B-798C-497C-AF92-43BDB22FF08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5" name="Text Box 7">
          <a:extLst>
            <a:ext uri="{FF2B5EF4-FFF2-40B4-BE49-F238E27FC236}">
              <a16:creationId xmlns:a16="http://schemas.microsoft.com/office/drawing/2014/main" id="{E004AA88-2C03-4683-8C53-831089980C8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6" name="Text Box 7">
          <a:extLst>
            <a:ext uri="{FF2B5EF4-FFF2-40B4-BE49-F238E27FC236}">
              <a16:creationId xmlns:a16="http://schemas.microsoft.com/office/drawing/2014/main" id="{9B7C35DB-CB1B-4D43-AFBC-6868432CF50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7" name="Text Box 7">
          <a:extLst>
            <a:ext uri="{FF2B5EF4-FFF2-40B4-BE49-F238E27FC236}">
              <a16:creationId xmlns:a16="http://schemas.microsoft.com/office/drawing/2014/main" id="{A892EC69-0EB1-421E-A7EE-94420C93478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8" name="Text Box 7">
          <a:extLst>
            <a:ext uri="{FF2B5EF4-FFF2-40B4-BE49-F238E27FC236}">
              <a16:creationId xmlns:a16="http://schemas.microsoft.com/office/drawing/2014/main" id="{6C94A1E1-3DCA-4C42-B594-BF7344B32D6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19" name="Text Box 7">
          <a:extLst>
            <a:ext uri="{FF2B5EF4-FFF2-40B4-BE49-F238E27FC236}">
              <a16:creationId xmlns:a16="http://schemas.microsoft.com/office/drawing/2014/main" id="{855274F4-8A31-4FE2-8CD6-2BA6CDED454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0" name="Text Box 7">
          <a:extLst>
            <a:ext uri="{FF2B5EF4-FFF2-40B4-BE49-F238E27FC236}">
              <a16:creationId xmlns:a16="http://schemas.microsoft.com/office/drawing/2014/main" id="{ACB4FF8A-E49C-4A7B-8744-209F8F8C537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1" name="Text Box 7">
          <a:extLst>
            <a:ext uri="{FF2B5EF4-FFF2-40B4-BE49-F238E27FC236}">
              <a16:creationId xmlns:a16="http://schemas.microsoft.com/office/drawing/2014/main" id="{443E5872-EF5A-480A-85B1-48CA876F7C2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2" name="Text Box 7">
          <a:extLst>
            <a:ext uri="{FF2B5EF4-FFF2-40B4-BE49-F238E27FC236}">
              <a16:creationId xmlns:a16="http://schemas.microsoft.com/office/drawing/2014/main" id="{780BCBA3-D875-451C-B9FF-32077EB91B9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3" name="Text Box 7">
          <a:extLst>
            <a:ext uri="{FF2B5EF4-FFF2-40B4-BE49-F238E27FC236}">
              <a16:creationId xmlns:a16="http://schemas.microsoft.com/office/drawing/2014/main" id="{55B58907-45B7-4413-BD1D-7CCF56061F5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4" name="Text Box 7">
          <a:extLst>
            <a:ext uri="{FF2B5EF4-FFF2-40B4-BE49-F238E27FC236}">
              <a16:creationId xmlns:a16="http://schemas.microsoft.com/office/drawing/2014/main" id="{11B470D5-192C-4074-BDC0-5BD218F4AD5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5" name="Text Box 7">
          <a:extLst>
            <a:ext uri="{FF2B5EF4-FFF2-40B4-BE49-F238E27FC236}">
              <a16:creationId xmlns:a16="http://schemas.microsoft.com/office/drawing/2014/main" id="{B7830276-C27C-4E39-AC9A-4E1EF35F5F3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6" name="Text Box 7">
          <a:extLst>
            <a:ext uri="{FF2B5EF4-FFF2-40B4-BE49-F238E27FC236}">
              <a16:creationId xmlns:a16="http://schemas.microsoft.com/office/drawing/2014/main" id="{63FDA0B4-EB4D-4A26-9E2A-D3F1AB25173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7" name="Text Box 7">
          <a:extLst>
            <a:ext uri="{FF2B5EF4-FFF2-40B4-BE49-F238E27FC236}">
              <a16:creationId xmlns:a16="http://schemas.microsoft.com/office/drawing/2014/main" id="{B8381499-2D44-4706-BF99-0AF40F3287B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8" name="Text Box 7">
          <a:extLst>
            <a:ext uri="{FF2B5EF4-FFF2-40B4-BE49-F238E27FC236}">
              <a16:creationId xmlns:a16="http://schemas.microsoft.com/office/drawing/2014/main" id="{8E085D5E-4E3C-4F19-9039-B96DE323C88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29" name="Text Box 7">
          <a:extLst>
            <a:ext uri="{FF2B5EF4-FFF2-40B4-BE49-F238E27FC236}">
              <a16:creationId xmlns:a16="http://schemas.microsoft.com/office/drawing/2014/main" id="{8225069A-4271-4453-A454-6ACDBE708C5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0" name="Text Box 7">
          <a:extLst>
            <a:ext uri="{FF2B5EF4-FFF2-40B4-BE49-F238E27FC236}">
              <a16:creationId xmlns:a16="http://schemas.microsoft.com/office/drawing/2014/main" id="{8E668226-ACAE-4ECE-A1F3-B34F75FECE3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1" name="Text Box 7">
          <a:extLst>
            <a:ext uri="{FF2B5EF4-FFF2-40B4-BE49-F238E27FC236}">
              <a16:creationId xmlns:a16="http://schemas.microsoft.com/office/drawing/2014/main" id="{70C2EF81-2D5A-474F-813A-ECB1C0EDB23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2" name="Text Box 7">
          <a:extLst>
            <a:ext uri="{FF2B5EF4-FFF2-40B4-BE49-F238E27FC236}">
              <a16:creationId xmlns:a16="http://schemas.microsoft.com/office/drawing/2014/main" id="{2475CD48-C420-4D3D-B3D3-E9D9E91540C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3" name="Text Box 7">
          <a:extLst>
            <a:ext uri="{FF2B5EF4-FFF2-40B4-BE49-F238E27FC236}">
              <a16:creationId xmlns:a16="http://schemas.microsoft.com/office/drawing/2014/main" id="{327B9525-A8D7-4918-AC3A-CF20809B427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4" name="Text Box 7">
          <a:extLst>
            <a:ext uri="{FF2B5EF4-FFF2-40B4-BE49-F238E27FC236}">
              <a16:creationId xmlns:a16="http://schemas.microsoft.com/office/drawing/2014/main" id="{EF352684-18DF-4908-A308-9B7A2FD7356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5" name="Text Box 7">
          <a:extLst>
            <a:ext uri="{FF2B5EF4-FFF2-40B4-BE49-F238E27FC236}">
              <a16:creationId xmlns:a16="http://schemas.microsoft.com/office/drawing/2014/main" id="{66811FF1-86C7-4813-B0EA-9528B3CA608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6" name="Text Box 7">
          <a:extLst>
            <a:ext uri="{FF2B5EF4-FFF2-40B4-BE49-F238E27FC236}">
              <a16:creationId xmlns:a16="http://schemas.microsoft.com/office/drawing/2014/main" id="{057938A4-E3C9-4085-A98B-20CBE443169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7" name="Text Box 7">
          <a:extLst>
            <a:ext uri="{FF2B5EF4-FFF2-40B4-BE49-F238E27FC236}">
              <a16:creationId xmlns:a16="http://schemas.microsoft.com/office/drawing/2014/main" id="{C8F29D7D-5D62-4C1A-8198-1675284A252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8" name="Text Box 7">
          <a:extLst>
            <a:ext uri="{FF2B5EF4-FFF2-40B4-BE49-F238E27FC236}">
              <a16:creationId xmlns:a16="http://schemas.microsoft.com/office/drawing/2014/main" id="{5E9AEB14-BA61-484F-BCE0-1A0491AAC3A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39" name="Text Box 7">
          <a:extLst>
            <a:ext uri="{FF2B5EF4-FFF2-40B4-BE49-F238E27FC236}">
              <a16:creationId xmlns:a16="http://schemas.microsoft.com/office/drawing/2014/main" id="{5A173FF8-64E3-4CCD-8CAC-3CEF06FD3C7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140" name="Text Box 7">
          <a:extLst>
            <a:ext uri="{FF2B5EF4-FFF2-40B4-BE49-F238E27FC236}">
              <a16:creationId xmlns:a16="http://schemas.microsoft.com/office/drawing/2014/main" id="{B39EEEB8-6E9D-49AE-A3A0-E5DA7E448CC3}"/>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141" name="Text Box 7">
          <a:extLst>
            <a:ext uri="{FF2B5EF4-FFF2-40B4-BE49-F238E27FC236}">
              <a16:creationId xmlns:a16="http://schemas.microsoft.com/office/drawing/2014/main" id="{56B0D834-C6F0-4468-8A24-240C21FE7BAE}"/>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142" name="Text Box 7">
          <a:extLst>
            <a:ext uri="{FF2B5EF4-FFF2-40B4-BE49-F238E27FC236}">
              <a16:creationId xmlns:a16="http://schemas.microsoft.com/office/drawing/2014/main" id="{617CEE46-3AA1-4110-A1F3-773AFC227886}"/>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143" name="Text Box 7">
          <a:extLst>
            <a:ext uri="{FF2B5EF4-FFF2-40B4-BE49-F238E27FC236}">
              <a16:creationId xmlns:a16="http://schemas.microsoft.com/office/drawing/2014/main" id="{7935A701-3DBC-4F61-A096-89B6176F7420}"/>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144" name="Text Box 7">
          <a:extLst>
            <a:ext uri="{FF2B5EF4-FFF2-40B4-BE49-F238E27FC236}">
              <a16:creationId xmlns:a16="http://schemas.microsoft.com/office/drawing/2014/main" id="{E6B6146E-84A1-4628-B037-FE1C1A1D838F}"/>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45" name="Text Box 7">
          <a:extLst>
            <a:ext uri="{FF2B5EF4-FFF2-40B4-BE49-F238E27FC236}">
              <a16:creationId xmlns:a16="http://schemas.microsoft.com/office/drawing/2014/main" id="{D8696E7B-A0C7-422A-A6A5-2463356417E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46" name="Text Box 7">
          <a:extLst>
            <a:ext uri="{FF2B5EF4-FFF2-40B4-BE49-F238E27FC236}">
              <a16:creationId xmlns:a16="http://schemas.microsoft.com/office/drawing/2014/main" id="{7C8C21CA-BA7B-44E9-9E7B-D5BC14AE992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47" name="Text Box 7">
          <a:extLst>
            <a:ext uri="{FF2B5EF4-FFF2-40B4-BE49-F238E27FC236}">
              <a16:creationId xmlns:a16="http://schemas.microsoft.com/office/drawing/2014/main" id="{E1CC07B5-D005-4023-95F8-3FD9A33C293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48" name="Text Box 7">
          <a:extLst>
            <a:ext uri="{FF2B5EF4-FFF2-40B4-BE49-F238E27FC236}">
              <a16:creationId xmlns:a16="http://schemas.microsoft.com/office/drawing/2014/main" id="{F1209337-EA30-41C9-BA8F-88FC5CB0765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49" name="Text Box 7">
          <a:extLst>
            <a:ext uri="{FF2B5EF4-FFF2-40B4-BE49-F238E27FC236}">
              <a16:creationId xmlns:a16="http://schemas.microsoft.com/office/drawing/2014/main" id="{1A70ED75-BFDB-4368-8BB8-02A762D4D7E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0" name="Text Box 7">
          <a:extLst>
            <a:ext uri="{FF2B5EF4-FFF2-40B4-BE49-F238E27FC236}">
              <a16:creationId xmlns:a16="http://schemas.microsoft.com/office/drawing/2014/main" id="{C3CD64CF-5E13-47F2-8F78-98D3F989341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1" name="Text Box 7">
          <a:extLst>
            <a:ext uri="{FF2B5EF4-FFF2-40B4-BE49-F238E27FC236}">
              <a16:creationId xmlns:a16="http://schemas.microsoft.com/office/drawing/2014/main" id="{146479C8-4BFF-4E50-96CF-6DC9987BFE3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2" name="Text Box 7">
          <a:extLst>
            <a:ext uri="{FF2B5EF4-FFF2-40B4-BE49-F238E27FC236}">
              <a16:creationId xmlns:a16="http://schemas.microsoft.com/office/drawing/2014/main" id="{5390874B-0A80-47D5-B2D3-6E4051B37B4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3" name="Text Box 7">
          <a:extLst>
            <a:ext uri="{FF2B5EF4-FFF2-40B4-BE49-F238E27FC236}">
              <a16:creationId xmlns:a16="http://schemas.microsoft.com/office/drawing/2014/main" id="{DE1A3678-E362-4AB1-A4D5-C27C8A717EC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4" name="Text Box 7">
          <a:extLst>
            <a:ext uri="{FF2B5EF4-FFF2-40B4-BE49-F238E27FC236}">
              <a16:creationId xmlns:a16="http://schemas.microsoft.com/office/drawing/2014/main" id="{89B2B51A-447C-4044-9418-F2F97EF09D7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5" name="Text Box 7">
          <a:extLst>
            <a:ext uri="{FF2B5EF4-FFF2-40B4-BE49-F238E27FC236}">
              <a16:creationId xmlns:a16="http://schemas.microsoft.com/office/drawing/2014/main" id="{34272FCD-1863-486D-A850-47450449CCE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6" name="Text Box 7">
          <a:extLst>
            <a:ext uri="{FF2B5EF4-FFF2-40B4-BE49-F238E27FC236}">
              <a16:creationId xmlns:a16="http://schemas.microsoft.com/office/drawing/2014/main" id="{E664C3DA-3517-427E-850C-85B0A584115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7" name="Text Box 7">
          <a:extLst>
            <a:ext uri="{FF2B5EF4-FFF2-40B4-BE49-F238E27FC236}">
              <a16:creationId xmlns:a16="http://schemas.microsoft.com/office/drawing/2014/main" id="{E6584B99-FD5B-41A7-A27B-E6F99BFD028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8" name="Text Box 7">
          <a:extLst>
            <a:ext uri="{FF2B5EF4-FFF2-40B4-BE49-F238E27FC236}">
              <a16:creationId xmlns:a16="http://schemas.microsoft.com/office/drawing/2014/main" id="{8BC5C08A-3924-4BBA-A67E-F9488D2E804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59" name="Text Box 7">
          <a:extLst>
            <a:ext uri="{FF2B5EF4-FFF2-40B4-BE49-F238E27FC236}">
              <a16:creationId xmlns:a16="http://schemas.microsoft.com/office/drawing/2014/main" id="{2668E126-27B1-4036-B693-5EAB2AFD5A1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0" name="Text Box 7">
          <a:extLst>
            <a:ext uri="{FF2B5EF4-FFF2-40B4-BE49-F238E27FC236}">
              <a16:creationId xmlns:a16="http://schemas.microsoft.com/office/drawing/2014/main" id="{7792CD84-85AA-4EB9-B4A8-F0CDC546043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1" name="Text Box 7">
          <a:extLst>
            <a:ext uri="{FF2B5EF4-FFF2-40B4-BE49-F238E27FC236}">
              <a16:creationId xmlns:a16="http://schemas.microsoft.com/office/drawing/2014/main" id="{3DCAAE62-913C-4167-A508-007A9D8953C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2" name="Text Box 7">
          <a:extLst>
            <a:ext uri="{FF2B5EF4-FFF2-40B4-BE49-F238E27FC236}">
              <a16:creationId xmlns:a16="http://schemas.microsoft.com/office/drawing/2014/main" id="{4FB7DE93-BF69-487D-BB3A-5CA03DC067D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3" name="Text Box 7">
          <a:extLst>
            <a:ext uri="{FF2B5EF4-FFF2-40B4-BE49-F238E27FC236}">
              <a16:creationId xmlns:a16="http://schemas.microsoft.com/office/drawing/2014/main" id="{119FF7F3-8C83-4C88-9F2E-B58C60BF833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4" name="Text Box 7">
          <a:extLst>
            <a:ext uri="{FF2B5EF4-FFF2-40B4-BE49-F238E27FC236}">
              <a16:creationId xmlns:a16="http://schemas.microsoft.com/office/drawing/2014/main" id="{39797BEC-4EC7-4651-A8C4-72B184A6983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5" name="Text Box 7">
          <a:extLst>
            <a:ext uri="{FF2B5EF4-FFF2-40B4-BE49-F238E27FC236}">
              <a16:creationId xmlns:a16="http://schemas.microsoft.com/office/drawing/2014/main" id="{071E3D94-D57D-41FB-84F2-562CB9109CC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6" name="Text Box 7">
          <a:extLst>
            <a:ext uri="{FF2B5EF4-FFF2-40B4-BE49-F238E27FC236}">
              <a16:creationId xmlns:a16="http://schemas.microsoft.com/office/drawing/2014/main" id="{A12B4AD1-5F80-4666-878B-136EA256FD5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7" name="Text Box 7">
          <a:extLst>
            <a:ext uri="{FF2B5EF4-FFF2-40B4-BE49-F238E27FC236}">
              <a16:creationId xmlns:a16="http://schemas.microsoft.com/office/drawing/2014/main" id="{6651BE6C-3187-4FF0-B577-E14B3F903C3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8" name="Text Box 7">
          <a:extLst>
            <a:ext uri="{FF2B5EF4-FFF2-40B4-BE49-F238E27FC236}">
              <a16:creationId xmlns:a16="http://schemas.microsoft.com/office/drawing/2014/main" id="{B1A6B177-BCA3-4F31-AC9F-E9AE3F5C834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69" name="Text Box 7">
          <a:extLst>
            <a:ext uri="{FF2B5EF4-FFF2-40B4-BE49-F238E27FC236}">
              <a16:creationId xmlns:a16="http://schemas.microsoft.com/office/drawing/2014/main" id="{E390A040-BDB2-4600-91AD-7F66B081016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0" name="Text Box 7">
          <a:extLst>
            <a:ext uri="{FF2B5EF4-FFF2-40B4-BE49-F238E27FC236}">
              <a16:creationId xmlns:a16="http://schemas.microsoft.com/office/drawing/2014/main" id="{E924D481-AAB5-446B-AA95-5F44FAE8AB7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1" name="Text Box 7">
          <a:extLst>
            <a:ext uri="{FF2B5EF4-FFF2-40B4-BE49-F238E27FC236}">
              <a16:creationId xmlns:a16="http://schemas.microsoft.com/office/drawing/2014/main" id="{BF82F7B9-ECFF-4C1A-8B7B-EBCE104C75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2" name="Text Box 7">
          <a:extLst>
            <a:ext uri="{FF2B5EF4-FFF2-40B4-BE49-F238E27FC236}">
              <a16:creationId xmlns:a16="http://schemas.microsoft.com/office/drawing/2014/main" id="{493E1C3D-309A-49CD-82B1-F4415554A1F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3" name="Text Box 7">
          <a:extLst>
            <a:ext uri="{FF2B5EF4-FFF2-40B4-BE49-F238E27FC236}">
              <a16:creationId xmlns:a16="http://schemas.microsoft.com/office/drawing/2014/main" id="{342BD010-4F77-4EF7-80F5-1964C7BBD82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4" name="Text Box 7">
          <a:extLst>
            <a:ext uri="{FF2B5EF4-FFF2-40B4-BE49-F238E27FC236}">
              <a16:creationId xmlns:a16="http://schemas.microsoft.com/office/drawing/2014/main" id="{F157AE28-8139-4A7D-90F9-3F0635AE0F5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5" name="Text Box 7">
          <a:extLst>
            <a:ext uri="{FF2B5EF4-FFF2-40B4-BE49-F238E27FC236}">
              <a16:creationId xmlns:a16="http://schemas.microsoft.com/office/drawing/2014/main" id="{B1A81C7D-2929-4344-A6C8-193E57D808D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6" name="Text Box 7">
          <a:extLst>
            <a:ext uri="{FF2B5EF4-FFF2-40B4-BE49-F238E27FC236}">
              <a16:creationId xmlns:a16="http://schemas.microsoft.com/office/drawing/2014/main" id="{547A7C4E-06E7-4D12-AB66-1A2B7B5A104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7" name="Text Box 7">
          <a:extLst>
            <a:ext uri="{FF2B5EF4-FFF2-40B4-BE49-F238E27FC236}">
              <a16:creationId xmlns:a16="http://schemas.microsoft.com/office/drawing/2014/main" id="{68688E23-F69E-434E-AD94-7749DFAEAA6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8" name="Text Box 7">
          <a:extLst>
            <a:ext uri="{FF2B5EF4-FFF2-40B4-BE49-F238E27FC236}">
              <a16:creationId xmlns:a16="http://schemas.microsoft.com/office/drawing/2014/main" id="{7124EAB0-710D-4EDD-AD26-1EEDCD46482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79" name="Text Box 7">
          <a:extLst>
            <a:ext uri="{FF2B5EF4-FFF2-40B4-BE49-F238E27FC236}">
              <a16:creationId xmlns:a16="http://schemas.microsoft.com/office/drawing/2014/main" id="{75495E65-5090-4829-9275-A401B17D62B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0" name="Text Box 7">
          <a:extLst>
            <a:ext uri="{FF2B5EF4-FFF2-40B4-BE49-F238E27FC236}">
              <a16:creationId xmlns:a16="http://schemas.microsoft.com/office/drawing/2014/main" id="{EB01FF0E-E1B8-4D45-9D77-522DE3DD391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1" name="Text Box 7">
          <a:extLst>
            <a:ext uri="{FF2B5EF4-FFF2-40B4-BE49-F238E27FC236}">
              <a16:creationId xmlns:a16="http://schemas.microsoft.com/office/drawing/2014/main" id="{3835FEF9-68D1-4A63-8519-EC33568B4AF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2" name="Text Box 7">
          <a:extLst>
            <a:ext uri="{FF2B5EF4-FFF2-40B4-BE49-F238E27FC236}">
              <a16:creationId xmlns:a16="http://schemas.microsoft.com/office/drawing/2014/main" id="{54D45EC2-9448-4D37-A78F-4D430A170C7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3" name="Text Box 7">
          <a:extLst>
            <a:ext uri="{FF2B5EF4-FFF2-40B4-BE49-F238E27FC236}">
              <a16:creationId xmlns:a16="http://schemas.microsoft.com/office/drawing/2014/main" id="{4CB17FE8-30A4-4AA1-A3D9-5A849D085A4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4" name="Text Box 7">
          <a:extLst>
            <a:ext uri="{FF2B5EF4-FFF2-40B4-BE49-F238E27FC236}">
              <a16:creationId xmlns:a16="http://schemas.microsoft.com/office/drawing/2014/main" id="{7C6B11F1-2BC5-4637-A9CA-D79FF40703B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5" name="Text Box 7">
          <a:extLst>
            <a:ext uri="{FF2B5EF4-FFF2-40B4-BE49-F238E27FC236}">
              <a16:creationId xmlns:a16="http://schemas.microsoft.com/office/drawing/2014/main" id="{AE55D01E-AF15-4A16-A585-22208CCD6B4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6" name="Text Box 7">
          <a:extLst>
            <a:ext uri="{FF2B5EF4-FFF2-40B4-BE49-F238E27FC236}">
              <a16:creationId xmlns:a16="http://schemas.microsoft.com/office/drawing/2014/main" id="{DDE3E53B-A635-4968-A689-B24575BC2A90}"/>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7" name="Text Box 7">
          <a:extLst>
            <a:ext uri="{FF2B5EF4-FFF2-40B4-BE49-F238E27FC236}">
              <a16:creationId xmlns:a16="http://schemas.microsoft.com/office/drawing/2014/main" id="{2C9C6DE3-A14F-4A85-B301-A4035B751DD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8" name="Text Box 7">
          <a:extLst>
            <a:ext uri="{FF2B5EF4-FFF2-40B4-BE49-F238E27FC236}">
              <a16:creationId xmlns:a16="http://schemas.microsoft.com/office/drawing/2014/main" id="{54E1EB54-A55A-4C7C-8E6E-5BB9068BCD3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89" name="Text Box 7">
          <a:extLst>
            <a:ext uri="{FF2B5EF4-FFF2-40B4-BE49-F238E27FC236}">
              <a16:creationId xmlns:a16="http://schemas.microsoft.com/office/drawing/2014/main" id="{062A97F3-29E9-40B4-90F7-DC9A07E63614}"/>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0" name="Text Box 7">
          <a:extLst>
            <a:ext uri="{FF2B5EF4-FFF2-40B4-BE49-F238E27FC236}">
              <a16:creationId xmlns:a16="http://schemas.microsoft.com/office/drawing/2014/main" id="{FC36658A-7025-4200-94AD-6094847CB41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1" name="Text Box 7">
          <a:extLst>
            <a:ext uri="{FF2B5EF4-FFF2-40B4-BE49-F238E27FC236}">
              <a16:creationId xmlns:a16="http://schemas.microsoft.com/office/drawing/2014/main" id="{D6897F57-98B9-4499-A385-60C6D45E10E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2" name="Text Box 7">
          <a:extLst>
            <a:ext uri="{FF2B5EF4-FFF2-40B4-BE49-F238E27FC236}">
              <a16:creationId xmlns:a16="http://schemas.microsoft.com/office/drawing/2014/main" id="{944B5785-1A8C-4CFD-B974-5F69720E337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3" name="Text Box 7">
          <a:extLst>
            <a:ext uri="{FF2B5EF4-FFF2-40B4-BE49-F238E27FC236}">
              <a16:creationId xmlns:a16="http://schemas.microsoft.com/office/drawing/2014/main" id="{3B107969-31F7-441E-A131-2BB45315ABB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4" name="Text Box 7">
          <a:extLst>
            <a:ext uri="{FF2B5EF4-FFF2-40B4-BE49-F238E27FC236}">
              <a16:creationId xmlns:a16="http://schemas.microsoft.com/office/drawing/2014/main" id="{3489E1DA-8D8B-4CB5-A809-832BB3041CC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5" name="Text Box 7">
          <a:extLst>
            <a:ext uri="{FF2B5EF4-FFF2-40B4-BE49-F238E27FC236}">
              <a16:creationId xmlns:a16="http://schemas.microsoft.com/office/drawing/2014/main" id="{1671089D-A8BF-4A61-83E8-BF305337C30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6" name="Text Box 7">
          <a:extLst>
            <a:ext uri="{FF2B5EF4-FFF2-40B4-BE49-F238E27FC236}">
              <a16:creationId xmlns:a16="http://schemas.microsoft.com/office/drawing/2014/main" id="{04E9B839-1CA9-4CBA-B4F2-9DB56BBC6C9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7" name="Text Box 7">
          <a:extLst>
            <a:ext uri="{FF2B5EF4-FFF2-40B4-BE49-F238E27FC236}">
              <a16:creationId xmlns:a16="http://schemas.microsoft.com/office/drawing/2014/main" id="{5633F26D-9919-4C93-A0E8-8C297E355BF1}"/>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8" name="Text Box 7">
          <a:extLst>
            <a:ext uri="{FF2B5EF4-FFF2-40B4-BE49-F238E27FC236}">
              <a16:creationId xmlns:a16="http://schemas.microsoft.com/office/drawing/2014/main" id="{BC539635-E918-4D29-83CC-CDE678B5F2B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199" name="Text Box 7">
          <a:extLst>
            <a:ext uri="{FF2B5EF4-FFF2-40B4-BE49-F238E27FC236}">
              <a16:creationId xmlns:a16="http://schemas.microsoft.com/office/drawing/2014/main" id="{1C8660C7-EDD4-4FD3-86EF-276AD6EDF55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0" name="Text Box 7">
          <a:extLst>
            <a:ext uri="{FF2B5EF4-FFF2-40B4-BE49-F238E27FC236}">
              <a16:creationId xmlns:a16="http://schemas.microsoft.com/office/drawing/2014/main" id="{C57307F1-8CCB-4120-AD3D-BE23B336AD0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1" name="Text Box 7">
          <a:extLst>
            <a:ext uri="{FF2B5EF4-FFF2-40B4-BE49-F238E27FC236}">
              <a16:creationId xmlns:a16="http://schemas.microsoft.com/office/drawing/2014/main" id="{7EAA36D1-FACE-424B-AF7A-153D053797D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2" name="Text Box 7">
          <a:extLst>
            <a:ext uri="{FF2B5EF4-FFF2-40B4-BE49-F238E27FC236}">
              <a16:creationId xmlns:a16="http://schemas.microsoft.com/office/drawing/2014/main" id="{D0B16EED-F3B2-4473-BCFF-5E4661903E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3" name="Text Box 7">
          <a:extLst>
            <a:ext uri="{FF2B5EF4-FFF2-40B4-BE49-F238E27FC236}">
              <a16:creationId xmlns:a16="http://schemas.microsoft.com/office/drawing/2014/main" id="{E0E3AB6F-0DE9-47AF-ADD9-74C5A70BF75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4" name="Text Box 7">
          <a:extLst>
            <a:ext uri="{FF2B5EF4-FFF2-40B4-BE49-F238E27FC236}">
              <a16:creationId xmlns:a16="http://schemas.microsoft.com/office/drawing/2014/main" id="{16CB1251-9695-46B6-9BFA-C9F5F3DAD88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5" name="Text Box 7">
          <a:extLst>
            <a:ext uri="{FF2B5EF4-FFF2-40B4-BE49-F238E27FC236}">
              <a16:creationId xmlns:a16="http://schemas.microsoft.com/office/drawing/2014/main" id="{192BE2F5-C2BF-45F2-9098-4CA1073821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6" name="Text Box 7">
          <a:extLst>
            <a:ext uri="{FF2B5EF4-FFF2-40B4-BE49-F238E27FC236}">
              <a16:creationId xmlns:a16="http://schemas.microsoft.com/office/drawing/2014/main" id="{8CA87040-D598-4912-B385-03C29DE288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7" name="Text Box 7">
          <a:extLst>
            <a:ext uri="{FF2B5EF4-FFF2-40B4-BE49-F238E27FC236}">
              <a16:creationId xmlns:a16="http://schemas.microsoft.com/office/drawing/2014/main" id="{19D97D1D-5C39-46EA-92EF-3D49504B79F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8" name="Text Box 7">
          <a:extLst>
            <a:ext uri="{FF2B5EF4-FFF2-40B4-BE49-F238E27FC236}">
              <a16:creationId xmlns:a16="http://schemas.microsoft.com/office/drawing/2014/main" id="{FB88339A-A069-449F-AE53-5D2AAF98277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09" name="Text Box 7">
          <a:extLst>
            <a:ext uri="{FF2B5EF4-FFF2-40B4-BE49-F238E27FC236}">
              <a16:creationId xmlns:a16="http://schemas.microsoft.com/office/drawing/2014/main" id="{D6A08318-A268-4525-8166-9D7E8C98383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0" name="Text Box 7">
          <a:extLst>
            <a:ext uri="{FF2B5EF4-FFF2-40B4-BE49-F238E27FC236}">
              <a16:creationId xmlns:a16="http://schemas.microsoft.com/office/drawing/2014/main" id="{656ED62E-E1FA-4C96-A876-4F7F2E5C79C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1" name="Text Box 7">
          <a:extLst>
            <a:ext uri="{FF2B5EF4-FFF2-40B4-BE49-F238E27FC236}">
              <a16:creationId xmlns:a16="http://schemas.microsoft.com/office/drawing/2014/main" id="{FC871434-A6E0-4B8E-A0E9-E1CC56B5D62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2" name="Text Box 7">
          <a:extLst>
            <a:ext uri="{FF2B5EF4-FFF2-40B4-BE49-F238E27FC236}">
              <a16:creationId xmlns:a16="http://schemas.microsoft.com/office/drawing/2014/main" id="{53269BB9-8A66-40CA-87C7-3377023A398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3" name="Text Box 7">
          <a:extLst>
            <a:ext uri="{FF2B5EF4-FFF2-40B4-BE49-F238E27FC236}">
              <a16:creationId xmlns:a16="http://schemas.microsoft.com/office/drawing/2014/main" id="{1D562282-AAC0-4A9B-8835-C4EE0D3815E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4" name="Text Box 7">
          <a:extLst>
            <a:ext uri="{FF2B5EF4-FFF2-40B4-BE49-F238E27FC236}">
              <a16:creationId xmlns:a16="http://schemas.microsoft.com/office/drawing/2014/main" id="{C911BD10-6CF3-4F85-907F-1833AC71F21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5" name="Text Box 7">
          <a:extLst>
            <a:ext uri="{FF2B5EF4-FFF2-40B4-BE49-F238E27FC236}">
              <a16:creationId xmlns:a16="http://schemas.microsoft.com/office/drawing/2014/main" id="{20017FF3-1C60-4FC6-B3F9-6206FADA199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6" name="Text Box 7">
          <a:extLst>
            <a:ext uri="{FF2B5EF4-FFF2-40B4-BE49-F238E27FC236}">
              <a16:creationId xmlns:a16="http://schemas.microsoft.com/office/drawing/2014/main" id="{DD4316E8-8295-4D74-A825-1B5E2128D3E7}"/>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7" name="Text Box 7">
          <a:extLst>
            <a:ext uri="{FF2B5EF4-FFF2-40B4-BE49-F238E27FC236}">
              <a16:creationId xmlns:a16="http://schemas.microsoft.com/office/drawing/2014/main" id="{D15351F4-4436-4E89-9BD1-26092F03BC5D}"/>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8" name="Text Box 7">
          <a:extLst>
            <a:ext uri="{FF2B5EF4-FFF2-40B4-BE49-F238E27FC236}">
              <a16:creationId xmlns:a16="http://schemas.microsoft.com/office/drawing/2014/main" id="{5E592D52-94B6-4AFC-9101-B61DB5D94362}"/>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19" name="Text Box 7">
          <a:extLst>
            <a:ext uri="{FF2B5EF4-FFF2-40B4-BE49-F238E27FC236}">
              <a16:creationId xmlns:a16="http://schemas.microsoft.com/office/drawing/2014/main" id="{40E4DA04-535A-4F29-A96F-092620F185C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0" name="Text Box 7">
          <a:extLst>
            <a:ext uri="{FF2B5EF4-FFF2-40B4-BE49-F238E27FC236}">
              <a16:creationId xmlns:a16="http://schemas.microsoft.com/office/drawing/2014/main" id="{6A440EEF-77D9-4C5A-AB3B-1F3C5D0F234F}"/>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1" name="Text Box 7">
          <a:extLst>
            <a:ext uri="{FF2B5EF4-FFF2-40B4-BE49-F238E27FC236}">
              <a16:creationId xmlns:a16="http://schemas.microsoft.com/office/drawing/2014/main" id="{7F5E94F3-ED06-4FA4-8025-A9167D99EEC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2" name="Text Box 7">
          <a:extLst>
            <a:ext uri="{FF2B5EF4-FFF2-40B4-BE49-F238E27FC236}">
              <a16:creationId xmlns:a16="http://schemas.microsoft.com/office/drawing/2014/main" id="{6B22A74B-FAF8-403B-B462-CD7A6D2A4C3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3" name="Text Box 7">
          <a:extLst>
            <a:ext uri="{FF2B5EF4-FFF2-40B4-BE49-F238E27FC236}">
              <a16:creationId xmlns:a16="http://schemas.microsoft.com/office/drawing/2014/main" id="{BF4BAD49-770A-4629-9D4D-0A927335936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4" name="Text Box 7">
          <a:extLst>
            <a:ext uri="{FF2B5EF4-FFF2-40B4-BE49-F238E27FC236}">
              <a16:creationId xmlns:a16="http://schemas.microsoft.com/office/drawing/2014/main" id="{8EF897DF-5108-4676-8E87-E0A07D4D710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5" name="Text Box 7">
          <a:extLst>
            <a:ext uri="{FF2B5EF4-FFF2-40B4-BE49-F238E27FC236}">
              <a16:creationId xmlns:a16="http://schemas.microsoft.com/office/drawing/2014/main" id="{8DE45E37-3D2F-4433-A995-9E2856C74A13}"/>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6" name="Text Box 7">
          <a:extLst>
            <a:ext uri="{FF2B5EF4-FFF2-40B4-BE49-F238E27FC236}">
              <a16:creationId xmlns:a16="http://schemas.microsoft.com/office/drawing/2014/main" id="{65480461-A1AD-4234-9F60-687FBD7E0F1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7" name="Text Box 7">
          <a:extLst>
            <a:ext uri="{FF2B5EF4-FFF2-40B4-BE49-F238E27FC236}">
              <a16:creationId xmlns:a16="http://schemas.microsoft.com/office/drawing/2014/main" id="{26353C7E-0E84-439E-B67D-A0FFCEA28D7B}"/>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8" name="Text Box 7">
          <a:extLst>
            <a:ext uri="{FF2B5EF4-FFF2-40B4-BE49-F238E27FC236}">
              <a16:creationId xmlns:a16="http://schemas.microsoft.com/office/drawing/2014/main" id="{CD90019C-0F79-414A-9FCE-94D3C4139FD9}"/>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29" name="Text Box 7">
          <a:extLst>
            <a:ext uri="{FF2B5EF4-FFF2-40B4-BE49-F238E27FC236}">
              <a16:creationId xmlns:a16="http://schemas.microsoft.com/office/drawing/2014/main" id="{45FF61F0-DB99-4520-8E0F-2CF77512E70A}"/>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30" name="Text Box 7">
          <a:extLst>
            <a:ext uri="{FF2B5EF4-FFF2-40B4-BE49-F238E27FC236}">
              <a16:creationId xmlns:a16="http://schemas.microsoft.com/office/drawing/2014/main" id="{27DFE00B-E12B-41F9-B634-8E4D8D1163CE}"/>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31" name="Text Box 7">
          <a:extLst>
            <a:ext uri="{FF2B5EF4-FFF2-40B4-BE49-F238E27FC236}">
              <a16:creationId xmlns:a16="http://schemas.microsoft.com/office/drawing/2014/main" id="{165A0E6A-49D6-49A5-B5D7-82FC0E8BC96C}"/>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32" name="Text Box 7">
          <a:extLst>
            <a:ext uri="{FF2B5EF4-FFF2-40B4-BE49-F238E27FC236}">
              <a16:creationId xmlns:a16="http://schemas.microsoft.com/office/drawing/2014/main" id="{66D876E3-29F3-4AED-AC19-D40E4D21B45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33" name="Text Box 7">
          <a:extLst>
            <a:ext uri="{FF2B5EF4-FFF2-40B4-BE49-F238E27FC236}">
              <a16:creationId xmlns:a16="http://schemas.microsoft.com/office/drawing/2014/main" id="{789EF718-4C25-4B9C-8046-F91B4C2A9EC6}"/>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34" name="Text Box 7">
          <a:extLst>
            <a:ext uri="{FF2B5EF4-FFF2-40B4-BE49-F238E27FC236}">
              <a16:creationId xmlns:a16="http://schemas.microsoft.com/office/drawing/2014/main" id="{91DB930D-7926-4284-B6A6-A93688080D85}"/>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23</xdr:row>
      <xdr:rowOff>0</xdr:rowOff>
    </xdr:from>
    <xdr:to>
      <xdr:col>21</xdr:col>
      <xdr:colOff>985157</xdr:colOff>
      <xdr:row>23</xdr:row>
      <xdr:rowOff>0</xdr:rowOff>
    </xdr:to>
    <xdr:sp macro="[1]!mostrarControlesExistentes" textlink="">
      <xdr:nvSpPr>
        <xdr:cNvPr id="13235" name="Text Box 7">
          <a:extLst>
            <a:ext uri="{FF2B5EF4-FFF2-40B4-BE49-F238E27FC236}">
              <a16:creationId xmlns:a16="http://schemas.microsoft.com/office/drawing/2014/main" id="{68D72512-B6BF-4A82-BCE2-09926FF00018}"/>
            </a:ext>
          </a:extLst>
        </xdr:cNvPr>
        <xdr:cNvSpPr txBox="1">
          <a:spLocks noChangeArrowheads="1"/>
        </xdr:cNvSpPr>
      </xdr:nvSpPr>
      <xdr:spPr bwMode="auto">
        <a:xfrm>
          <a:off x="18034907" y="878205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236" name="Text Box 7">
          <a:extLst>
            <a:ext uri="{FF2B5EF4-FFF2-40B4-BE49-F238E27FC236}">
              <a16:creationId xmlns:a16="http://schemas.microsoft.com/office/drawing/2014/main" id="{7CC3D7CD-4120-43BE-9737-7CB939386495}"/>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237" name="Text Box 7">
          <a:extLst>
            <a:ext uri="{FF2B5EF4-FFF2-40B4-BE49-F238E27FC236}">
              <a16:creationId xmlns:a16="http://schemas.microsoft.com/office/drawing/2014/main" id="{FEB194F5-7EC2-458B-8AE7-B94B6C596813}"/>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238" name="Text Box 7">
          <a:extLst>
            <a:ext uri="{FF2B5EF4-FFF2-40B4-BE49-F238E27FC236}">
              <a16:creationId xmlns:a16="http://schemas.microsoft.com/office/drawing/2014/main" id="{1618101C-D360-4093-8575-EA3C3D061AD7}"/>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239" name="Text Box 7">
          <a:extLst>
            <a:ext uri="{FF2B5EF4-FFF2-40B4-BE49-F238E27FC236}">
              <a16:creationId xmlns:a16="http://schemas.microsoft.com/office/drawing/2014/main" id="{F3A6DE6A-DFE5-42B1-AED4-A7DFA20BD2DF}"/>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21</xdr:row>
      <xdr:rowOff>200025</xdr:rowOff>
    </xdr:from>
    <xdr:to>
      <xdr:col>21</xdr:col>
      <xdr:colOff>985157</xdr:colOff>
      <xdr:row>21</xdr:row>
      <xdr:rowOff>200025</xdr:rowOff>
    </xdr:to>
    <xdr:sp macro="[1]!mostrarControlesExistentes" textlink="">
      <xdr:nvSpPr>
        <xdr:cNvPr id="13240" name="Text Box 7">
          <a:extLst>
            <a:ext uri="{FF2B5EF4-FFF2-40B4-BE49-F238E27FC236}">
              <a16:creationId xmlns:a16="http://schemas.microsoft.com/office/drawing/2014/main" id="{786E7F3C-8653-4B6E-99F7-B4409F5BDACD}"/>
            </a:ext>
          </a:extLst>
        </xdr:cNvPr>
        <xdr:cNvSpPr txBox="1">
          <a:spLocks noChangeArrowheads="1"/>
        </xdr:cNvSpPr>
      </xdr:nvSpPr>
      <xdr:spPr bwMode="auto">
        <a:xfrm>
          <a:off x="18034907" y="8296275"/>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1155990</xdr:colOff>
      <xdr:row>25</xdr:row>
      <xdr:rowOff>197549</xdr:rowOff>
    </xdr:from>
    <xdr:to>
      <xdr:col>17</xdr:col>
      <xdr:colOff>1155990</xdr:colOff>
      <xdr:row>25</xdr:row>
      <xdr:rowOff>201385</xdr:rowOff>
    </xdr:to>
    <xdr:sp macro="[1]!mostrarControlesExistentes" textlink="">
      <xdr:nvSpPr>
        <xdr:cNvPr id="13241" name="Text Box 7">
          <a:extLst>
            <a:ext uri="{FF2B5EF4-FFF2-40B4-BE49-F238E27FC236}">
              <a16:creationId xmlns:a16="http://schemas.microsoft.com/office/drawing/2014/main" id="{271F8175-2173-4048-874C-701E8CF57EF3}"/>
            </a:ext>
          </a:extLst>
        </xdr:cNvPr>
        <xdr:cNvSpPr txBox="1"/>
      </xdr:nvSpPr>
      <xdr:spPr>
        <a:xfrm>
          <a:off x="17710440" y="6360224"/>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37</xdr:col>
      <xdr:colOff>0</xdr:colOff>
      <xdr:row>25</xdr:row>
      <xdr:rowOff>174867</xdr:rowOff>
    </xdr:from>
    <xdr:to>
      <xdr:col>37</xdr:col>
      <xdr:colOff>0</xdr:colOff>
      <xdr:row>25</xdr:row>
      <xdr:rowOff>194157</xdr:rowOff>
    </xdr:to>
    <xdr:sp macro="[1]!mostrarEscalasRiesgoResidual" textlink="">
      <xdr:nvSpPr>
        <xdr:cNvPr id="13242" name="Text Box 8">
          <a:extLst>
            <a:ext uri="{FF2B5EF4-FFF2-40B4-BE49-F238E27FC236}">
              <a16:creationId xmlns:a16="http://schemas.microsoft.com/office/drawing/2014/main" id="{270D31A2-BD23-46C5-892B-BBDDFD7A78FA}"/>
            </a:ext>
          </a:extLst>
        </xdr:cNvPr>
        <xdr:cNvSpPr txBox="1"/>
      </xdr:nvSpPr>
      <xdr:spPr>
        <a:xfrm>
          <a:off x="32708850" y="6337542"/>
          <a:ext cx="0" cy="192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17</xdr:col>
      <xdr:colOff>985157</xdr:colOff>
      <xdr:row>25</xdr:row>
      <xdr:rowOff>200025</xdr:rowOff>
    </xdr:from>
    <xdr:to>
      <xdr:col>17</xdr:col>
      <xdr:colOff>985157</xdr:colOff>
      <xdr:row>25</xdr:row>
      <xdr:rowOff>200025</xdr:rowOff>
    </xdr:to>
    <xdr:sp macro="[1]!mostrarControlesExistentes" textlink="">
      <xdr:nvSpPr>
        <xdr:cNvPr id="13243" name="Text Box 7">
          <a:extLst>
            <a:ext uri="{FF2B5EF4-FFF2-40B4-BE49-F238E27FC236}">
              <a16:creationId xmlns:a16="http://schemas.microsoft.com/office/drawing/2014/main" id="{61A17A39-41E6-4899-B61C-35D1366F43C3}"/>
            </a:ext>
          </a:extLst>
        </xdr:cNvPr>
        <xdr:cNvSpPr txBox="1">
          <a:spLocks noChangeArrowheads="1"/>
        </xdr:cNvSpPr>
      </xdr:nvSpPr>
      <xdr:spPr bwMode="auto">
        <a:xfrm>
          <a:off x="1760628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25</xdr:row>
      <xdr:rowOff>200025</xdr:rowOff>
    </xdr:from>
    <xdr:to>
      <xdr:col>17</xdr:col>
      <xdr:colOff>985157</xdr:colOff>
      <xdr:row>25</xdr:row>
      <xdr:rowOff>200025</xdr:rowOff>
    </xdr:to>
    <xdr:sp macro="[1]!mostrarControlesExistentes" textlink="">
      <xdr:nvSpPr>
        <xdr:cNvPr id="13244" name="Text Box 7">
          <a:extLst>
            <a:ext uri="{FF2B5EF4-FFF2-40B4-BE49-F238E27FC236}">
              <a16:creationId xmlns:a16="http://schemas.microsoft.com/office/drawing/2014/main" id="{8E5333B0-5FD5-4C4D-930F-BB69CDDB4998}"/>
            </a:ext>
          </a:extLst>
        </xdr:cNvPr>
        <xdr:cNvSpPr txBox="1">
          <a:spLocks noChangeArrowheads="1"/>
        </xdr:cNvSpPr>
      </xdr:nvSpPr>
      <xdr:spPr bwMode="auto">
        <a:xfrm>
          <a:off x="1760628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25</xdr:row>
      <xdr:rowOff>200025</xdr:rowOff>
    </xdr:from>
    <xdr:to>
      <xdr:col>17</xdr:col>
      <xdr:colOff>985157</xdr:colOff>
      <xdr:row>25</xdr:row>
      <xdr:rowOff>200025</xdr:rowOff>
    </xdr:to>
    <xdr:sp macro="[1]!mostrarControlesExistentes" textlink="">
      <xdr:nvSpPr>
        <xdr:cNvPr id="13245" name="Text Box 7">
          <a:extLst>
            <a:ext uri="{FF2B5EF4-FFF2-40B4-BE49-F238E27FC236}">
              <a16:creationId xmlns:a16="http://schemas.microsoft.com/office/drawing/2014/main" id="{7A28FE44-F3E9-4150-9E1C-E89CF7E382B4}"/>
            </a:ext>
          </a:extLst>
        </xdr:cNvPr>
        <xdr:cNvSpPr txBox="1">
          <a:spLocks noChangeArrowheads="1"/>
        </xdr:cNvSpPr>
      </xdr:nvSpPr>
      <xdr:spPr bwMode="auto">
        <a:xfrm>
          <a:off x="1760628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25</xdr:row>
      <xdr:rowOff>200025</xdr:rowOff>
    </xdr:from>
    <xdr:to>
      <xdr:col>17</xdr:col>
      <xdr:colOff>985157</xdr:colOff>
      <xdr:row>25</xdr:row>
      <xdr:rowOff>200025</xdr:rowOff>
    </xdr:to>
    <xdr:sp macro="[1]!mostrarControlesExistentes" textlink="">
      <xdr:nvSpPr>
        <xdr:cNvPr id="13246" name="Text Box 7">
          <a:extLst>
            <a:ext uri="{FF2B5EF4-FFF2-40B4-BE49-F238E27FC236}">
              <a16:creationId xmlns:a16="http://schemas.microsoft.com/office/drawing/2014/main" id="{17E7E37C-E766-43D3-BD00-11EF75CA7692}"/>
            </a:ext>
          </a:extLst>
        </xdr:cNvPr>
        <xdr:cNvSpPr txBox="1">
          <a:spLocks noChangeArrowheads="1"/>
        </xdr:cNvSpPr>
      </xdr:nvSpPr>
      <xdr:spPr bwMode="auto">
        <a:xfrm>
          <a:off x="1760628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17</xdr:col>
      <xdr:colOff>985157</xdr:colOff>
      <xdr:row>25</xdr:row>
      <xdr:rowOff>200025</xdr:rowOff>
    </xdr:from>
    <xdr:to>
      <xdr:col>17</xdr:col>
      <xdr:colOff>985157</xdr:colOff>
      <xdr:row>25</xdr:row>
      <xdr:rowOff>200025</xdr:rowOff>
    </xdr:to>
    <xdr:sp macro="[1]!mostrarControlesExistentes" textlink="">
      <xdr:nvSpPr>
        <xdr:cNvPr id="13247" name="Text Box 7">
          <a:extLst>
            <a:ext uri="{FF2B5EF4-FFF2-40B4-BE49-F238E27FC236}">
              <a16:creationId xmlns:a16="http://schemas.microsoft.com/office/drawing/2014/main" id="{399645D0-CD3A-4A93-B8CC-0CDA52D27836}"/>
            </a:ext>
          </a:extLst>
        </xdr:cNvPr>
        <xdr:cNvSpPr txBox="1">
          <a:spLocks noChangeArrowheads="1"/>
        </xdr:cNvSpPr>
      </xdr:nvSpPr>
      <xdr:spPr bwMode="auto">
        <a:xfrm>
          <a:off x="1760628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0</xdr:colOff>
      <xdr:row>25</xdr:row>
      <xdr:rowOff>200271</xdr:rowOff>
    </xdr:from>
    <xdr:to>
      <xdr:col>18</xdr:col>
      <xdr:colOff>0</xdr:colOff>
      <xdr:row>25</xdr:row>
      <xdr:rowOff>200271</xdr:rowOff>
    </xdr:to>
    <xdr:sp macro="[1]!mostrarControlesExistentes" textlink="">
      <xdr:nvSpPr>
        <xdr:cNvPr id="13250" name="Text Box 7">
          <a:extLst>
            <a:ext uri="{FF2B5EF4-FFF2-40B4-BE49-F238E27FC236}">
              <a16:creationId xmlns:a16="http://schemas.microsoft.com/office/drawing/2014/main" id="{9D68E249-1BCA-4FD2-B98D-161F006AA0B1}"/>
            </a:ext>
          </a:extLst>
        </xdr:cNvPr>
        <xdr:cNvSpPr txBox="1"/>
      </xdr:nvSpPr>
      <xdr:spPr>
        <a:xfrm>
          <a:off x="17706975"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25</xdr:row>
      <xdr:rowOff>200271</xdr:rowOff>
    </xdr:from>
    <xdr:to>
      <xdr:col>17</xdr:col>
      <xdr:colOff>1155990</xdr:colOff>
      <xdr:row>25</xdr:row>
      <xdr:rowOff>200271</xdr:rowOff>
    </xdr:to>
    <xdr:sp macro="[1]!mostrarControlesExistentes" textlink="">
      <xdr:nvSpPr>
        <xdr:cNvPr id="13251" name="Text Box 7">
          <a:extLst>
            <a:ext uri="{FF2B5EF4-FFF2-40B4-BE49-F238E27FC236}">
              <a16:creationId xmlns:a16="http://schemas.microsoft.com/office/drawing/2014/main" id="{8F5F811C-5CF1-4F20-9AD4-84177C56979F}"/>
            </a:ext>
          </a:extLst>
        </xdr:cNvPr>
        <xdr:cNvSpPr txBox="1"/>
      </xdr:nvSpPr>
      <xdr:spPr>
        <a:xfrm>
          <a:off x="1771044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25</xdr:row>
      <xdr:rowOff>200271</xdr:rowOff>
    </xdr:from>
    <xdr:to>
      <xdr:col>17</xdr:col>
      <xdr:colOff>1155990</xdr:colOff>
      <xdr:row>25</xdr:row>
      <xdr:rowOff>200271</xdr:rowOff>
    </xdr:to>
    <xdr:sp macro="[1]!mostrarControlesExistentes" textlink="">
      <xdr:nvSpPr>
        <xdr:cNvPr id="13252" name="Text Box 7">
          <a:extLst>
            <a:ext uri="{FF2B5EF4-FFF2-40B4-BE49-F238E27FC236}">
              <a16:creationId xmlns:a16="http://schemas.microsoft.com/office/drawing/2014/main" id="{890F4D94-E78D-46E3-A17E-8A1B98CFBC21}"/>
            </a:ext>
          </a:extLst>
        </xdr:cNvPr>
        <xdr:cNvSpPr txBox="1"/>
      </xdr:nvSpPr>
      <xdr:spPr>
        <a:xfrm>
          <a:off x="1771044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25</xdr:row>
      <xdr:rowOff>200271</xdr:rowOff>
    </xdr:from>
    <xdr:to>
      <xdr:col>17</xdr:col>
      <xdr:colOff>1155990</xdr:colOff>
      <xdr:row>25</xdr:row>
      <xdr:rowOff>200271</xdr:rowOff>
    </xdr:to>
    <xdr:sp macro="[1]!mostrarControlesExistentes" textlink="">
      <xdr:nvSpPr>
        <xdr:cNvPr id="13253" name="Text Box 7">
          <a:extLst>
            <a:ext uri="{FF2B5EF4-FFF2-40B4-BE49-F238E27FC236}">
              <a16:creationId xmlns:a16="http://schemas.microsoft.com/office/drawing/2014/main" id="{F0094B40-52E4-4E36-9BDB-C543E7ED69F8}"/>
            </a:ext>
          </a:extLst>
        </xdr:cNvPr>
        <xdr:cNvSpPr txBox="1"/>
      </xdr:nvSpPr>
      <xdr:spPr>
        <a:xfrm>
          <a:off x="1771044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25</xdr:row>
      <xdr:rowOff>200271</xdr:rowOff>
    </xdr:from>
    <xdr:to>
      <xdr:col>17</xdr:col>
      <xdr:colOff>1155990</xdr:colOff>
      <xdr:row>25</xdr:row>
      <xdr:rowOff>200271</xdr:rowOff>
    </xdr:to>
    <xdr:sp macro="[1]!mostrarControlesExistentes" textlink="">
      <xdr:nvSpPr>
        <xdr:cNvPr id="13254" name="Text Box 7">
          <a:extLst>
            <a:ext uri="{FF2B5EF4-FFF2-40B4-BE49-F238E27FC236}">
              <a16:creationId xmlns:a16="http://schemas.microsoft.com/office/drawing/2014/main" id="{90B4020B-CE8F-4B65-B37C-AA18801275B6}"/>
            </a:ext>
          </a:extLst>
        </xdr:cNvPr>
        <xdr:cNvSpPr txBox="1"/>
      </xdr:nvSpPr>
      <xdr:spPr>
        <a:xfrm>
          <a:off x="1771044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25</xdr:row>
      <xdr:rowOff>200271</xdr:rowOff>
    </xdr:from>
    <xdr:to>
      <xdr:col>17</xdr:col>
      <xdr:colOff>1155990</xdr:colOff>
      <xdr:row>25</xdr:row>
      <xdr:rowOff>200271</xdr:rowOff>
    </xdr:to>
    <xdr:sp macro="[1]!mostrarControlesExistentes" textlink="">
      <xdr:nvSpPr>
        <xdr:cNvPr id="13255" name="Text Box 7">
          <a:extLst>
            <a:ext uri="{FF2B5EF4-FFF2-40B4-BE49-F238E27FC236}">
              <a16:creationId xmlns:a16="http://schemas.microsoft.com/office/drawing/2014/main" id="{991E06EA-0C28-495F-B3E7-A88CB6EB3B59}"/>
            </a:ext>
          </a:extLst>
        </xdr:cNvPr>
        <xdr:cNvSpPr txBox="1"/>
      </xdr:nvSpPr>
      <xdr:spPr>
        <a:xfrm>
          <a:off x="1771044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25</xdr:row>
      <xdr:rowOff>200271</xdr:rowOff>
    </xdr:from>
    <xdr:to>
      <xdr:col>17</xdr:col>
      <xdr:colOff>1155990</xdr:colOff>
      <xdr:row>25</xdr:row>
      <xdr:rowOff>200271</xdr:rowOff>
    </xdr:to>
    <xdr:sp macro="[1]!mostrarControlesExistentes" textlink="">
      <xdr:nvSpPr>
        <xdr:cNvPr id="13256" name="Text Box 7">
          <a:extLst>
            <a:ext uri="{FF2B5EF4-FFF2-40B4-BE49-F238E27FC236}">
              <a16:creationId xmlns:a16="http://schemas.microsoft.com/office/drawing/2014/main" id="{10715296-AC39-4A2C-A30D-55E6506697F3}"/>
            </a:ext>
          </a:extLst>
        </xdr:cNvPr>
        <xdr:cNvSpPr txBox="1"/>
      </xdr:nvSpPr>
      <xdr:spPr>
        <a:xfrm>
          <a:off x="1771044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25</xdr:row>
      <xdr:rowOff>200271</xdr:rowOff>
    </xdr:from>
    <xdr:to>
      <xdr:col>17</xdr:col>
      <xdr:colOff>1155990</xdr:colOff>
      <xdr:row>25</xdr:row>
      <xdr:rowOff>200271</xdr:rowOff>
    </xdr:to>
    <xdr:sp macro="[1]!mostrarControlesExistentes" textlink="">
      <xdr:nvSpPr>
        <xdr:cNvPr id="13257" name="Text Box 7">
          <a:extLst>
            <a:ext uri="{FF2B5EF4-FFF2-40B4-BE49-F238E27FC236}">
              <a16:creationId xmlns:a16="http://schemas.microsoft.com/office/drawing/2014/main" id="{D43BC1D1-9420-4C45-BAE8-F1CAE34B7AB8}"/>
            </a:ext>
          </a:extLst>
        </xdr:cNvPr>
        <xdr:cNvSpPr txBox="1"/>
      </xdr:nvSpPr>
      <xdr:spPr>
        <a:xfrm>
          <a:off x="1771044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25</xdr:row>
      <xdr:rowOff>200271</xdr:rowOff>
    </xdr:from>
    <xdr:to>
      <xdr:col>17</xdr:col>
      <xdr:colOff>1155990</xdr:colOff>
      <xdr:row>25</xdr:row>
      <xdr:rowOff>200271</xdr:rowOff>
    </xdr:to>
    <xdr:sp macro="[1]!mostrarControlesExistentes" textlink="">
      <xdr:nvSpPr>
        <xdr:cNvPr id="13258" name="Text Box 7">
          <a:extLst>
            <a:ext uri="{FF2B5EF4-FFF2-40B4-BE49-F238E27FC236}">
              <a16:creationId xmlns:a16="http://schemas.microsoft.com/office/drawing/2014/main" id="{CF04EF23-3BA7-4DE1-8E0F-0E69006C2D8B}"/>
            </a:ext>
          </a:extLst>
        </xdr:cNvPr>
        <xdr:cNvSpPr txBox="1"/>
      </xdr:nvSpPr>
      <xdr:spPr>
        <a:xfrm>
          <a:off x="1771044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25</xdr:row>
      <xdr:rowOff>200271</xdr:rowOff>
    </xdr:from>
    <xdr:to>
      <xdr:col>17</xdr:col>
      <xdr:colOff>1155990</xdr:colOff>
      <xdr:row>25</xdr:row>
      <xdr:rowOff>200271</xdr:rowOff>
    </xdr:to>
    <xdr:sp macro="[1]!mostrarControlesExistentes" textlink="">
      <xdr:nvSpPr>
        <xdr:cNvPr id="13259" name="Text Box 7">
          <a:extLst>
            <a:ext uri="{FF2B5EF4-FFF2-40B4-BE49-F238E27FC236}">
              <a16:creationId xmlns:a16="http://schemas.microsoft.com/office/drawing/2014/main" id="{D55923CB-217F-41F5-9F34-285B06ED4BEF}"/>
            </a:ext>
          </a:extLst>
        </xdr:cNvPr>
        <xdr:cNvSpPr txBox="1"/>
      </xdr:nvSpPr>
      <xdr:spPr>
        <a:xfrm>
          <a:off x="1771044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25</xdr:row>
      <xdr:rowOff>200271</xdr:rowOff>
    </xdr:from>
    <xdr:to>
      <xdr:col>17</xdr:col>
      <xdr:colOff>1155990</xdr:colOff>
      <xdr:row>25</xdr:row>
      <xdr:rowOff>200271</xdr:rowOff>
    </xdr:to>
    <xdr:sp macro="[1]!mostrarControlesExistentes" textlink="">
      <xdr:nvSpPr>
        <xdr:cNvPr id="13260" name="Text Box 7">
          <a:extLst>
            <a:ext uri="{FF2B5EF4-FFF2-40B4-BE49-F238E27FC236}">
              <a16:creationId xmlns:a16="http://schemas.microsoft.com/office/drawing/2014/main" id="{33C86524-F048-4500-84B3-B2BF48A4A65A}"/>
            </a:ext>
          </a:extLst>
        </xdr:cNvPr>
        <xdr:cNvSpPr txBox="1"/>
      </xdr:nvSpPr>
      <xdr:spPr>
        <a:xfrm>
          <a:off x="1771044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25</xdr:row>
      <xdr:rowOff>200271</xdr:rowOff>
    </xdr:from>
    <xdr:to>
      <xdr:col>17</xdr:col>
      <xdr:colOff>1155990</xdr:colOff>
      <xdr:row>25</xdr:row>
      <xdr:rowOff>200271</xdr:rowOff>
    </xdr:to>
    <xdr:sp macro="[1]!mostrarControlesExistentes" textlink="">
      <xdr:nvSpPr>
        <xdr:cNvPr id="13261" name="Text Box 7">
          <a:extLst>
            <a:ext uri="{FF2B5EF4-FFF2-40B4-BE49-F238E27FC236}">
              <a16:creationId xmlns:a16="http://schemas.microsoft.com/office/drawing/2014/main" id="{BA4EFA80-0860-4E6B-BF55-EFBA349CE4C1}"/>
            </a:ext>
          </a:extLst>
        </xdr:cNvPr>
        <xdr:cNvSpPr txBox="1"/>
      </xdr:nvSpPr>
      <xdr:spPr>
        <a:xfrm>
          <a:off x="1771044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25</xdr:row>
      <xdr:rowOff>200271</xdr:rowOff>
    </xdr:from>
    <xdr:to>
      <xdr:col>17</xdr:col>
      <xdr:colOff>1155990</xdr:colOff>
      <xdr:row>25</xdr:row>
      <xdr:rowOff>200271</xdr:rowOff>
    </xdr:to>
    <xdr:sp macro="[1]!mostrarControlesExistentes" textlink="">
      <xdr:nvSpPr>
        <xdr:cNvPr id="13262" name="Text Box 7">
          <a:extLst>
            <a:ext uri="{FF2B5EF4-FFF2-40B4-BE49-F238E27FC236}">
              <a16:creationId xmlns:a16="http://schemas.microsoft.com/office/drawing/2014/main" id="{F2354B24-4AD6-4B12-95BD-94F8141B1A3B}"/>
            </a:ext>
          </a:extLst>
        </xdr:cNvPr>
        <xdr:cNvSpPr txBox="1"/>
      </xdr:nvSpPr>
      <xdr:spPr>
        <a:xfrm>
          <a:off x="1771044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17</xdr:col>
      <xdr:colOff>1155990</xdr:colOff>
      <xdr:row>25</xdr:row>
      <xdr:rowOff>200271</xdr:rowOff>
    </xdr:from>
    <xdr:to>
      <xdr:col>17</xdr:col>
      <xdr:colOff>1155990</xdr:colOff>
      <xdr:row>25</xdr:row>
      <xdr:rowOff>200271</xdr:rowOff>
    </xdr:to>
    <xdr:sp macro="[1]!mostrarControlesExistentes" textlink="">
      <xdr:nvSpPr>
        <xdr:cNvPr id="13263" name="Text Box 7">
          <a:extLst>
            <a:ext uri="{FF2B5EF4-FFF2-40B4-BE49-F238E27FC236}">
              <a16:creationId xmlns:a16="http://schemas.microsoft.com/office/drawing/2014/main" id="{DAB8D764-367B-43ED-9304-DF6B05C0CA7D}"/>
            </a:ext>
          </a:extLst>
        </xdr:cNvPr>
        <xdr:cNvSpPr txBox="1"/>
      </xdr:nvSpPr>
      <xdr:spPr>
        <a:xfrm>
          <a:off x="1771044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18</xdr:col>
      <xdr:colOff>985157</xdr:colOff>
      <xdr:row>25</xdr:row>
      <xdr:rowOff>200025</xdr:rowOff>
    </xdr:from>
    <xdr:to>
      <xdr:col>18</xdr:col>
      <xdr:colOff>985157</xdr:colOff>
      <xdr:row>25</xdr:row>
      <xdr:rowOff>200025</xdr:rowOff>
    </xdr:to>
    <xdr:sp macro="[1]!mostrarControlesExistentes" textlink="">
      <xdr:nvSpPr>
        <xdr:cNvPr id="13264" name="Text Box 7">
          <a:extLst>
            <a:ext uri="{FF2B5EF4-FFF2-40B4-BE49-F238E27FC236}">
              <a16:creationId xmlns:a16="http://schemas.microsoft.com/office/drawing/2014/main" id="{8713D343-7EE1-4733-9FE7-DFC610BC0E1E}"/>
            </a:ext>
          </a:extLst>
        </xdr:cNvPr>
        <xdr:cNvSpPr txBox="1">
          <a:spLocks noChangeArrowheads="1"/>
        </xdr:cNvSpPr>
      </xdr:nvSpPr>
      <xdr:spPr bwMode="auto">
        <a:xfrm>
          <a:off x="186921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25</xdr:row>
      <xdr:rowOff>200025</xdr:rowOff>
    </xdr:from>
    <xdr:to>
      <xdr:col>18</xdr:col>
      <xdr:colOff>985157</xdr:colOff>
      <xdr:row>25</xdr:row>
      <xdr:rowOff>200025</xdr:rowOff>
    </xdr:to>
    <xdr:sp macro="[1]!mostrarControlesExistentes" textlink="">
      <xdr:nvSpPr>
        <xdr:cNvPr id="13265" name="Text Box 7">
          <a:extLst>
            <a:ext uri="{FF2B5EF4-FFF2-40B4-BE49-F238E27FC236}">
              <a16:creationId xmlns:a16="http://schemas.microsoft.com/office/drawing/2014/main" id="{9840A73C-EABC-4712-955A-54BE111F0547}"/>
            </a:ext>
          </a:extLst>
        </xdr:cNvPr>
        <xdr:cNvSpPr txBox="1">
          <a:spLocks noChangeArrowheads="1"/>
        </xdr:cNvSpPr>
      </xdr:nvSpPr>
      <xdr:spPr bwMode="auto">
        <a:xfrm>
          <a:off x="186921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25</xdr:row>
      <xdr:rowOff>200025</xdr:rowOff>
    </xdr:from>
    <xdr:to>
      <xdr:col>18</xdr:col>
      <xdr:colOff>985157</xdr:colOff>
      <xdr:row>25</xdr:row>
      <xdr:rowOff>200025</xdr:rowOff>
    </xdr:to>
    <xdr:sp macro="[1]!mostrarControlesExistentes" textlink="">
      <xdr:nvSpPr>
        <xdr:cNvPr id="13266" name="Text Box 7">
          <a:extLst>
            <a:ext uri="{FF2B5EF4-FFF2-40B4-BE49-F238E27FC236}">
              <a16:creationId xmlns:a16="http://schemas.microsoft.com/office/drawing/2014/main" id="{813C2790-4DF8-4085-8DD1-58247873AF94}"/>
            </a:ext>
          </a:extLst>
        </xdr:cNvPr>
        <xdr:cNvSpPr txBox="1">
          <a:spLocks noChangeArrowheads="1"/>
        </xdr:cNvSpPr>
      </xdr:nvSpPr>
      <xdr:spPr bwMode="auto">
        <a:xfrm>
          <a:off x="186921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25</xdr:row>
      <xdr:rowOff>200025</xdr:rowOff>
    </xdr:from>
    <xdr:to>
      <xdr:col>18</xdr:col>
      <xdr:colOff>985157</xdr:colOff>
      <xdr:row>25</xdr:row>
      <xdr:rowOff>200025</xdr:rowOff>
    </xdr:to>
    <xdr:sp macro="[1]!mostrarControlesExistentes" textlink="">
      <xdr:nvSpPr>
        <xdr:cNvPr id="13267" name="Text Box 7">
          <a:extLst>
            <a:ext uri="{FF2B5EF4-FFF2-40B4-BE49-F238E27FC236}">
              <a16:creationId xmlns:a16="http://schemas.microsoft.com/office/drawing/2014/main" id="{9E3E3A7E-311B-4C65-899B-11609A88B538}"/>
            </a:ext>
          </a:extLst>
        </xdr:cNvPr>
        <xdr:cNvSpPr txBox="1">
          <a:spLocks noChangeArrowheads="1"/>
        </xdr:cNvSpPr>
      </xdr:nvSpPr>
      <xdr:spPr bwMode="auto">
        <a:xfrm>
          <a:off x="186921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25</xdr:row>
      <xdr:rowOff>200025</xdr:rowOff>
    </xdr:from>
    <xdr:to>
      <xdr:col>18</xdr:col>
      <xdr:colOff>985157</xdr:colOff>
      <xdr:row>25</xdr:row>
      <xdr:rowOff>200025</xdr:rowOff>
    </xdr:to>
    <xdr:sp macro="[1]!mostrarControlesExistentes" textlink="">
      <xdr:nvSpPr>
        <xdr:cNvPr id="13268" name="Text Box 7">
          <a:extLst>
            <a:ext uri="{FF2B5EF4-FFF2-40B4-BE49-F238E27FC236}">
              <a16:creationId xmlns:a16="http://schemas.microsoft.com/office/drawing/2014/main" id="{A3839020-EC92-4E9D-923D-ED89FEFE06F8}"/>
            </a:ext>
          </a:extLst>
        </xdr:cNvPr>
        <xdr:cNvSpPr txBox="1">
          <a:spLocks noChangeArrowheads="1"/>
        </xdr:cNvSpPr>
      </xdr:nvSpPr>
      <xdr:spPr bwMode="auto">
        <a:xfrm>
          <a:off x="186921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25</xdr:row>
      <xdr:rowOff>200025</xdr:rowOff>
    </xdr:from>
    <xdr:to>
      <xdr:col>18</xdr:col>
      <xdr:colOff>985157</xdr:colOff>
      <xdr:row>25</xdr:row>
      <xdr:rowOff>200025</xdr:rowOff>
    </xdr:to>
    <xdr:sp macro="[1]!mostrarControlesExistentes" textlink="">
      <xdr:nvSpPr>
        <xdr:cNvPr id="13269" name="Text Box 7">
          <a:extLst>
            <a:ext uri="{FF2B5EF4-FFF2-40B4-BE49-F238E27FC236}">
              <a16:creationId xmlns:a16="http://schemas.microsoft.com/office/drawing/2014/main" id="{9CA2A68E-2804-41CF-B60B-FEF703DBD5F7}"/>
            </a:ext>
          </a:extLst>
        </xdr:cNvPr>
        <xdr:cNvSpPr txBox="1">
          <a:spLocks noChangeArrowheads="1"/>
        </xdr:cNvSpPr>
      </xdr:nvSpPr>
      <xdr:spPr bwMode="auto">
        <a:xfrm>
          <a:off x="186921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25</xdr:row>
      <xdr:rowOff>200025</xdr:rowOff>
    </xdr:from>
    <xdr:to>
      <xdr:col>18</xdr:col>
      <xdr:colOff>985157</xdr:colOff>
      <xdr:row>25</xdr:row>
      <xdr:rowOff>200025</xdr:rowOff>
    </xdr:to>
    <xdr:sp macro="[1]!mostrarControlesExistentes" textlink="">
      <xdr:nvSpPr>
        <xdr:cNvPr id="13270" name="Text Box 7">
          <a:extLst>
            <a:ext uri="{FF2B5EF4-FFF2-40B4-BE49-F238E27FC236}">
              <a16:creationId xmlns:a16="http://schemas.microsoft.com/office/drawing/2014/main" id="{3834B29E-2847-4C7E-828E-FCF3163BD72F}"/>
            </a:ext>
          </a:extLst>
        </xdr:cNvPr>
        <xdr:cNvSpPr txBox="1">
          <a:spLocks noChangeArrowheads="1"/>
        </xdr:cNvSpPr>
      </xdr:nvSpPr>
      <xdr:spPr bwMode="auto">
        <a:xfrm>
          <a:off x="186921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25</xdr:row>
      <xdr:rowOff>200025</xdr:rowOff>
    </xdr:from>
    <xdr:to>
      <xdr:col>18</xdr:col>
      <xdr:colOff>985157</xdr:colOff>
      <xdr:row>25</xdr:row>
      <xdr:rowOff>200025</xdr:rowOff>
    </xdr:to>
    <xdr:sp macro="[1]!mostrarControlesExistentes" textlink="">
      <xdr:nvSpPr>
        <xdr:cNvPr id="13271" name="Text Box 7">
          <a:extLst>
            <a:ext uri="{FF2B5EF4-FFF2-40B4-BE49-F238E27FC236}">
              <a16:creationId xmlns:a16="http://schemas.microsoft.com/office/drawing/2014/main" id="{67B58894-72D7-47A3-8405-49CF8611659C}"/>
            </a:ext>
          </a:extLst>
        </xdr:cNvPr>
        <xdr:cNvSpPr txBox="1">
          <a:spLocks noChangeArrowheads="1"/>
        </xdr:cNvSpPr>
      </xdr:nvSpPr>
      <xdr:spPr bwMode="auto">
        <a:xfrm>
          <a:off x="186921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25</xdr:row>
      <xdr:rowOff>200025</xdr:rowOff>
    </xdr:from>
    <xdr:to>
      <xdr:col>18</xdr:col>
      <xdr:colOff>985157</xdr:colOff>
      <xdr:row>25</xdr:row>
      <xdr:rowOff>200025</xdr:rowOff>
    </xdr:to>
    <xdr:sp macro="[1]!mostrarControlesExistentes" textlink="">
      <xdr:nvSpPr>
        <xdr:cNvPr id="13272" name="Text Box 7">
          <a:extLst>
            <a:ext uri="{FF2B5EF4-FFF2-40B4-BE49-F238E27FC236}">
              <a16:creationId xmlns:a16="http://schemas.microsoft.com/office/drawing/2014/main" id="{B4B1FF43-C6CF-4A23-9254-FC4C9BAB1635}"/>
            </a:ext>
          </a:extLst>
        </xdr:cNvPr>
        <xdr:cNvSpPr txBox="1">
          <a:spLocks noChangeArrowheads="1"/>
        </xdr:cNvSpPr>
      </xdr:nvSpPr>
      <xdr:spPr bwMode="auto">
        <a:xfrm>
          <a:off x="186921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18</xdr:col>
      <xdr:colOff>985157</xdr:colOff>
      <xdr:row>25</xdr:row>
      <xdr:rowOff>200025</xdr:rowOff>
    </xdr:from>
    <xdr:to>
      <xdr:col>18</xdr:col>
      <xdr:colOff>985157</xdr:colOff>
      <xdr:row>25</xdr:row>
      <xdr:rowOff>200025</xdr:rowOff>
    </xdr:to>
    <xdr:sp macro="[1]!mostrarControlesExistentes" textlink="">
      <xdr:nvSpPr>
        <xdr:cNvPr id="13273" name="Text Box 7">
          <a:extLst>
            <a:ext uri="{FF2B5EF4-FFF2-40B4-BE49-F238E27FC236}">
              <a16:creationId xmlns:a16="http://schemas.microsoft.com/office/drawing/2014/main" id="{D5D3172D-C8A3-46D8-960F-0D32A3E2D5B4}"/>
            </a:ext>
          </a:extLst>
        </xdr:cNvPr>
        <xdr:cNvSpPr txBox="1">
          <a:spLocks noChangeArrowheads="1"/>
        </xdr:cNvSpPr>
      </xdr:nvSpPr>
      <xdr:spPr bwMode="auto">
        <a:xfrm>
          <a:off x="186921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19</xdr:col>
      <xdr:colOff>1155990</xdr:colOff>
      <xdr:row>25</xdr:row>
      <xdr:rowOff>197549</xdr:rowOff>
    </xdr:from>
    <xdr:to>
      <xdr:col>19</xdr:col>
      <xdr:colOff>1155990</xdr:colOff>
      <xdr:row>25</xdr:row>
      <xdr:rowOff>201385</xdr:rowOff>
    </xdr:to>
    <xdr:sp macro="[1]!mostrarControlesExistentes" textlink="">
      <xdr:nvSpPr>
        <xdr:cNvPr id="13274" name="Text Box 7">
          <a:extLst>
            <a:ext uri="{FF2B5EF4-FFF2-40B4-BE49-F238E27FC236}">
              <a16:creationId xmlns:a16="http://schemas.microsoft.com/office/drawing/2014/main" id="{E73863D1-0223-4E4B-8C7B-ED1ED2E817A3}"/>
            </a:ext>
          </a:extLst>
        </xdr:cNvPr>
        <xdr:cNvSpPr txBox="1"/>
      </xdr:nvSpPr>
      <xdr:spPr>
        <a:xfrm>
          <a:off x="20129790" y="6360224"/>
          <a:ext cx="0" cy="383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25</xdr:row>
      <xdr:rowOff>200271</xdr:rowOff>
    </xdr:from>
    <xdr:to>
      <xdr:col>19</xdr:col>
      <xdr:colOff>1155990</xdr:colOff>
      <xdr:row>25</xdr:row>
      <xdr:rowOff>200271</xdr:rowOff>
    </xdr:to>
    <xdr:sp macro="[1]!mostrarControlesExistentes" textlink="">
      <xdr:nvSpPr>
        <xdr:cNvPr id="13275" name="Text Box 7">
          <a:extLst>
            <a:ext uri="{FF2B5EF4-FFF2-40B4-BE49-F238E27FC236}">
              <a16:creationId xmlns:a16="http://schemas.microsoft.com/office/drawing/2014/main" id="{A69C6A75-728E-41B0-B4E9-70163B84B46C}"/>
            </a:ext>
          </a:extLst>
        </xdr:cNvPr>
        <xdr:cNvSpPr txBox="1"/>
      </xdr:nvSpPr>
      <xdr:spPr>
        <a:xfrm>
          <a:off x="2012979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25</xdr:row>
      <xdr:rowOff>200271</xdr:rowOff>
    </xdr:from>
    <xdr:to>
      <xdr:col>19</xdr:col>
      <xdr:colOff>1155990</xdr:colOff>
      <xdr:row>25</xdr:row>
      <xdr:rowOff>200271</xdr:rowOff>
    </xdr:to>
    <xdr:sp macro="[1]!mostrarControlesExistentes" textlink="">
      <xdr:nvSpPr>
        <xdr:cNvPr id="13276" name="Text Box 7">
          <a:extLst>
            <a:ext uri="{FF2B5EF4-FFF2-40B4-BE49-F238E27FC236}">
              <a16:creationId xmlns:a16="http://schemas.microsoft.com/office/drawing/2014/main" id="{5A6B7520-BE86-48AD-95D7-8DD5B18E5A29}"/>
            </a:ext>
          </a:extLst>
        </xdr:cNvPr>
        <xdr:cNvSpPr txBox="1"/>
      </xdr:nvSpPr>
      <xdr:spPr>
        <a:xfrm>
          <a:off x="2012979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25</xdr:row>
      <xdr:rowOff>200271</xdr:rowOff>
    </xdr:from>
    <xdr:to>
      <xdr:col>19</xdr:col>
      <xdr:colOff>1155990</xdr:colOff>
      <xdr:row>25</xdr:row>
      <xdr:rowOff>200271</xdr:rowOff>
    </xdr:to>
    <xdr:sp macro="[1]!mostrarControlesExistentes" textlink="">
      <xdr:nvSpPr>
        <xdr:cNvPr id="13277" name="Text Box 7">
          <a:extLst>
            <a:ext uri="{FF2B5EF4-FFF2-40B4-BE49-F238E27FC236}">
              <a16:creationId xmlns:a16="http://schemas.microsoft.com/office/drawing/2014/main" id="{455605C9-44D4-4775-AD61-08B6C231247C}"/>
            </a:ext>
          </a:extLst>
        </xdr:cNvPr>
        <xdr:cNvSpPr txBox="1"/>
      </xdr:nvSpPr>
      <xdr:spPr>
        <a:xfrm>
          <a:off x="2012979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25</xdr:row>
      <xdr:rowOff>200271</xdr:rowOff>
    </xdr:from>
    <xdr:to>
      <xdr:col>19</xdr:col>
      <xdr:colOff>1155990</xdr:colOff>
      <xdr:row>25</xdr:row>
      <xdr:rowOff>200271</xdr:rowOff>
    </xdr:to>
    <xdr:sp macro="[1]!mostrarControlesExistentes" textlink="">
      <xdr:nvSpPr>
        <xdr:cNvPr id="13278" name="Text Box 7">
          <a:extLst>
            <a:ext uri="{FF2B5EF4-FFF2-40B4-BE49-F238E27FC236}">
              <a16:creationId xmlns:a16="http://schemas.microsoft.com/office/drawing/2014/main" id="{319A2E7D-8FE8-4A4A-9BF4-C2476E7D1257}"/>
            </a:ext>
          </a:extLst>
        </xdr:cNvPr>
        <xdr:cNvSpPr txBox="1"/>
      </xdr:nvSpPr>
      <xdr:spPr>
        <a:xfrm>
          <a:off x="2012979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25</xdr:row>
      <xdr:rowOff>200271</xdr:rowOff>
    </xdr:from>
    <xdr:to>
      <xdr:col>19</xdr:col>
      <xdr:colOff>1155990</xdr:colOff>
      <xdr:row>25</xdr:row>
      <xdr:rowOff>200271</xdr:rowOff>
    </xdr:to>
    <xdr:sp macro="[1]!mostrarControlesExistentes" textlink="">
      <xdr:nvSpPr>
        <xdr:cNvPr id="13279" name="Text Box 7">
          <a:extLst>
            <a:ext uri="{FF2B5EF4-FFF2-40B4-BE49-F238E27FC236}">
              <a16:creationId xmlns:a16="http://schemas.microsoft.com/office/drawing/2014/main" id="{D259BD04-DF0A-4A74-92F3-E5DBF0A04531}"/>
            </a:ext>
          </a:extLst>
        </xdr:cNvPr>
        <xdr:cNvSpPr txBox="1"/>
      </xdr:nvSpPr>
      <xdr:spPr>
        <a:xfrm>
          <a:off x="2012979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25</xdr:row>
      <xdr:rowOff>200271</xdr:rowOff>
    </xdr:from>
    <xdr:to>
      <xdr:col>19</xdr:col>
      <xdr:colOff>1155990</xdr:colOff>
      <xdr:row>25</xdr:row>
      <xdr:rowOff>200271</xdr:rowOff>
    </xdr:to>
    <xdr:sp macro="[1]!mostrarControlesExistentes" textlink="">
      <xdr:nvSpPr>
        <xdr:cNvPr id="13280" name="Text Box 7">
          <a:extLst>
            <a:ext uri="{FF2B5EF4-FFF2-40B4-BE49-F238E27FC236}">
              <a16:creationId xmlns:a16="http://schemas.microsoft.com/office/drawing/2014/main" id="{08DA6829-3CC1-4D08-B6DD-C879BBDBEBFE}"/>
            </a:ext>
          </a:extLst>
        </xdr:cNvPr>
        <xdr:cNvSpPr txBox="1"/>
      </xdr:nvSpPr>
      <xdr:spPr>
        <a:xfrm>
          <a:off x="2012979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25</xdr:row>
      <xdr:rowOff>200271</xdr:rowOff>
    </xdr:from>
    <xdr:to>
      <xdr:col>19</xdr:col>
      <xdr:colOff>1155990</xdr:colOff>
      <xdr:row>25</xdr:row>
      <xdr:rowOff>200271</xdr:rowOff>
    </xdr:to>
    <xdr:sp macro="[1]!mostrarControlesExistentes" textlink="">
      <xdr:nvSpPr>
        <xdr:cNvPr id="13281" name="Text Box 7">
          <a:extLst>
            <a:ext uri="{FF2B5EF4-FFF2-40B4-BE49-F238E27FC236}">
              <a16:creationId xmlns:a16="http://schemas.microsoft.com/office/drawing/2014/main" id="{FA473786-99FB-43CC-AE5F-0EDACE7B508B}"/>
            </a:ext>
          </a:extLst>
        </xdr:cNvPr>
        <xdr:cNvSpPr txBox="1"/>
      </xdr:nvSpPr>
      <xdr:spPr>
        <a:xfrm>
          <a:off x="2012979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25</xdr:row>
      <xdr:rowOff>200271</xdr:rowOff>
    </xdr:from>
    <xdr:to>
      <xdr:col>19</xdr:col>
      <xdr:colOff>1155990</xdr:colOff>
      <xdr:row>25</xdr:row>
      <xdr:rowOff>200271</xdr:rowOff>
    </xdr:to>
    <xdr:sp macro="[1]!mostrarControlesExistentes" textlink="">
      <xdr:nvSpPr>
        <xdr:cNvPr id="13282" name="Text Box 7">
          <a:extLst>
            <a:ext uri="{FF2B5EF4-FFF2-40B4-BE49-F238E27FC236}">
              <a16:creationId xmlns:a16="http://schemas.microsoft.com/office/drawing/2014/main" id="{2C156A53-3C6F-42F5-9A85-D8F572182CE5}"/>
            </a:ext>
          </a:extLst>
        </xdr:cNvPr>
        <xdr:cNvSpPr txBox="1"/>
      </xdr:nvSpPr>
      <xdr:spPr>
        <a:xfrm>
          <a:off x="2012979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25</xdr:row>
      <xdr:rowOff>200271</xdr:rowOff>
    </xdr:from>
    <xdr:to>
      <xdr:col>19</xdr:col>
      <xdr:colOff>1155990</xdr:colOff>
      <xdr:row>25</xdr:row>
      <xdr:rowOff>200271</xdr:rowOff>
    </xdr:to>
    <xdr:sp macro="[1]!mostrarControlesExistentes" textlink="">
      <xdr:nvSpPr>
        <xdr:cNvPr id="13283" name="Text Box 7">
          <a:extLst>
            <a:ext uri="{FF2B5EF4-FFF2-40B4-BE49-F238E27FC236}">
              <a16:creationId xmlns:a16="http://schemas.microsoft.com/office/drawing/2014/main" id="{8B84A290-2FFC-4727-942E-6EB90C214BB8}"/>
            </a:ext>
          </a:extLst>
        </xdr:cNvPr>
        <xdr:cNvSpPr txBox="1"/>
      </xdr:nvSpPr>
      <xdr:spPr>
        <a:xfrm>
          <a:off x="2012979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25</xdr:row>
      <xdr:rowOff>200271</xdr:rowOff>
    </xdr:from>
    <xdr:to>
      <xdr:col>19</xdr:col>
      <xdr:colOff>1155990</xdr:colOff>
      <xdr:row>25</xdr:row>
      <xdr:rowOff>200271</xdr:rowOff>
    </xdr:to>
    <xdr:sp macro="[1]!mostrarControlesExistentes" textlink="">
      <xdr:nvSpPr>
        <xdr:cNvPr id="13284" name="Text Box 7">
          <a:extLst>
            <a:ext uri="{FF2B5EF4-FFF2-40B4-BE49-F238E27FC236}">
              <a16:creationId xmlns:a16="http://schemas.microsoft.com/office/drawing/2014/main" id="{795AF5ED-92C8-4E06-BBBC-A7009216E68F}"/>
            </a:ext>
          </a:extLst>
        </xdr:cNvPr>
        <xdr:cNvSpPr txBox="1"/>
      </xdr:nvSpPr>
      <xdr:spPr>
        <a:xfrm>
          <a:off x="2012979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25</xdr:row>
      <xdr:rowOff>200271</xdr:rowOff>
    </xdr:from>
    <xdr:to>
      <xdr:col>19</xdr:col>
      <xdr:colOff>1155990</xdr:colOff>
      <xdr:row>25</xdr:row>
      <xdr:rowOff>200271</xdr:rowOff>
    </xdr:to>
    <xdr:sp macro="[1]!mostrarControlesExistentes" textlink="">
      <xdr:nvSpPr>
        <xdr:cNvPr id="13285" name="Text Box 7">
          <a:extLst>
            <a:ext uri="{FF2B5EF4-FFF2-40B4-BE49-F238E27FC236}">
              <a16:creationId xmlns:a16="http://schemas.microsoft.com/office/drawing/2014/main" id="{0F6A4F9F-5557-4A65-91AF-286325726975}"/>
            </a:ext>
          </a:extLst>
        </xdr:cNvPr>
        <xdr:cNvSpPr txBox="1"/>
      </xdr:nvSpPr>
      <xdr:spPr>
        <a:xfrm>
          <a:off x="2012979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25</xdr:row>
      <xdr:rowOff>200271</xdr:rowOff>
    </xdr:from>
    <xdr:to>
      <xdr:col>19</xdr:col>
      <xdr:colOff>1155990</xdr:colOff>
      <xdr:row>25</xdr:row>
      <xdr:rowOff>200271</xdr:rowOff>
    </xdr:to>
    <xdr:sp macro="[1]!mostrarControlesExistentes" textlink="">
      <xdr:nvSpPr>
        <xdr:cNvPr id="13286" name="Text Box 7">
          <a:extLst>
            <a:ext uri="{FF2B5EF4-FFF2-40B4-BE49-F238E27FC236}">
              <a16:creationId xmlns:a16="http://schemas.microsoft.com/office/drawing/2014/main" id="{64F2DF02-B815-4CF2-9375-9CB943655C5C}"/>
            </a:ext>
          </a:extLst>
        </xdr:cNvPr>
        <xdr:cNvSpPr txBox="1"/>
      </xdr:nvSpPr>
      <xdr:spPr>
        <a:xfrm>
          <a:off x="2012979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19</xdr:col>
      <xdr:colOff>1155990</xdr:colOff>
      <xdr:row>25</xdr:row>
      <xdr:rowOff>200271</xdr:rowOff>
    </xdr:from>
    <xdr:to>
      <xdr:col>19</xdr:col>
      <xdr:colOff>1155990</xdr:colOff>
      <xdr:row>25</xdr:row>
      <xdr:rowOff>200271</xdr:rowOff>
    </xdr:to>
    <xdr:sp macro="[1]!mostrarControlesExistentes" textlink="">
      <xdr:nvSpPr>
        <xdr:cNvPr id="13287" name="Text Box 7">
          <a:extLst>
            <a:ext uri="{FF2B5EF4-FFF2-40B4-BE49-F238E27FC236}">
              <a16:creationId xmlns:a16="http://schemas.microsoft.com/office/drawing/2014/main" id="{CB6AA68C-D366-4ACC-AAE6-C4C9A112A803}"/>
            </a:ext>
          </a:extLst>
        </xdr:cNvPr>
        <xdr:cNvSpPr txBox="1"/>
      </xdr:nvSpPr>
      <xdr:spPr>
        <a:xfrm>
          <a:off x="20129790" y="636294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xdr:from>
      <xdr:col>20</xdr:col>
      <xdr:colOff>985157</xdr:colOff>
      <xdr:row>25</xdr:row>
      <xdr:rowOff>200025</xdr:rowOff>
    </xdr:from>
    <xdr:to>
      <xdr:col>20</xdr:col>
      <xdr:colOff>985157</xdr:colOff>
      <xdr:row>25</xdr:row>
      <xdr:rowOff>200025</xdr:rowOff>
    </xdr:to>
    <xdr:sp macro="[1]!mostrarControlesExistentes" textlink="">
      <xdr:nvSpPr>
        <xdr:cNvPr id="13288" name="Text Box 7">
          <a:extLst>
            <a:ext uri="{FF2B5EF4-FFF2-40B4-BE49-F238E27FC236}">
              <a16:creationId xmlns:a16="http://schemas.microsoft.com/office/drawing/2014/main" id="{4ED67DD8-26B0-426E-87A9-816BE6EB3D2C}"/>
            </a:ext>
          </a:extLst>
        </xdr:cNvPr>
        <xdr:cNvSpPr txBox="1">
          <a:spLocks noChangeArrowheads="1"/>
        </xdr:cNvSpPr>
      </xdr:nvSpPr>
      <xdr:spPr bwMode="auto">
        <a:xfrm>
          <a:off x="212067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25</xdr:row>
      <xdr:rowOff>200025</xdr:rowOff>
    </xdr:from>
    <xdr:to>
      <xdr:col>20</xdr:col>
      <xdr:colOff>985157</xdr:colOff>
      <xdr:row>25</xdr:row>
      <xdr:rowOff>200025</xdr:rowOff>
    </xdr:to>
    <xdr:sp macro="[1]!mostrarControlesExistentes" textlink="">
      <xdr:nvSpPr>
        <xdr:cNvPr id="13289" name="Text Box 7">
          <a:extLst>
            <a:ext uri="{FF2B5EF4-FFF2-40B4-BE49-F238E27FC236}">
              <a16:creationId xmlns:a16="http://schemas.microsoft.com/office/drawing/2014/main" id="{A5F08F18-05D0-42CD-8CA3-8A7A1ACC9506}"/>
            </a:ext>
          </a:extLst>
        </xdr:cNvPr>
        <xdr:cNvSpPr txBox="1">
          <a:spLocks noChangeArrowheads="1"/>
        </xdr:cNvSpPr>
      </xdr:nvSpPr>
      <xdr:spPr bwMode="auto">
        <a:xfrm>
          <a:off x="212067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25</xdr:row>
      <xdr:rowOff>200025</xdr:rowOff>
    </xdr:from>
    <xdr:to>
      <xdr:col>20</xdr:col>
      <xdr:colOff>985157</xdr:colOff>
      <xdr:row>25</xdr:row>
      <xdr:rowOff>200025</xdr:rowOff>
    </xdr:to>
    <xdr:sp macro="[1]!mostrarControlesExistentes" textlink="">
      <xdr:nvSpPr>
        <xdr:cNvPr id="13290" name="Text Box 7">
          <a:extLst>
            <a:ext uri="{FF2B5EF4-FFF2-40B4-BE49-F238E27FC236}">
              <a16:creationId xmlns:a16="http://schemas.microsoft.com/office/drawing/2014/main" id="{0B177C40-1713-44B2-91B8-D64F575F7C3B}"/>
            </a:ext>
          </a:extLst>
        </xdr:cNvPr>
        <xdr:cNvSpPr txBox="1">
          <a:spLocks noChangeArrowheads="1"/>
        </xdr:cNvSpPr>
      </xdr:nvSpPr>
      <xdr:spPr bwMode="auto">
        <a:xfrm>
          <a:off x="212067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25</xdr:row>
      <xdr:rowOff>200025</xdr:rowOff>
    </xdr:from>
    <xdr:to>
      <xdr:col>20</xdr:col>
      <xdr:colOff>985157</xdr:colOff>
      <xdr:row>25</xdr:row>
      <xdr:rowOff>200025</xdr:rowOff>
    </xdr:to>
    <xdr:sp macro="[1]!mostrarControlesExistentes" textlink="">
      <xdr:nvSpPr>
        <xdr:cNvPr id="13291" name="Text Box 7">
          <a:extLst>
            <a:ext uri="{FF2B5EF4-FFF2-40B4-BE49-F238E27FC236}">
              <a16:creationId xmlns:a16="http://schemas.microsoft.com/office/drawing/2014/main" id="{7E596C1C-8F9D-42D8-9241-BFEA78A2257A}"/>
            </a:ext>
          </a:extLst>
        </xdr:cNvPr>
        <xdr:cNvSpPr txBox="1">
          <a:spLocks noChangeArrowheads="1"/>
        </xdr:cNvSpPr>
      </xdr:nvSpPr>
      <xdr:spPr bwMode="auto">
        <a:xfrm>
          <a:off x="212067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25</xdr:row>
      <xdr:rowOff>200025</xdr:rowOff>
    </xdr:from>
    <xdr:to>
      <xdr:col>20</xdr:col>
      <xdr:colOff>985157</xdr:colOff>
      <xdr:row>25</xdr:row>
      <xdr:rowOff>200025</xdr:rowOff>
    </xdr:to>
    <xdr:sp macro="[1]!mostrarControlesExistentes" textlink="">
      <xdr:nvSpPr>
        <xdr:cNvPr id="13292" name="Text Box 7">
          <a:extLst>
            <a:ext uri="{FF2B5EF4-FFF2-40B4-BE49-F238E27FC236}">
              <a16:creationId xmlns:a16="http://schemas.microsoft.com/office/drawing/2014/main" id="{1D9FB369-D3B9-4E21-9B07-90FF27920698}"/>
            </a:ext>
          </a:extLst>
        </xdr:cNvPr>
        <xdr:cNvSpPr txBox="1">
          <a:spLocks noChangeArrowheads="1"/>
        </xdr:cNvSpPr>
      </xdr:nvSpPr>
      <xdr:spPr bwMode="auto">
        <a:xfrm>
          <a:off x="212067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25</xdr:row>
      <xdr:rowOff>200025</xdr:rowOff>
    </xdr:from>
    <xdr:to>
      <xdr:col>20</xdr:col>
      <xdr:colOff>985157</xdr:colOff>
      <xdr:row>25</xdr:row>
      <xdr:rowOff>200025</xdr:rowOff>
    </xdr:to>
    <xdr:sp macro="[1]!mostrarControlesExistentes" textlink="">
      <xdr:nvSpPr>
        <xdr:cNvPr id="13293" name="Text Box 7">
          <a:extLst>
            <a:ext uri="{FF2B5EF4-FFF2-40B4-BE49-F238E27FC236}">
              <a16:creationId xmlns:a16="http://schemas.microsoft.com/office/drawing/2014/main" id="{AC17B535-D29B-4F73-932C-0915BE5FC6E1}"/>
            </a:ext>
          </a:extLst>
        </xdr:cNvPr>
        <xdr:cNvSpPr txBox="1">
          <a:spLocks noChangeArrowheads="1"/>
        </xdr:cNvSpPr>
      </xdr:nvSpPr>
      <xdr:spPr bwMode="auto">
        <a:xfrm>
          <a:off x="212067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25</xdr:row>
      <xdr:rowOff>200025</xdr:rowOff>
    </xdr:from>
    <xdr:to>
      <xdr:col>20</xdr:col>
      <xdr:colOff>985157</xdr:colOff>
      <xdr:row>25</xdr:row>
      <xdr:rowOff>200025</xdr:rowOff>
    </xdr:to>
    <xdr:sp macro="[1]!mostrarControlesExistentes" textlink="">
      <xdr:nvSpPr>
        <xdr:cNvPr id="13294" name="Text Box 7">
          <a:extLst>
            <a:ext uri="{FF2B5EF4-FFF2-40B4-BE49-F238E27FC236}">
              <a16:creationId xmlns:a16="http://schemas.microsoft.com/office/drawing/2014/main" id="{5390EF50-30CA-497B-B2BC-3E5499462658}"/>
            </a:ext>
          </a:extLst>
        </xdr:cNvPr>
        <xdr:cNvSpPr txBox="1">
          <a:spLocks noChangeArrowheads="1"/>
        </xdr:cNvSpPr>
      </xdr:nvSpPr>
      <xdr:spPr bwMode="auto">
        <a:xfrm>
          <a:off x="212067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25</xdr:row>
      <xdr:rowOff>200025</xdr:rowOff>
    </xdr:from>
    <xdr:to>
      <xdr:col>20</xdr:col>
      <xdr:colOff>985157</xdr:colOff>
      <xdr:row>25</xdr:row>
      <xdr:rowOff>200025</xdr:rowOff>
    </xdr:to>
    <xdr:sp macro="[1]!mostrarControlesExistentes" textlink="">
      <xdr:nvSpPr>
        <xdr:cNvPr id="13295" name="Text Box 7">
          <a:extLst>
            <a:ext uri="{FF2B5EF4-FFF2-40B4-BE49-F238E27FC236}">
              <a16:creationId xmlns:a16="http://schemas.microsoft.com/office/drawing/2014/main" id="{C6DAF8A0-8ABD-4E99-8450-E503B0BCE357}"/>
            </a:ext>
          </a:extLst>
        </xdr:cNvPr>
        <xdr:cNvSpPr txBox="1">
          <a:spLocks noChangeArrowheads="1"/>
        </xdr:cNvSpPr>
      </xdr:nvSpPr>
      <xdr:spPr bwMode="auto">
        <a:xfrm>
          <a:off x="212067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25</xdr:row>
      <xdr:rowOff>200025</xdr:rowOff>
    </xdr:from>
    <xdr:to>
      <xdr:col>20</xdr:col>
      <xdr:colOff>985157</xdr:colOff>
      <xdr:row>25</xdr:row>
      <xdr:rowOff>200025</xdr:rowOff>
    </xdr:to>
    <xdr:sp macro="[1]!mostrarControlesExistentes" textlink="">
      <xdr:nvSpPr>
        <xdr:cNvPr id="13296" name="Text Box 7">
          <a:extLst>
            <a:ext uri="{FF2B5EF4-FFF2-40B4-BE49-F238E27FC236}">
              <a16:creationId xmlns:a16="http://schemas.microsoft.com/office/drawing/2014/main" id="{53930C1D-5F69-4A9C-A00F-09ECF39BB25E}"/>
            </a:ext>
          </a:extLst>
        </xdr:cNvPr>
        <xdr:cNvSpPr txBox="1">
          <a:spLocks noChangeArrowheads="1"/>
        </xdr:cNvSpPr>
      </xdr:nvSpPr>
      <xdr:spPr bwMode="auto">
        <a:xfrm>
          <a:off x="212067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20</xdr:col>
      <xdr:colOff>985157</xdr:colOff>
      <xdr:row>25</xdr:row>
      <xdr:rowOff>200025</xdr:rowOff>
    </xdr:from>
    <xdr:to>
      <xdr:col>20</xdr:col>
      <xdr:colOff>985157</xdr:colOff>
      <xdr:row>25</xdr:row>
      <xdr:rowOff>200025</xdr:rowOff>
    </xdr:to>
    <xdr:sp macro="[1]!mostrarControlesExistentes" textlink="">
      <xdr:nvSpPr>
        <xdr:cNvPr id="13297" name="Text Box 7">
          <a:extLst>
            <a:ext uri="{FF2B5EF4-FFF2-40B4-BE49-F238E27FC236}">
              <a16:creationId xmlns:a16="http://schemas.microsoft.com/office/drawing/2014/main" id="{2B4163D3-30FD-489E-A8D1-F9FA80A921AA}"/>
            </a:ext>
          </a:extLst>
        </xdr:cNvPr>
        <xdr:cNvSpPr txBox="1">
          <a:spLocks noChangeArrowheads="1"/>
        </xdr:cNvSpPr>
      </xdr:nvSpPr>
      <xdr:spPr bwMode="auto">
        <a:xfrm>
          <a:off x="21206732"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25</xdr:row>
      <xdr:rowOff>200025</xdr:rowOff>
    </xdr:from>
    <xdr:to>
      <xdr:col>21</xdr:col>
      <xdr:colOff>985157</xdr:colOff>
      <xdr:row>25</xdr:row>
      <xdr:rowOff>200025</xdr:rowOff>
    </xdr:to>
    <xdr:sp macro="[1]!mostrarControlesExistentes" textlink="">
      <xdr:nvSpPr>
        <xdr:cNvPr id="13298" name="Text Box 7">
          <a:extLst>
            <a:ext uri="{FF2B5EF4-FFF2-40B4-BE49-F238E27FC236}">
              <a16:creationId xmlns:a16="http://schemas.microsoft.com/office/drawing/2014/main" id="{0A2F1849-2044-41E1-90B2-3B26A09C38ED}"/>
            </a:ext>
          </a:extLst>
        </xdr:cNvPr>
        <xdr:cNvSpPr txBox="1">
          <a:spLocks noChangeArrowheads="1"/>
        </xdr:cNvSpPr>
      </xdr:nvSpPr>
      <xdr:spPr bwMode="auto">
        <a:xfrm>
          <a:off x="22264007"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25</xdr:row>
      <xdr:rowOff>200025</xdr:rowOff>
    </xdr:from>
    <xdr:to>
      <xdr:col>21</xdr:col>
      <xdr:colOff>985157</xdr:colOff>
      <xdr:row>25</xdr:row>
      <xdr:rowOff>200025</xdr:rowOff>
    </xdr:to>
    <xdr:sp macro="[1]!mostrarControlesExistentes" textlink="">
      <xdr:nvSpPr>
        <xdr:cNvPr id="13299" name="Text Box 7">
          <a:extLst>
            <a:ext uri="{FF2B5EF4-FFF2-40B4-BE49-F238E27FC236}">
              <a16:creationId xmlns:a16="http://schemas.microsoft.com/office/drawing/2014/main" id="{FF1F8B74-6B48-46E8-9D78-9002BB313567}"/>
            </a:ext>
          </a:extLst>
        </xdr:cNvPr>
        <xdr:cNvSpPr txBox="1">
          <a:spLocks noChangeArrowheads="1"/>
        </xdr:cNvSpPr>
      </xdr:nvSpPr>
      <xdr:spPr bwMode="auto">
        <a:xfrm>
          <a:off x="22264007"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25</xdr:row>
      <xdr:rowOff>200025</xdr:rowOff>
    </xdr:from>
    <xdr:to>
      <xdr:col>21</xdr:col>
      <xdr:colOff>985157</xdr:colOff>
      <xdr:row>25</xdr:row>
      <xdr:rowOff>200025</xdr:rowOff>
    </xdr:to>
    <xdr:sp macro="[1]!mostrarControlesExistentes" textlink="">
      <xdr:nvSpPr>
        <xdr:cNvPr id="13300" name="Text Box 7">
          <a:extLst>
            <a:ext uri="{FF2B5EF4-FFF2-40B4-BE49-F238E27FC236}">
              <a16:creationId xmlns:a16="http://schemas.microsoft.com/office/drawing/2014/main" id="{AEE9F3E1-D72B-4895-B33D-D8F9109ECEE6}"/>
            </a:ext>
          </a:extLst>
        </xdr:cNvPr>
        <xdr:cNvSpPr txBox="1">
          <a:spLocks noChangeArrowheads="1"/>
        </xdr:cNvSpPr>
      </xdr:nvSpPr>
      <xdr:spPr bwMode="auto">
        <a:xfrm>
          <a:off x="22264007"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25</xdr:row>
      <xdr:rowOff>200025</xdr:rowOff>
    </xdr:from>
    <xdr:to>
      <xdr:col>21</xdr:col>
      <xdr:colOff>985157</xdr:colOff>
      <xdr:row>25</xdr:row>
      <xdr:rowOff>200025</xdr:rowOff>
    </xdr:to>
    <xdr:sp macro="[1]!mostrarControlesExistentes" textlink="">
      <xdr:nvSpPr>
        <xdr:cNvPr id="13301" name="Text Box 7">
          <a:extLst>
            <a:ext uri="{FF2B5EF4-FFF2-40B4-BE49-F238E27FC236}">
              <a16:creationId xmlns:a16="http://schemas.microsoft.com/office/drawing/2014/main" id="{DDFB0694-2984-424C-8EE6-96138CC6A4D4}"/>
            </a:ext>
          </a:extLst>
        </xdr:cNvPr>
        <xdr:cNvSpPr txBox="1">
          <a:spLocks noChangeArrowheads="1"/>
        </xdr:cNvSpPr>
      </xdr:nvSpPr>
      <xdr:spPr bwMode="auto">
        <a:xfrm>
          <a:off x="22264007"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25</xdr:row>
      <xdr:rowOff>200025</xdr:rowOff>
    </xdr:from>
    <xdr:to>
      <xdr:col>21</xdr:col>
      <xdr:colOff>985157</xdr:colOff>
      <xdr:row>25</xdr:row>
      <xdr:rowOff>200025</xdr:rowOff>
    </xdr:to>
    <xdr:sp macro="[1]!mostrarControlesExistentes" textlink="">
      <xdr:nvSpPr>
        <xdr:cNvPr id="13302" name="Text Box 7">
          <a:extLst>
            <a:ext uri="{FF2B5EF4-FFF2-40B4-BE49-F238E27FC236}">
              <a16:creationId xmlns:a16="http://schemas.microsoft.com/office/drawing/2014/main" id="{07DF22BC-D320-4E2C-97A5-C77E72559DDC}"/>
            </a:ext>
          </a:extLst>
        </xdr:cNvPr>
        <xdr:cNvSpPr txBox="1">
          <a:spLocks noChangeArrowheads="1"/>
        </xdr:cNvSpPr>
      </xdr:nvSpPr>
      <xdr:spPr bwMode="auto">
        <a:xfrm>
          <a:off x="22264007"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25</xdr:row>
      <xdr:rowOff>200025</xdr:rowOff>
    </xdr:from>
    <xdr:to>
      <xdr:col>21</xdr:col>
      <xdr:colOff>985157</xdr:colOff>
      <xdr:row>25</xdr:row>
      <xdr:rowOff>200025</xdr:rowOff>
    </xdr:to>
    <xdr:sp macro="[1]!mostrarControlesExistentes" textlink="">
      <xdr:nvSpPr>
        <xdr:cNvPr id="13303" name="Text Box 7">
          <a:extLst>
            <a:ext uri="{FF2B5EF4-FFF2-40B4-BE49-F238E27FC236}">
              <a16:creationId xmlns:a16="http://schemas.microsoft.com/office/drawing/2014/main" id="{CD88B56A-177A-49F8-9D22-3AB6E4107C2E}"/>
            </a:ext>
          </a:extLst>
        </xdr:cNvPr>
        <xdr:cNvSpPr txBox="1">
          <a:spLocks noChangeArrowheads="1"/>
        </xdr:cNvSpPr>
      </xdr:nvSpPr>
      <xdr:spPr bwMode="auto">
        <a:xfrm>
          <a:off x="22264007"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25</xdr:row>
      <xdr:rowOff>200025</xdr:rowOff>
    </xdr:from>
    <xdr:to>
      <xdr:col>21</xdr:col>
      <xdr:colOff>985157</xdr:colOff>
      <xdr:row>25</xdr:row>
      <xdr:rowOff>200025</xdr:rowOff>
    </xdr:to>
    <xdr:sp macro="[1]!mostrarControlesExistentes" textlink="">
      <xdr:nvSpPr>
        <xdr:cNvPr id="13304" name="Text Box 7">
          <a:extLst>
            <a:ext uri="{FF2B5EF4-FFF2-40B4-BE49-F238E27FC236}">
              <a16:creationId xmlns:a16="http://schemas.microsoft.com/office/drawing/2014/main" id="{D4CA3B1F-0C52-44AE-AC48-1E70BD8BE962}"/>
            </a:ext>
          </a:extLst>
        </xdr:cNvPr>
        <xdr:cNvSpPr txBox="1">
          <a:spLocks noChangeArrowheads="1"/>
        </xdr:cNvSpPr>
      </xdr:nvSpPr>
      <xdr:spPr bwMode="auto">
        <a:xfrm>
          <a:off x="22264007"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25</xdr:row>
      <xdr:rowOff>200025</xdr:rowOff>
    </xdr:from>
    <xdr:to>
      <xdr:col>21</xdr:col>
      <xdr:colOff>985157</xdr:colOff>
      <xdr:row>25</xdr:row>
      <xdr:rowOff>200025</xdr:rowOff>
    </xdr:to>
    <xdr:sp macro="[1]!mostrarControlesExistentes" textlink="">
      <xdr:nvSpPr>
        <xdr:cNvPr id="13305" name="Text Box 7">
          <a:extLst>
            <a:ext uri="{FF2B5EF4-FFF2-40B4-BE49-F238E27FC236}">
              <a16:creationId xmlns:a16="http://schemas.microsoft.com/office/drawing/2014/main" id="{46C281E4-4117-455D-BF36-88DC66F1B796}"/>
            </a:ext>
          </a:extLst>
        </xdr:cNvPr>
        <xdr:cNvSpPr txBox="1">
          <a:spLocks noChangeArrowheads="1"/>
        </xdr:cNvSpPr>
      </xdr:nvSpPr>
      <xdr:spPr bwMode="auto">
        <a:xfrm>
          <a:off x="22264007"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25</xdr:row>
      <xdr:rowOff>200025</xdr:rowOff>
    </xdr:from>
    <xdr:to>
      <xdr:col>21</xdr:col>
      <xdr:colOff>985157</xdr:colOff>
      <xdr:row>25</xdr:row>
      <xdr:rowOff>200025</xdr:rowOff>
    </xdr:to>
    <xdr:sp macro="[1]!mostrarControlesExistentes" textlink="">
      <xdr:nvSpPr>
        <xdr:cNvPr id="13306" name="Text Box 7">
          <a:extLst>
            <a:ext uri="{FF2B5EF4-FFF2-40B4-BE49-F238E27FC236}">
              <a16:creationId xmlns:a16="http://schemas.microsoft.com/office/drawing/2014/main" id="{32580B2C-F7EC-42E2-AD6D-A789571AA4A4}"/>
            </a:ext>
          </a:extLst>
        </xdr:cNvPr>
        <xdr:cNvSpPr txBox="1">
          <a:spLocks noChangeArrowheads="1"/>
        </xdr:cNvSpPr>
      </xdr:nvSpPr>
      <xdr:spPr bwMode="auto">
        <a:xfrm>
          <a:off x="22264007"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twoCellAnchor>
    <xdr:from>
      <xdr:col>21</xdr:col>
      <xdr:colOff>985157</xdr:colOff>
      <xdr:row>25</xdr:row>
      <xdr:rowOff>200025</xdr:rowOff>
    </xdr:from>
    <xdr:to>
      <xdr:col>21</xdr:col>
      <xdr:colOff>985157</xdr:colOff>
      <xdr:row>25</xdr:row>
      <xdr:rowOff>200025</xdr:rowOff>
    </xdr:to>
    <xdr:sp macro="[1]!mostrarControlesExistentes" textlink="">
      <xdr:nvSpPr>
        <xdr:cNvPr id="13307" name="Text Box 7">
          <a:extLst>
            <a:ext uri="{FF2B5EF4-FFF2-40B4-BE49-F238E27FC236}">
              <a16:creationId xmlns:a16="http://schemas.microsoft.com/office/drawing/2014/main" id="{F552CE15-0CB4-4CA4-850F-5A16C47A1FE3}"/>
            </a:ext>
          </a:extLst>
        </xdr:cNvPr>
        <xdr:cNvSpPr txBox="1">
          <a:spLocks noChangeArrowheads="1"/>
        </xdr:cNvSpPr>
      </xdr:nvSpPr>
      <xdr:spPr bwMode="auto">
        <a:xfrm>
          <a:off x="22264007" y="6362700"/>
          <a:ext cx="0" cy="0"/>
        </a:xfrm>
        <a:prstGeom prst="rect">
          <a:avLst/>
        </a:prstGeom>
        <a:noFill/>
        <a:ln>
          <a:noFill/>
        </a:ln>
        <a:extLst/>
      </xdr:spPr>
      <xdr:txBody>
        <a:bodyPr vertOverflow="clip" wrap="square" lIns="36576" tIns="36576" rIns="0" bIns="0" anchor="t"/>
        <a:lstStyle/>
        <a:p>
          <a:pPr algn="l" rtl="0">
            <a:defRPr sz="1000"/>
          </a:pPr>
          <a:r>
            <a:rPr lang="es-CO" sz="1800" b="1" i="0" u="none" strike="noStrike" baseline="0">
              <a:solidFill>
                <a:srgbClr val="C0C0C0"/>
              </a:solidFill>
              <a:latin typeface="Calibri"/>
            </a:rPr>
            <a: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476250</xdr:colOff>
      <xdr:row>9</xdr:row>
      <xdr:rowOff>228600</xdr:rowOff>
    </xdr:from>
    <xdr:to>
      <xdr:col>5</xdr:col>
      <xdr:colOff>104775</xdr:colOff>
      <xdr:row>15</xdr:row>
      <xdr:rowOff>123825</xdr:rowOff>
    </xdr:to>
    <xdr:sp macro="" textlink="">
      <xdr:nvSpPr>
        <xdr:cNvPr id="387477" name="Line 23">
          <a:extLst>
            <a:ext uri="{FF2B5EF4-FFF2-40B4-BE49-F238E27FC236}">
              <a16:creationId xmlns:a16="http://schemas.microsoft.com/office/drawing/2014/main" id="{1AABE5E2-A6E4-4FEB-B701-43582B6F06F0}"/>
            </a:ext>
          </a:extLst>
        </xdr:cNvPr>
        <xdr:cNvSpPr>
          <a:spLocks noChangeShapeType="1"/>
        </xdr:cNvSpPr>
      </xdr:nvSpPr>
      <xdr:spPr bwMode="auto">
        <a:xfrm>
          <a:off x="3171825" y="2466975"/>
          <a:ext cx="1152525" cy="12954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1</xdr:row>
      <xdr:rowOff>0</xdr:rowOff>
    </xdr:from>
    <xdr:to>
      <xdr:col>9</xdr:col>
      <xdr:colOff>295275</xdr:colOff>
      <xdr:row>4</xdr:row>
      <xdr:rowOff>76200</xdr:rowOff>
    </xdr:to>
    <xdr:sp macro="[0]!Ocultar" textlink="">
      <xdr:nvSpPr>
        <xdr:cNvPr id="7170" name="AutoShape 2">
          <a:extLst>
            <a:ext uri="{FF2B5EF4-FFF2-40B4-BE49-F238E27FC236}">
              <a16:creationId xmlns:a16="http://schemas.microsoft.com/office/drawing/2014/main" id="{7824B753-224C-4AF1-B2FD-179E59B1780E}"/>
            </a:ext>
          </a:extLst>
        </xdr:cNvPr>
        <xdr:cNvSpPr>
          <a:spLocks noChangeArrowheads="1"/>
        </xdr:cNvSpPr>
      </xdr:nvSpPr>
      <xdr:spPr bwMode="auto">
        <a:xfrm>
          <a:off x="7696200" y="161925"/>
          <a:ext cx="981075" cy="561975"/>
        </a:xfrm>
        <a:prstGeom prst="leftArrow">
          <a:avLst>
            <a:gd name="adj1" fmla="val 50000"/>
            <a:gd name="adj2" fmla="val 43644"/>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xdr:from>
      <xdr:col>2</xdr:col>
      <xdr:colOff>0</xdr:colOff>
      <xdr:row>8</xdr:row>
      <xdr:rowOff>9525</xdr:rowOff>
    </xdr:from>
    <xdr:to>
      <xdr:col>3</xdr:col>
      <xdr:colOff>0</xdr:colOff>
      <xdr:row>9</xdr:row>
      <xdr:rowOff>0</xdr:rowOff>
    </xdr:to>
    <xdr:sp macro="" textlink="">
      <xdr:nvSpPr>
        <xdr:cNvPr id="387479" name="Line 3">
          <a:extLst>
            <a:ext uri="{FF2B5EF4-FFF2-40B4-BE49-F238E27FC236}">
              <a16:creationId xmlns:a16="http://schemas.microsoft.com/office/drawing/2014/main" id="{9FFEA666-A2B2-4636-BFDA-9E45B5220EBF}"/>
            </a:ext>
          </a:extLst>
        </xdr:cNvPr>
        <xdr:cNvSpPr>
          <a:spLocks noChangeShapeType="1"/>
        </xdr:cNvSpPr>
      </xdr:nvSpPr>
      <xdr:spPr bwMode="auto">
        <a:xfrm>
          <a:off x="1000125" y="1466850"/>
          <a:ext cx="16954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xdr:row>
      <xdr:rowOff>438150</xdr:rowOff>
    </xdr:from>
    <xdr:to>
      <xdr:col>3</xdr:col>
      <xdr:colOff>542925</xdr:colOff>
      <xdr:row>8</xdr:row>
      <xdr:rowOff>723900</xdr:rowOff>
    </xdr:to>
    <xdr:pic>
      <xdr:nvPicPr>
        <xdr:cNvPr id="387480" name="Picture 4">
          <a:extLst>
            <a:ext uri="{FF2B5EF4-FFF2-40B4-BE49-F238E27FC236}">
              <a16:creationId xmlns:a16="http://schemas.microsoft.com/office/drawing/2014/main" id="{CE2C6306-743C-47E6-846C-239C9C3DE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95475"/>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295275</xdr:colOff>
      <xdr:row>8</xdr:row>
      <xdr:rowOff>438150</xdr:rowOff>
    </xdr:from>
    <xdr:to>
      <xdr:col>4</xdr:col>
      <xdr:colOff>533400</xdr:colOff>
      <xdr:row>8</xdr:row>
      <xdr:rowOff>723900</xdr:rowOff>
    </xdr:to>
    <xdr:pic>
      <xdr:nvPicPr>
        <xdr:cNvPr id="387481" name="Imagen 1" descr="C:\Users\lisbeth.aguirre.GOBIERNOBOGOTA\Downloads\HOJA.png">
          <a:extLst>
            <a:ext uri="{FF2B5EF4-FFF2-40B4-BE49-F238E27FC236}">
              <a16:creationId xmlns:a16="http://schemas.microsoft.com/office/drawing/2014/main" id="{9695DE6F-1DB4-4478-BE58-B65A58F9E1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1895475"/>
          <a:ext cx="238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200025</xdr:colOff>
      <xdr:row>8</xdr:row>
      <xdr:rowOff>428625</xdr:rowOff>
    </xdr:from>
    <xdr:to>
      <xdr:col>5</xdr:col>
      <xdr:colOff>581025</xdr:colOff>
      <xdr:row>8</xdr:row>
      <xdr:rowOff>714375</xdr:rowOff>
    </xdr:to>
    <xdr:pic>
      <xdr:nvPicPr>
        <xdr:cNvPr id="387482" name="Picture 6" descr="Seguridad Info">
          <a:extLst>
            <a:ext uri="{FF2B5EF4-FFF2-40B4-BE49-F238E27FC236}">
              <a16:creationId xmlns:a16="http://schemas.microsoft.com/office/drawing/2014/main" id="{7A540665-1632-472A-AB81-581D1387DB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19600" y="188595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371475</xdr:colOff>
      <xdr:row>8</xdr:row>
      <xdr:rowOff>466725</xdr:rowOff>
    </xdr:from>
    <xdr:to>
      <xdr:col>6</xdr:col>
      <xdr:colOff>676275</xdr:colOff>
      <xdr:row>8</xdr:row>
      <xdr:rowOff>762000</xdr:rowOff>
    </xdr:to>
    <xdr:pic>
      <xdr:nvPicPr>
        <xdr:cNvPr id="387484" name="Picture 8">
          <a:extLst>
            <a:ext uri="{FF2B5EF4-FFF2-40B4-BE49-F238E27FC236}">
              <a16:creationId xmlns:a16="http://schemas.microsoft.com/office/drawing/2014/main" id="{D1E7F874-8B46-4513-9FF6-F1E1C1A66CE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3175" y="19240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514350</xdr:colOff>
      <xdr:row>8</xdr:row>
      <xdr:rowOff>85725</xdr:rowOff>
    </xdr:from>
    <xdr:to>
      <xdr:col>9</xdr:col>
      <xdr:colOff>666750</xdr:colOff>
      <xdr:row>9</xdr:row>
      <xdr:rowOff>47625</xdr:rowOff>
    </xdr:to>
    <xdr:sp macro="" textlink="">
      <xdr:nvSpPr>
        <xdr:cNvPr id="5129" name="AutoShape 9">
          <a:extLst>
            <a:ext uri="{FF2B5EF4-FFF2-40B4-BE49-F238E27FC236}">
              <a16:creationId xmlns:a16="http://schemas.microsoft.com/office/drawing/2014/main" id="{9FA935AB-A7A0-4469-A01C-881C56E7018F}"/>
            </a:ext>
          </a:extLst>
        </xdr:cNvPr>
        <xdr:cNvSpPr>
          <a:spLocks noChangeArrowheads="1"/>
        </xdr:cNvSpPr>
      </xdr:nvSpPr>
      <xdr:spPr bwMode="auto">
        <a:xfrm>
          <a:off x="7553325" y="1381125"/>
          <a:ext cx="1676400" cy="742950"/>
        </a:xfrm>
        <a:prstGeom prst="roundRect">
          <a:avLst>
            <a:gd name="adj" fmla="val 16667"/>
          </a:avLst>
        </a:prstGeom>
        <a:solidFill>
          <a:srgbClr val="339966"/>
        </a:solidFill>
        <a:ln w="9525">
          <a:solidFill>
            <a:srgbClr val="339966"/>
          </a:solidFill>
          <a:round/>
          <a:headEnd/>
          <a:tailEnd/>
        </a:ln>
      </xdr:spPr>
      <xdr:txBody>
        <a:bodyPr vertOverflow="clip" wrap="square" lIns="27432" tIns="22860" rIns="0" bIns="0" anchor="t" upright="1"/>
        <a:lstStyle/>
        <a:p>
          <a:pPr algn="l" rtl="0">
            <a:lnSpc>
              <a:spcPts val="900"/>
            </a:lnSpc>
            <a:defRPr sz="1000"/>
          </a:pPr>
          <a:r>
            <a:rPr lang="es-CO" sz="1000" b="0" i="0" u="none" strike="noStrike" baseline="0">
              <a:solidFill>
                <a:srgbClr val="FFFFFF"/>
              </a:solidFill>
              <a:latin typeface="Arial"/>
              <a:cs typeface="Arial"/>
            </a:rPr>
            <a:t>Afectación</a:t>
          </a:r>
        </a:p>
        <a:p>
          <a:pPr algn="l" rtl="0">
            <a:lnSpc>
              <a:spcPts val="800"/>
            </a:lnSpc>
            <a:defRPr sz="1000"/>
          </a:pPr>
          <a:r>
            <a:rPr lang="es-CO" sz="1000" b="0" i="0" u="none" strike="noStrike" baseline="0">
              <a:solidFill>
                <a:srgbClr val="FFFFFF"/>
              </a:solidFill>
              <a:latin typeface="Arial"/>
              <a:cs typeface="Arial"/>
            </a:rPr>
            <a:t>Daño           +    </a:t>
          </a:r>
          <a:r>
            <a:rPr lang="es-CO" sz="1000" b="1" i="0" u="none" strike="noStrike" baseline="0">
              <a:solidFill>
                <a:srgbClr val="FFFFFF"/>
              </a:solidFill>
              <a:latin typeface="Arial"/>
              <a:cs typeface="Arial"/>
            </a:rPr>
            <a:t>Área de </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Perjuicio            </a:t>
          </a:r>
          <a:r>
            <a:rPr lang="es-CO" sz="1000" b="1" i="0" u="none" strike="noStrike" baseline="0">
              <a:solidFill>
                <a:srgbClr val="FFFFFF"/>
              </a:solidFill>
              <a:latin typeface="Arial"/>
              <a:cs typeface="Arial"/>
            </a:rPr>
            <a:t>Impacto</a:t>
          </a:r>
          <a:endParaRPr lang="es-CO" sz="1000" b="0" i="0" u="none" strike="noStrike" baseline="0">
            <a:solidFill>
              <a:srgbClr val="FFFFFF"/>
            </a:solidFill>
            <a:latin typeface="Arial"/>
            <a:cs typeface="Arial"/>
          </a:endParaRPr>
        </a:p>
        <a:p>
          <a:pPr algn="l" rtl="0">
            <a:lnSpc>
              <a:spcPts val="800"/>
            </a:lnSpc>
            <a:defRPr sz="1000"/>
          </a:pPr>
          <a:r>
            <a:rPr lang="es-CO" sz="1000" b="0" i="0" u="none" strike="noStrike" baseline="0">
              <a:solidFill>
                <a:srgbClr val="FFFFFF"/>
              </a:solidFill>
              <a:latin typeface="Arial"/>
              <a:cs typeface="Arial"/>
            </a:rPr>
            <a:t>Deterioro</a:t>
          </a:r>
        </a:p>
        <a:p>
          <a:pPr algn="l" rtl="0">
            <a:lnSpc>
              <a:spcPts val="1000"/>
            </a:lnSpc>
            <a:defRPr sz="1000"/>
          </a:pPr>
          <a:endParaRPr lang="es-CO" sz="1000" b="0" i="0" u="none" strike="noStrike" baseline="0">
            <a:solidFill>
              <a:srgbClr val="FFFFFF"/>
            </a:solidFill>
            <a:latin typeface="Arial"/>
            <a:cs typeface="Arial"/>
          </a:endParaRPr>
        </a:p>
      </xdr:txBody>
    </xdr:sp>
    <xdr:clientData/>
  </xdr:twoCellAnchor>
  <xdr:twoCellAnchor editAs="oneCell">
    <xdr:from>
      <xdr:col>7</xdr:col>
      <xdr:colOff>733425</xdr:colOff>
      <xdr:row>7</xdr:row>
      <xdr:rowOff>47625</xdr:rowOff>
    </xdr:from>
    <xdr:to>
      <xdr:col>9</xdr:col>
      <xdr:colOff>466725</xdr:colOff>
      <xdr:row>8</xdr:row>
      <xdr:rowOff>85725</xdr:rowOff>
    </xdr:to>
    <xdr:sp macro="" textlink="">
      <xdr:nvSpPr>
        <xdr:cNvPr id="5130" name="Text Box 10">
          <a:extLst>
            <a:ext uri="{FF2B5EF4-FFF2-40B4-BE49-F238E27FC236}">
              <a16:creationId xmlns:a16="http://schemas.microsoft.com/office/drawing/2014/main" id="{479047E9-4DE9-4E1D-A797-16B57FAF980D}"/>
            </a:ext>
          </a:extLst>
        </xdr:cNvPr>
        <xdr:cNvSpPr txBox="1">
          <a:spLocks noChangeArrowheads="1"/>
        </xdr:cNvSpPr>
      </xdr:nvSpPr>
      <xdr:spPr bwMode="auto">
        <a:xfrm>
          <a:off x="7772400" y="1181100"/>
          <a:ext cx="1257300" cy="200025"/>
        </a:xfrm>
        <a:prstGeom prst="rect">
          <a:avLst/>
        </a:prstGeom>
        <a:noFill/>
        <a:ln>
          <a:noFill/>
        </a:ln>
        <a:extLst/>
      </xdr:spPr>
      <xdr:txBody>
        <a:bodyPr vertOverflow="clip" wrap="square" lIns="36576" tIns="27432" rIns="0" bIns="0" anchor="t" upright="1"/>
        <a:lstStyle/>
        <a:p>
          <a:pPr algn="l" rtl="0">
            <a:defRPr sz="1000"/>
          </a:pPr>
          <a:r>
            <a:rPr lang="es-CO" sz="1200" b="1" i="0" u="none" strike="noStrike" baseline="0">
              <a:solidFill>
                <a:srgbClr val="339966"/>
              </a:solidFill>
              <a:latin typeface="Arial"/>
              <a:cs typeface="Arial"/>
            </a:rPr>
            <a:t>Consecuencia</a:t>
          </a:r>
        </a:p>
      </xdr:txBody>
    </xdr:sp>
    <xdr:clientData/>
  </xdr:twoCellAnchor>
  <xdr:twoCellAnchor editAs="oneCell">
    <xdr:from>
      <xdr:col>4</xdr:col>
      <xdr:colOff>142875</xdr:colOff>
      <xdr:row>16</xdr:row>
      <xdr:rowOff>9525</xdr:rowOff>
    </xdr:from>
    <xdr:to>
      <xdr:col>6</xdr:col>
      <xdr:colOff>762000</xdr:colOff>
      <xdr:row>17</xdr:row>
      <xdr:rowOff>114300</xdr:rowOff>
    </xdr:to>
    <xdr:sp macro="" textlink="">
      <xdr:nvSpPr>
        <xdr:cNvPr id="5131" name="Text Box 11">
          <a:extLst>
            <a:ext uri="{FF2B5EF4-FFF2-40B4-BE49-F238E27FC236}">
              <a16:creationId xmlns:a16="http://schemas.microsoft.com/office/drawing/2014/main" id="{CF646A45-97D4-44BF-A71D-A5C29160FACE}"/>
            </a:ext>
          </a:extLst>
        </xdr:cNvPr>
        <xdr:cNvSpPr txBox="1">
          <a:spLocks noChangeArrowheads="1"/>
        </xdr:cNvSpPr>
      </xdr:nvSpPr>
      <xdr:spPr bwMode="auto">
        <a:xfrm>
          <a:off x="3600450" y="381000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Evento</a:t>
          </a:r>
        </a:p>
      </xdr:txBody>
    </xdr:sp>
    <xdr:clientData/>
  </xdr:twoCellAnchor>
  <xdr:twoCellAnchor>
    <xdr:from>
      <xdr:col>6</xdr:col>
      <xdr:colOff>0</xdr:colOff>
      <xdr:row>17</xdr:row>
      <xdr:rowOff>123825</xdr:rowOff>
    </xdr:from>
    <xdr:to>
      <xdr:col>8</xdr:col>
      <xdr:colOff>514350</xdr:colOff>
      <xdr:row>23</xdr:row>
      <xdr:rowOff>142875</xdr:rowOff>
    </xdr:to>
    <xdr:sp macro="" textlink="">
      <xdr:nvSpPr>
        <xdr:cNvPr id="5132" name="AutoShape 12">
          <a:extLst>
            <a:ext uri="{FF2B5EF4-FFF2-40B4-BE49-F238E27FC236}">
              <a16:creationId xmlns:a16="http://schemas.microsoft.com/office/drawing/2014/main" id="{E80E0CDD-B2DE-4DC8-889E-18701AA5F9AB}"/>
            </a:ext>
          </a:extLst>
        </xdr:cNvPr>
        <xdr:cNvSpPr>
          <a:spLocks noChangeArrowheads="1"/>
        </xdr:cNvSpPr>
      </xdr:nvSpPr>
      <xdr:spPr bwMode="auto">
        <a:xfrm>
          <a:off x="5838825" y="4086225"/>
          <a:ext cx="247650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xdr:from>
      <xdr:col>3</xdr:col>
      <xdr:colOff>276225</xdr:colOff>
      <xdr:row>9</xdr:row>
      <xdr:rowOff>9525</xdr:rowOff>
    </xdr:from>
    <xdr:to>
      <xdr:col>3</xdr:col>
      <xdr:colOff>542925</xdr:colOff>
      <xdr:row>10</xdr:row>
      <xdr:rowOff>0</xdr:rowOff>
    </xdr:to>
    <xdr:sp macro="" textlink="">
      <xdr:nvSpPr>
        <xdr:cNvPr id="5134" name="Oval 14">
          <a:extLst>
            <a:ext uri="{FF2B5EF4-FFF2-40B4-BE49-F238E27FC236}">
              <a16:creationId xmlns:a16="http://schemas.microsoft.com/office/drawing/2014/main" id="{D0CBC9E3-32CA-4733-94DF-DB0CD62A2A91}"/>
            </a:ext>
          </a:extLst>
        </xdr:cNvPr>
        <xdr:cNvSpPr>
          <a:spLocks noChangeArrowheads="1"/>
        </xdr:cNvSpPr>
      </xdr:nvSpPr>
      <xdr:spPr bwMode="auto">
        <a:xfrm>
          <a:off x="2971800" y="2247900"/>
          <a:ext cx="266700" cy="238125"/>
        </a:xfrm>
        <a:prstGeom prst="ellipse">
          <a:avLst/>
        </a:prstGeom>
        <a:solidFill>
          <a:srgbClr val="008080"/>
        </a:solidFill>
        <a:ln>
          <a:noFill/>
        </a:ln>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e1</a:t>
          </a:r>
        </a:p>
      </xdr:txBody>
    </xdr:sp>
    <xdr:clientData/>
  </xdr:twoCellAnchor>
  <xdr:twoCellAnchor>
    <xdr:from>
      <xdr:col>5</xdr:col>
      <xdr:colOff>247650</xdr:colOff>
      <xdr:row>11</xdr:row>
      <xdr:rowOff>0</xdr:rowOff>
    </xdr:from>
    <xdr:to>
      <xdr:col>5</xdr:col>
      <xdr:colOff>514350</xdr:colOff>
      <xdr:row>11</xdr:row>
      <xdr:rowOff>238125</xdr:rowOff>
    </xdr:to>
    <xdr:sp macro="" textlink="">
      <xdr:nvSpPr>
        <xdr:cNvPr id="5138" name="Oval 18">
          <a:extLst>
            <a:ext uri="{FF2B5EF4-FFF2-40B4-BE49-F238E27FC236}">
              <a16:creationId xmlns:a16="http://schemas.microsoft.com/office/drawing/2014/main" id="{AEAD4616-B9E9-4C85-9A2C-C932E71285A6}"/>
            </a:ext>
          </a:extLst>
        </xdr:cNvPr>
        <xdr:cNvSpPr>
          <a:spLocks noChangeArrowheads="1"/>
        </xdr:cNvSpPr>
      </xdr:nvSpPr>
      <xdr:spPr bwMode="auto">
        <a:xfrm>
          <a:off x="4467225" y="27336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e3</a:t>
          </a:r>
        </a:p>
      </xdr:txBody>
    </xdr:sp>
    <xdr:clientData/>
  </xdr:twoCellAnchor>
  <xdr:twoCellAnchor>
    <xdr:from>
      <xdr:col>6</xdr:col>
      <xdr:colOff>419100</xdr:colOff>
      <xdr:row>13</xdr:row>
      <xdr:rowOff>0</xdr:rowOff>
    </xdr:from>
    <xdr:to>
      <xdr:col>6</xdr:col>
      <xdr:colOff>685800</xdr:colOff>
      <xdr:row>13</xdr:row>
      <xdr:rowOff>238125</xdr:rowOff>
    </xdr:to>
    <xdr:sp macro="" textlink="">
      <xdr:nvSpPr>
        <xdr:cNvPr id="5139" name="Oval 19">
          <a:extLst>
            <a:ext uri="{FF2B5EF4-FFF2-40B4-BE49-F238E27FC236}">
              <a16:creationId xmlns:a16="http://schemas.microsoft.com/office/drawing/2014/main" id="{278A738C-6093-44F4-8C53-EC27BC96BC03}"/>
            </a:ext>
          </a:extLst>
        </xdr:cNvPr>
        <xdr:cNvSpPr>
          <a:spLocks noChangeArrowheads="1"/>
        </xdr:cNvSpPr>
      </xdr:nvSpPr>
      <xdr:spPr bwMode="auto">
        <a:xfrm>
          <a:off x="6400800" y="3228975"/>
          <a:ext cx="266700" cy="238125"/>
        </a:xfrm>
        <a:prstGeom prst="ellipse">
          <a:avLst/>
        </a:prstGeom>
        <a:solidFill>
          <a:srgbClr val="008080"/>
        </a:solidFill>
        <a:ln>
          <a:noFill/>
        </a:ln>
        <a:effectLst/>
        <a:extLst/>
      </xdr:spPr>
      <xdr:txBody>
        <a:bodyPr vertOverflow="clip" wrap="square" lIns="27432" tIns="22860" rIns="0" bIns="0" anchor="t" upright="1"/>
        <a:lstStyle/>
        <a:p>
          <a:pPr algn="l" rtl="0">
            <a:defRPr sz="1000"/>
          </a:pPr>
          <a:r>
            <a:rPr lang="es-CO" sz="800" b="1" i="0" u="none" strike="noStrike" baseline="0">
              <a:solidFill>
                <a:srgbClr val="FFFFFF"/>
              </a:solidFill>
              <a:latin typeface="Arial"/>
              <a:cs typeface="Arial"/>
            </a:rPr>
            <a:t>e4</a:t>
          </a:r>
        </a:p>
      </xdr:txBody>
    </xdr:sp>
    <xdr:clientData/>
  </xdr:twoCellAnchor>
  <xdr:twoCellAnchor editAs="oneCell">
    <xdr:from>
      <xdr:col>6</xdr:col>
      <xdr:colOff>1028700</xdr:colOff>
      <xdr:row>8</xdr:row>
      <xdr:rowOff>152400</xdr:rowOff>
    </xdr:from>
    <xdr:to>
      <xdr:col>7</xdr:col>
      <xdr:colOff>542925</xdr:colOff>
      <xdr:row>8</xdr:row>
      <xdr:rowOff>723900</xdr:rowOff>
    </xdr:to>
    <xdr:pic>
      <xdr:nvPicPr>
        <xdr:cNvPr id="387493" name="Picture 22">
          <a:extLst>
            <a:ext uri="{FF2B5EF4-FFF2-40B4-BE49-F238E27FC236}">
              <a16:creationId xmlns:a16="http://schemas.microsoft.com/office/drawing/2014/main" id="{DFD8388E-8060-43EF-9B13-0B9A0B8FD546}"/>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10400" y="160972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361950</xdr:colOff>
      <xdr:row>11</xdr:row>
      <xdr:rowOff>228600</xdr:rowOff>
    </xdr:from>
    <xdr:to>
      <xdr:col>5</xdr:col>
      <xdr:colOff>361950</xdr:colOff>
      <xdr:row>15</xdr:row>
      <xdr:rowOff>28575</xdr:rowOff>
    </xdr:to>
    <xdr:sp macro="" textlink="">
      <xdr:nvSpPr>
        <xdr:cNvPr id="387494" name="Line 24">
          <a:extLst>
            <a:ext uri="{FF2B5EF4-FFF2-40B4-BE49-F238E27FC236}">
              <a16:creationId xmlns:a16="http://schemas.microsoft.com/office/drawing/2014/main" id="{FB5D7DDA-B0FD-4EC2-AEF7-22970C121449}"/>
            </a:ext>
          </a:extLst>
        </xdr:cNvPr>
        <xdr:cNvSpPr>
          <a:spLocks noChangeShapeType="1"/>
        </xdr:cNvSpPr>
      </xdr:nvSpPr>
      <xdr:spPr bwMode="auto">
        <a:xfrm>
          <a:off x="4581525" y="2962275"/>
          <a:ext cx="0" cy="7048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666750</xdr:colOff>
      <xdr:row>10</xdr:row>
      <xdr:rowOff>238125</xdr:rowOff>
    </xdr:from>
    <xdr:to>
      <xdr:col>6</xdr:col>
      <xdr:colOff>0</xdr:colOff>
      <xdr:row>15</xdr:row>
      <xdr:rowOff>57150</xdr:rowOff>
    </xdr:to>
    <xdr:sp macro="" textlink="">
      <xdr:nvSpPr>
        <xdr:cNvPr id="387495" name="Line 25">
          <a:extLst>
            <a:ext uri="{FF2B5EF4-FFF2-40B4-BE49-F238E27FC236}">
              <a16:creationId xmlns:a16="http://schemas.microsoft.com/office/drawing/2014/main" id="{6E0DE490-6EEC-4235-9F4D-773286AD0C41}"/>
            </a:ext>
          </a:extLst>
        </xdr:cNvPr>
        <xdr:cNvSpPr>
          <a:spLocks noChangeShapeType="1"/>
        </xdr:cNvSpPr>
      </xdr:nvSpPr>
      <xdr:spPr bwMode="auto">
        <a:xfrm flipH="1">
          <a:off x="4886325" y="2724150"/>
          <a:ext cx="581025" cy="97155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152400</xdr:rowOff>
    </xdr:from>
    <xdr:to>
      <xdr:col>6</xdr:col>
      <xdr:colOff>438150</xdr:colOff>
      <xdr:row>16</xdr:row>
      <xdr:rowOff>0</xdr:rowOff>
    </xdr:to>
    <xdr:sp macro="" textlink="">
      <xdr:nvSpPr>
        <xdr:cNvPr id="387496" name="Line 26">
          <a:extLst>
            <a:ext uri="{FF2B5EF4-FFF2-40B4-BE49-F238E27FC236}">
              <a16:creationId xmlns:a16="http://schemas.microsoft.com/office/drawing/2014/main" id="{B4D52418-C1E9-4155-8B30-B97D80FBF518}"/>
            </a:ext>
          </a:extLst>
        </xdr:cNvPr>
        <xdr:cNvSpPr>
          <a:spLocks noChangeShapeType="1"/>
        </xdr:cNvSpPr>
      </xdr:nvSpPr>
      <xdr:spPr bwMode="auto">
        <a:xfrm flipH="1">
          <a:off x="5105400" y="3381375"/>
          <a:ext cx="1314450" cy="419100"/>
        </a:xfrm>
        <a:prstGeom prst="line">
          <a:avLst/>
        </a:prstGeom>
        <a:noFill/>
        <a:ln w="9525">
          <a:solidFill>
            <a:srgbClr val="33996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133350</xdr:colOff>
      <xdr:row>19</xdr:row>
      <xdr:rowOff>85725</xdr:rowOff>
    </xdr:from>
    <xdr:to>
      <xdr:col>3</xdr:col>
      <xdr:colOff>47625</xdr:colOff>
      <xdr:row>24</xdr:row>
      <xdr:rowOff>104775</xdr:rowOff>
    </xdr:to>
    <xdr:sp macro="" textlink="">
      <xdr:nvSpPr>
        <xdr:cNvPr id="5147" name="Text Box 27">
          <a:extLst>
            <a:ext uri="{FF2B5EF4-FFF2-40B4-BE49-F238E27FC236}">
              <a16:creationId xmlns:a16="http://schemas.microsoft.com/office/drawing/2014/main" id="{B0DD1113-6D11-4638-AD30-5D09F1B9A83D}"/>
            </a:ext>
          </a:extLst>
        </xdr:cNvPr>
        <xdr:cNvSpPr txBox="1">
          <a:spLocks noChangeArrowheads="1"/>
        </xdr:cNvSpPr>
      </xdr:nvSpPr>
      <xdr:spPr bwMode="auto">
        <a:xfrm>
          <a:off x="1133475" y="4210050"/>
          <a:ext cx="1609725" cy="828675"/>
        </a:xfrm>
        <a:prstGeom prst="rect">
          <a:avLst/>
        </a:prstGeom>
        <a:noFill/>
        <a:ln>
          <a:noFill/>
        </a:ln>
        <a:extLst/>
      </xdr:spPr>
      <xdr:txBody>
        <a:bodyPr vertOverflow="clip" wrap="square" lIns="27432" tIns="22860" rIns="0" bIns="0" anchor="t" upright="1"/>
        <a:lstStyle/>
        <a:p>
          <a:pPr algn="l" rtl="0">
            <a:defRPr sz="1000"/>
          </a:pPr>
          <a:r>
            <a:rPr lang="es-CO" sz="900" b="0" i="1" u="none" strike="noStrike" baseline="0">
              <a:solidFill>
                <a:srgbClr val="000000"/>
              </a:solidFill>
              <a:latin typeface="Arial"/>
              <a:cs typeface="Arial"/>
            </a:rPr>
            <a:t>¿Qué </a:t>
          </a:r>
          <a:r>
            <a:rPr lang="es-CO" sz="900" b="1" i="1" u="none" strike="noStrike" baseline="0">
              <a:solidFill>
                <a:srgbClr val="000000"/>
              </a:solidFill>
              <a:latin typeface="Arial"/>
              <a:cs typeface="Arial"/>
            </a:rPr>
            <a:t>sucesos concreto </a:t>
          </a:r>
          <a:r>
            <a:rPr lang="es-CO" sz="900" b="0" i="1" u="none" strike="noStrike" baseline="0">
              <a:solidFill>
                <a:srgbClr val="000000"/>
              </a:solidFill>
              <a:latin typeface="Arial"/>
              <a:cs typeface="Arial"/>
            </a:rPr>
            <a:t>en un lugar y momento determinado</a:t>
          </a:r>
          <a:r>
            <a:rPr lang="es-CO" sz="900" b="1" i="1" u="none" strike="noStrike" baseline="0">
              <a:solidFill>
                <a:srgbClr val="000000"/>
              </a:solidFill>
              <a:latin typeface="Arial"/>
              <a:cs typeface="Arial"/>
            </a:rPr>
            <a:t> </a:t>
          </a:r>
          <a:r>
            <a:rPr lang="es-CO" sz="900" b="0" i="1" u="none" strike="noStrike" baseline="0">
              <a:solidFill>
                <a:srgbClr val="000000"/>
              </a:solidFill>
              <a:latin typeface="Arial"/>
              <a:cs typeface="Arial"/>
            </a:rPr>
            <a:t>pueden afectar negativamente un </a:t>
          </a:r>
          <a:r>
            <a:rPr lang="es-CO" sz="900" b="1" i="1" u="none" strike="noStrike" baseline="0">
              <a:solidFill>
                <a:srgbClr val="000000"/>
              </a:solidFill>
              <a:latin typeface="Arial"/>
              <a:cs typeface="Arial"/>
            </a:rPr>
            <a:t>área de impacto</a:t>
          </a:r>
          <a:r>
            <a:rPr lang="es-CO" sz="900" b="0" i="1" u="none" strike="noStrike" baseline="0">
              <a:solidFill>
                <a:srgbClr val="000000"/>
              </a:solidFill>
              <a:latin typeface="Arial"/>
              <a:cs typeface="Arial"/>
            </a:rPr>
            <a:t>?</a:t>
          </a:r>
        </a:p>
      </xdr:txBody>
    </xdr:sp>
    <xdr:clientData/>
  </xdr:twoCellAnchor>
  <xdr:oneCellAnchor>
    <xdr:from>
      <xdr:col>7</xdr:col>
      <xdr:colOff>19050</xdr:colOff>
      <xdr:row>18</xdr:row>
      <xdr:rowOff>104775</xdr:rowOff>
    </xdr:from>
    <xdr:ext cx="1172326" cy="712473"/>
    <xdr:sp macro="" textlink="">
      <xdr:nvSpPr>
        <xdr:cNvPr id="5148" name="Text Box 28">
          <a:extLst>
            <a:ext uri="{FF2B5EF4-FFF2-40B4-BE49-F238E27FC236}">
              <a16:creationId xmlns:a16="http://schemas.microsoft.com/office/drawing/2014/main" id="{C607886E-AFA2-4133-A5ED-D455EC13B2D8}"/>
            </a:ext>
          </a:extLst>
        </xdr:cNvPr>
        <xdr:cNvSpPr txBox="1">
          <a:spLocks noChangeArrowheads="1"/>
        </xdr:cNvSpPr>
      </xdr:nvSpPr>
      <xdr:spPr bwMode="auto">
        <a:xfrm>
          <a:off x="7058025" y="4229100"/>
          <a:ext cx="1153264" cy="617477"/>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Condición</a:t>
          </a:r>
        </a:p>
        <a:p>
          <a:pPr algn="ctr" rtl="0">
            <a:defRPr sz="1000"/>
          </a:pPr>
          <a:r>
            <a:rPr lang="es-CO" sz="1100" b="1" i="0" u="none" strike="noStrike" baseline="0">
              <a:solidFill>
                <a:srgbClr val="FFFFFF"/>
              </a:solidFill>
              <a:latin typeface="Arial"/>
              <a:cs typeface="Arial"/>
            </a:rPr>
            <a:t>Del Control</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Ausencia/Inexistencia</a:t>
          </a:r>
        </a:p>
        <a:p>
          <a:pPr algn="ctr" rtl="0">
            <a:defRPr sz="1000"/>
          </a:pPr>
          <a:r>
            <a:rPr lang="es-CO" sz="900" b="0" i="0" u="none" strike="noStrike" baseline="0">
              <a:solidFill>
                <a:srgbClr val="FFFFFF"/>
              </a:solidFill>
              <a:latin typeface="Arial"/>
              <a:cs typeface="Arial"/>
            </a:rPr>
            <a:t>Vulnerabilidad</a:t>
          </a:r>
        </a:p>
      </xdr:txBody>
    </xdr:sp>
    <xdr:clientData/>
  </xdr:oneCellAnchor>
  <xdr:twoCellAnchor editAs="oneCell">
    <xdr:from>
      <xdr:col>6</xdr:col>
      <xdr:colOff>38100</xdr:colOff>
      <xdr:row>19</xdr:row>
      <xdr:rowOff>9525</xdr:rowOff>
    </xdr:from>
    <xdr:to>
      <xdr:col>6</xdr:col>
      <xdr:colOff>828675</xdr:colOff>
      <xdr:row>22</xdr:row>
      <xdr:rowOff>95250</xdr:rowOff>
    </xdr:to>
    <xdr:sp macro="" textlink="">
      <xdr:nvSpPr>
        <xdr:cNvPr id="5149" name="Text Box 29">
          <a:extLst>
            <a:ext uri="{FF2B5EF4-FFF2-40B4-BE49-F238E27FC236}">
              <a16:creationId xmlns:a16="http://schemas.microsoft.com/office/drawing/2014/main" id="{22274DC2-563B-4781-9F45-024C24BC4B7C}"/>
            </a:ext>
          </a:extLst>
        </xdr:cNvPr>
        <xdr:cNvSpPr txBox="1">
          <a:spLocks noChangeArrowheads="1"/>
        </xdr:cNvSpPr>
      </xdr:nvSpPr>
      <xdr:spPr bwMode="auto">
        <a:xfrm>
          <a:off x="6019800" y="4295775"/>
          <a:ext cx="790575"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Fuente</a:t>
          </a:r>
          <a:endParaRPr lang="es-CO" sz="1000" b="0" i="0" u="none" strike="noStrike" baseline="0">
            <a:solidFill>
              <a:srgbClr val="FFFFFF"/>
            </a:solidFill>
            <a:latin typeface="Arial"/>
            <a:cs typeface="Arial"/>
          </a:endParaRPr>
        </a:p>
        <a:p>
          <a:pPr algn="ctr" rtl="0">
            <a:defRPr sz="1000"/>
          </a:pPr>
          <a:r>
            <a:rPr lang="es-CO" sz="900" b="0" i="0" u="none" strike="noStrike" baseline="0">
              <a:solidFill>
                <a:srgbClr val="FFFFFF"/>
              </a:solidFill>
              <a:latin typeface="Arial"/>
              <a:cs typeface="Arial"/>
            </a:rPr>
            <a:t>   Amenaza   /</a:t>
          </a:r>
        </a:p>
        <a:p>
          <a:pPr algn="ctr" rtl="0">
            <a:defRPr sz="1000"/>
          </a:pPr>
          <a:r>
            <a:rPr lang="es-CO" sz="900" b="0" i="0" u="none" strike="noStrike" baseline="0">
              <a:solidFill>
                <a:srgbClr val="FFFFFF"/>
              </a:solidFill>
              <a:latin typeface="Arial"/>
              <a:cs typeface="Arial"/>
            </a:rPr>
            <a:t>Peligro</a:t>
          </a:r>
        </a:p>
      </xdr:txBody>
    </xdr:sp>
    <xdr:clientData/>
  </xdr:twoCellAnchor>
  <xdr:oneCellAnchor>
    <xdr:from>
      <xdr:col>6</xdr:col>
      <xdr:colOff>904875</xdr:colOff>
      <xdr:row>20</xdr:row>
      <xdr:rowOff>0</xdr:rowOff>
    </xdr:from>
    <xdr:ext cx="119327" cy="218413"/>
    <xdr:sp macro="" textlink="">
      <xdr:nvSpPr>
        <xdr:cNvPr id="5150" name="Text Box 30">
          <a:extLst>
            <a:ext uri="{FF2B5EF4-FFF2-40B4-BE49-F238E27FC236}">
              <a16:creationId xmlns:a16="http://schemas.microsoft.com/office/drawing/2014/main" id="{DC99CCAE-2863-41B1-852F-B1D6FAFCCAED}"/>
            </a:ext>
          </a:extLst>
        </xdr:cNvPr>
        <xdr:cNvSpPr txBox="1">
          <a:spLocks noChangeArrowheads="1"/>
        </xdr:cNvSpPr>
      </xdr:nvSpPr>
      <xdr:spPr bwMode="auto">
        <a:xfrm>
          <a:off x="6886575" y="4448175"/>
          <a:ext cx="119327" cy="189924"/>
        </a:xfrm>
        <a:prstGeom prst="rect">
          <a:avLst/>
        </a:prstGeom>
        <a:noFill/>
        <a:ln>
          <a:noFill/>
        </a:ln>
        <a:extLst/>
      </xdr:spPr>
      <xdr:txBody>
        <a:bodyPr wrap="none" lIns="18288" tIns="27432" rIns="18288" bIns="0" anchor="t" upright="1">
          <a:spAutoFit/>
        </a:bodyPr>
        <a:lstStyle/>
        <a:p>
          <a:pPr algn="ctr" rtl="0">
            <a:defRPr sz="1000"/>
          </a:pPr>
          <a:r>
            <a:rPr lang="es-CO" sz="1100" b="1" i="0" u="none" strike="noStrike" baseline="0">
              <a:solidFill>
                <a:srgbClr val="FFFFFF"/>
              </a:solidFill>
              <a:latin typeface="Arial"/>
              <a:cs typeface="Arial"/>
            </a:rPr>
            <a:t>+</a:t>
          </a:r>
        </a:p>
      </xdr:txBody>
    </xdr:sp>
    <xdr:clientData/>
  </xdr:oneCellAnchor>
  <xdr:twoCellAnchor>
    <xdr:from>
      <xdr:col>2</xdr:col>
      <xdr:colOff>1666875</xdr:colOff>
      <xdr:row>18</xdr:row>
      <xdr:rowOff>9525</xdr:rowOff>
    </xdr:from>
    <xdr:to>
      <xdr:col>4</xdr:col>
      <xdr:colOff>180975</xdr:colOff>
      <xdr:row>24</xdr:row>
      <xdr:rowOff>28575</xdr:rowOff>
    </xdr:to>
    <xdr:sp macro="" textlink="">
      <xdr:nvSpPr>
        <xdr:cNvPr id="27" name="AutoShape 12">
          <a:extLst>
            <a:ext uri="{FF2B5EF4-FFF2-40B4-BE49-F238E27FC236}">
              <a16:creationId xmlns:a16="http://schemas.microsoft.com/office/drawing/2014/main" id="{564DF761-089D-42E4-BBA8-8D528E585D36}"/>
            </a:ext>
          </a:extLst>
        </xdr:cNvPr>
        <xdr:cNvSpPr>
          <a:spLocks noChangeArrowheads="1"/>
        </xdr:cNvSpPr>
      </xdr:nvSpPr>
      <xdr:spPr bwMode="auto">
        <a:xfrm>
          <a:off x="2667000" y="3971925"/>
          <a:ext cx="971550" cy="990600"/>
        </a:xfrm>
        <a:prstGeom prst="roundRect">
          <a:avLst>
            <a:gd name="adj" fmla="val 16667"/>
          </a:avLst>
        </a:prstGeom>
        <a:solidFill>
          <a:srgbClr val="339966"/>
        </a:solidFill>
        <a:ln w="9525">
          <a:solidFill>
            <a:srgbClr val="339966"/>
          </a:solidFill>
          <a:round/>
          <a:headEnd/>
          <a:tailEnd/>
        </a:ln>
      </xdr:spPr>
      <xdr:txBody>
        <a:bodyPr vertOverflow="clip" wrap="square" lIns="27432" tIns="18288" rIns="0" bIns="0" anchor="t" upright="1"/>
        <a:lstStyle/>
        <a:p>
          <a:pPr algn="l" rtl="0">
            <a:defRPr sz="1000"/>
          </a:pPr>
          <a:r>
            <a:rPr lang="es-CO" sz="1000" b="0" i="0" u="none" strike="noStrike" baseline="0">
              <a:solidFill>
                <a:srgbClr val="000000"/>
              </a:solidFill>
              <a:latin typeface="Arial"/>
              <a:cs typeface="Arial"/>
            </a:rPr>
            <a:t>    </a:t>
          </a:r>
        </a:p>
        <a:p>
          <a:pPr algn="l" rtl="0">
            <a:defRPr sz="1000"/>
          </a:pPr>
          <a:endParaRPr lang="es-CO" sz="1000" b="0" i="0" u="none" strike="noStrike" baseline="0">
            <a:solidFill>
              <a:srgbClr val="000000"/>
            </a:solidFill>
            <a:latin typeface="Arial"/>
            <a:cs typeface="Arial"/>
          </a:endParaRPr>
        </a:p>
      </xdr:txBody>
    </xdr:sp>
    <xdr:clientData/>
  </xdr:twoCellAnchor>
  <xdr:twoCellAnchor editAs="oneCell">
    <xdr:from>
      <xdr:col>4</xdr:col>
      <xdr:colOff>142875</xdr:colOff>
      <xdr:row>19</xdr:row>
      <xdr:rowOff>19050</xdr:rowOff>
    </xdr:from>
    <xdr:to>
      <xdr:col>4</xdr:col>
      <xdr:colOff>714375</xdr:colOff>
      <xdr:row>22</xdr:row>
      <xdr:rowOff>104775</xdr:rowOff>
    </xdr:to>
    <xdr:pic>
      <xdr:nvPicPr>
        <xdr:cNvPr id="387502" name="Picture 22">
          <a:extLst>
            <a:ext uri="{FF2B5EF4-FFF2-40B4-BE49-F238E27FC236}">
              <a16:creationId xmlns:a16="http://schemas.microsoft.com/office/drawing/2014/main" id="{F75F4E17-7FB8-4264-915F-5859C2EE264D}"/>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00450" y="4143375"/>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16</xdr:row>
      <xdr:rowOff>28575</xdr:rowOff>
    </xdr:from>
    <xdr:to>
      <xdr:col>8</xdr:col>
      <xdr:colOff>323850</xdr:colOff>
      <xdr:row>17</xdr:row>
      <xdr:rowOff>133350</xdr:rowOff>
    </xdr:to>
    <xdr:sp macro="" textlink="">
      <xdr:nvSpPr>
        <xdr:cNvPr id="29" name="Text Box 11">
          <a:extLst>
            <a:ext uri="{FF2B5EF4-FFF2-40B4-BE49-F238E27FC236}">
              <a16:creationId xmlns:a16="http://schemas.microsoft.com/office/drawing/2014/main" id="{C7C3EBE6-1801-41B5-840C-37706BB6FDB2}"/>
            </a:ext>
          </a:extLst>
        </xdr:cNvPr>
        <xdr:cNvSpPr txBox="1">
          <a:spLocks noChangeArrowheads="1"/>
        </xdr:cNvSpPr>
      </xdr:nvSpPr>
      <xdr:spPr bwMode="auto">
        <a:xfrm>
          <a:off x="5934075" y="3829050"/>
          <a:ext cx="2143125" cy="2667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339966"/>
              </a:solidFill>
              <a:latin typeface="Arial"/>
              <a:cs typeface="Arial"/>
            </a:rPr>
            <a:t>Causas</a:t>
          </a:r>
        </a:p>
      </xdr:txBody>
    </xdr:sp>
    <xdr:clientData/>
  </xdr:twoCellAnchor>
  <xdr:twoCellAnchor editAs="oneCell">
    <xdr:from>
      <xdr:col>2</xdr:col>
      <xdr:colOff>1657351</xdr:colOff>
      <xdr:row>19</xdr:row>
      <xdr:rowOff>57150</xdr:rowOff>
    </xdr:from>
    <xdr:to>
      <xdr:col>4</xdr:col>
      <xdr:colOff>219075</xdr:colOff>
      <xdr:row>22</xdr:row>
      <xdr:rowOff>142875</xdr:rowOff>
    </xdr:to>
    <xdr:sp macro="" textlink="">
      <xdr:nvSpPr>
        <xdr:cNvPr id="30" name="Text Box 29">
          <a:extLst>
            <a:ext uri="{FF2B5EF4-FFF2-40B4-BE49-F238E27FC236}">
              <a16:creationId xmlns:a16="http://schemas.microsoft.com/office/drawing/2014/main" id="{61F153EF-5993-4B2A-BF00-5D36DDDAE60C}"/>
            </a:ext>
          </a:extLst>
        </xdr:cNvPr>
        <xdr:cNvSpPr txBox="1">
          <a:spLocks noChangeArrowheads="1"/>
        </xdr:cNvSpPr>
      </xdr:nvSpPr>
      <xdr:spPr bwMode="auto">
        <a:xfrm>
          <a:off x="2657476" y="4181475"/>
          <a:ext cx="1019174" cy="571500"/>
        </a:xfrm>
        <a:prstGeom prst="rect">
          <a:avLst/>
        </a:prstGeom>
        <a:noFill/>
        <a:ln>
          <a:noFill/>
        </a:ln>
        <a:extLst/>
      </xdr:spPr>
      <xdr:txBody>
        <a:bodyPr vertOverflow="clip" wrap="square" lIns="36576" tIns="27432" rIns="36576" bIns="0" anchor="t" upright="1"/>
        <a:lstStyle/>
        <a:p>
          <a:pPr algn="ctr" rtl="0">
            <a:defRPr sz="1000"/>
          </a:pPr>
          <a:r>
            <a:rPr lang="es-CO" sz="1200" b="1" i="0" u="none" strike="noStrike" baseline="0">
              <a:solidFill>
                <a:srgbClr val="FFFFFF"/>
              </a:solidFill>
              <a:latin typeface="Arial"/>
              <a:cs typeface="Arial"/>
            </a:rPr>
            <a:t>Descripción de los hechos</a:t>
          </a:r>
        </a:p>
        <a:p>
          <a:pPr algn="ctr" rtl="0">
            <a:defRPr sz="1000"/>
          </a:pPr>
          <a:r>
            <a:rPr lang="es-CO" sz="900" b="0" i="0" u="none" strike="noStrike" baseline="0">
              <a:solidFill>
                <a:srgbClr val="FFFFFF"/>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E99558D4-E666-486E-92A7-B7FD2C210D1C}"/>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533400</xdr:colOff>
      <xdr:row>18</xdr:row>
      <xdr:rowOff>38100</xdr:rowOff>
    </xdr:from>
    <xdr:to>
      <xdr:col>15</xdr:col>
      <xdr:colOff>304800</xdr:colOff>
      <xdr:row>22</xdr:row>
      <xdr:rowOff>47625</xdr:rowOff>
    </xdr:to>
    <xdr:sp macro="[0]!Ocultar" textlink="">
      <xdr:nvSpPr>
        <xdr:cNvPr id="14337" name="AutoShape 2">
          <a:hlinkClick xmlns:r="http://schemas.openxmlformats.org/officeDocument/2006/relationships" r:id="rId1"/>
          <a:extLst>
            <a:ext uri="{FF2B5EF4-FFF2-40B4-BE49-F238E27FC236}">
              <a16:creationId xmlns:a16="http://schemas.microsoft.com/office/drawing/2014/main" id="{ED9BF394-7492-4D50-8B80-9D1030DD4E79}"/>
            </a:ext>
          </a:extLst>
        </xdr:cNvPr>
        <xdr:cNvSpPr>
          <a:spLocks noChangeArrowheads="1"/>
        </xdr:cNvSpPr>
      </xdr:nvSpPr>
      <xdr:spPr bwMode="auto">
        <a:xfrm>
          <a:off x="9496425" y="2771775"/>
          <a:ext cx="1295400" cy="542925"/>
        </a:xfrm>
        <a:prstGeom prst="leftArrow">
          <a:avLst>
            <a:gd name="adj1" fmla="val 50000"/>
            <a:gd name="adj2" fmla="val 59649"/>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180975</xdr:colOff>
      <xdr:row>1</xdr:row>
      <xdr:rowOff>0</xdr:rowOff>
    </xdr:from>
    <xdr:to>
      <xdr:col>6</xdr:col>
      <xdr:colOff>390525</xdr:colOff>
      <xdr:row>4</xdr:row>
      <xdr:rowOff>76200</xdr:rowOff>
    </xdr:to>
    <xdr:sp macro="[0]!Ocultar" textlink="">
      <xdr:nvSpPr>
        <xdr:cNvPr id="8195" name="AutoShape 3">
          <a:extLst>
            <a:ext uri="{FF2B5EF4-FFF2-40B4-BE49-F238E27FC236}">
              <a16:creationId xmlns:a16="http://schemas.microsoft.com/office/drawing/2014/main" id="{165C0B9F-603F-40D0-82BA-8D132F8377CD}"/>
            </a:ext>
          </a:extLst>
        </xdr:cNvPr>
        <xdr:cNvSpPr>
          <a:spLocks noChangeArrowheads="1"/>
        </xdr:cNvSpPr>
      </xdr:nvSpPr>
      <xdr:spPr bwMode="auto">
        <a:xfrm>
          <a:off x="7324725" y="161925"/>
          <a:ext cx="971550" cy="561975"/>
        </a:xfrm>
        <a:prstGeom prst="leftArrow">
          <a:avLst>
            <a:gd name="adj1" fmla="val 50000"/>
            <a:gd name="adj2" fmla="val 43220"/>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twoCellAnchor editAs="oneCell">
    <xdr:from>
      <xdr:col>5</xdr:col>
      <xdr:colOff>438150</xdr:colOff>
      <xdr:row>5</xdr:row>
      <xdr:rowOff>485775</xdr:rowOff>
    </xdr:from>
    <xdr:to>
      <xdr:col>13</xdr:col>
      <xdr:colOff>47625</xdr:colOff>
      <xdr:row>8</xdr:row>
      <xdr:rowOff>742950</xdr:rowOff>
    </xdr:to>
    <xdr:pic>
      <xdr:nvPicPr>
        <xdr:cNvPr id="13410" name="Imagen 1">
          <a:extLst>
            <a:ext uri="{FF2B5EF4-FFF2-40B4-BE49-F238E27FC236}">
              <a16:creationId xmlns:a16="http://schemas.microsoft.com/office/drawing/2014/main" id="{CB849BC5-6A30-47C5-9467-4D56CC71E2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0866" t="37785" r="34813" b="21492"/>
        <a:stretch>
          <a:fillRect/>
        </a:stretch>
      </xdr:blipFill>
      <xdr:spPr bwMode="auto">
        <a:xfrm>
          <a:off x="7839075" y="1295400"/>
          <a:ext cx="57054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67236</xdr:colOff>
      <xdr:row>0</xdr:row>
      <xdr:rowOff>123825</xdr:rowOff>
    </xdr:from>
    <xdr:to>
      <xdr:col>7</xdr:col>
      <xdr:colOff>390525</xdr:colOff>
      <xdr:row>3</xdr:row>
      <xdr:rowOff>0</xdr:rowOff>
    </xdr:to>
    <xdr:sp macro="[0]!Ocultar" textlink="">
      <xdr:nvSpPr>
        <xdr:cNvPr id="9218" name="AutoShape 2">
          <a:extLst>
            <a:ext uri="{FF2B5EF4-FFF2-40B4-BE49-F238E27FC236}">
              <a16:creationId xmlns:a16="http://schemas.microsoft.com/office/drawing/2014/main" id="{C33CF07C-900B-47E4-AC76-160DDB6992DF}"/>
            </a:ext>
          </a:extLst>
        </xdr:cNvPr>
        <xdr:cNvSpPr>
          <a:spLocks noChangeArrowheads="1"/>
        </xdr:cNvSpPr>
      </xdr:nvSpPr>
      <xdr:spPr bwMode="auto">
        <a:xfrm>
          <a:off x="13738412" y="123825"/>
          <a:ext cx="1421466" cy="671793"/>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863973</xdr:colOff>
      <xdr:row>1</xdr:row>
      <xdr:rowOff>31377</xdr:rowOff>
    </xdr:from>
    <xdr:to>
      <xdr:col>5</xdr:col>
      <xdr:colOff>940173</xdr:colOff>
      <xdr:row>3</xdr:row>
      <xdr:rowOff>117102</xdr:rowOff>
    </xdr:to>
    <xdr:sp macro="[0]!Ocultar" textlink="">
      <xdr:nvSpPr>
        <xdr:cNvPr id="10242" name="AutoShape 2">
          <a:extLst>
            <a:ext uri="{FF2B5EF4-FFF2-40B4-BE49-F238E27FC236}">
              <a16:creationId xmlns:a16="http://schemas.microsoft.com/office/drawing/2014/main" id="{D58D429C-ACC3-4570-B027-0BC73B4FA61E}"/>
            </a:ext>
          </a:extLst>
        </xdr:cNvPr>
        <xdr:cNvSpPr>
          <a:spLocks noChangeArrowheads="1"/>
        </xdr:cNvSpPr>
      </xdr:nvSpPr>
      <xdr:spPr bwMode="auto">
        <a:xfrm>
          <a:off x="8259855" y="188259"/>
          <a:ext cx="3606053" cy="533961"/>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1198046</xdr:colOff>
      <xdr:row>0</xdr:row>
      <xdr:rowOff>104775</xdr:rowOff>
    </xdr:from>
    <xdr:to>
      <xdr:col>10</xdr:col>
      <xdr:colOff>825211</xdr:colOff>
      <xdr:row>3</xdr:row>
      <xdr:rowOff>47625</xdr:rowOff>
    </xdr:to>
    <xdr:sp macro="[0]!Ocultar" textlink="">
      <xdr:nvSpPr>
        <xdr:cNvPr id="11266" name="AutoShape 2">
          <a:extLst>
            <a:ext uri="{FF2B5EF4-FFF2-40B4-BE49-F238E27FC236}">
              <a16:creationId xmlns:a16="http://schemas.microsoft.com/office/drawing/2014/main" id="{5ED211BF-DE9B-4AE8-A11F-B70947957B47}"/>
            </a:ext>
          </a:extLst>
        </xdr:cNvPr>
        <xdr:cNvSpPr>
          <a:spLocks noChangeArrowheads="1"/>
        </xdr:cNvSpPr>
      </xdr:nvSpPr>
      <xdr:spPr bwMode="auto">
        <a:xfrm>
          <a:off x="8782050" y="114300"/>
          <a:ext cx="838200" cy="561975"/>
        </a:xfrm>
        <a:prstGeom prst="leftArrow">
          <a:avLst>
            <a:gd name="adj1" fmla="val 50000"/>
            <a:gd name="adj2" fmla="val 37288"/>
          </a:avLst>
        </a:prstGeom>
        <a:solidFill>
          <a:srgbClr val="33CCCC"/>
        </a:solidFill>
        <a:ln w="9525">
          <a:solidFill>
            <a:srgbClr val="000000"/>
          </a:solidFill>
          <a:miter lim="800000"/>
          <a:headEnd/>
          <a:tailEnd/>
        </a:ln>
      </xdr:spPr>
      <xdr:txBody>
        <a:bodyPr vertOverflow="clip" wrap="square" lIns="36576" tIns="27432" rIns="36576" bIns="0" anchor="t" upright="1"/>
        <a:lstStyle/>
        <a:p>
          <a:pPr algn="ctr" rtl="1">
            <a:defRPr sz="1000"/>
          </a:pPr>
          <a:r>
            <a:rPr lang="es-CO" sz="1200" b="1" i="0" strike="noStrike">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0"/>
  <dimension ref="A1:AJ16"/>
  <sheetViews>
    <sheetView topLeftCell="A7" zoomScale="55" zoomScaleNormal="55" workbookViewId="0">
      <selection activeCell="C20" sqref="C20"/>
    </sheetView>
  </sheetViews>
  <sheetFormatPr baseColWidth="10" defaultRowHeight="12.75"/>
  <cols>
    <col min="1" max="1" width="4.140625" customWidth="1"/>
    <col min="2" max="2" width="58.7109375" customWidth="1"/>
    <col min="3" max="3" width="65" customWidth="1"/>
    <col min="4" max="4" width="53.7109375" customWidth="1"/>
  </cols>
  <sheetData>
    <row r="1" spans="1:36">
      <c r="B1" s="51"/>
      <c r="C1" s="51"/>
      <c r="D1" s="51"/>
    </row>
    <row r="2" spans="1:36">
      <c r="B2" s="51"/>
      <c r="C2" s="51"/>
      <c r="D2" s="51"/>
    </row>
    <row r="3" spans="1:36" s="53" customFormat="1" ht="57.75" customHeight="1">
      <c r="B3" s="52"/>
      <c r="C3" s="265" t="s">
        <v>252</v>
      </c>
      <c r="D3" s="265"/>
    </row>
    <row r="4" spans="1:36" s="53" customFormat="1" ht="17.25" customHeight="1">
      <c r="B4" s="183"/>
      <c r="C4" s="269" t="s">
        <v>419</v>
      </c>
      <c r="D4" s="270"/>
    </row>
    <row r="5" spans="1:36" s="53" customFormat="1" ht="35.25" customHeight="1" thickBot="1">
      <c r="B5" s="266" t="s">
        <v>425</v>
      </c>
      <c r="C5" s="201" t="s">
        <v>245</v>
      </c>
      <c r="D5" s="202" t="s">
        <v>247</v>
      </c>
    </row>
    <row r="6" spans="1:36" s="53" customFormat="1" ht="50.25" customHeight="1" thickBot="1">
      <c r="B6" s="267"/>
      <c r="C6" s="203" t="s">
        <v>426</v>
      </c>
      <c r="D6" s="203" t="s">
        <v>430</v>
      </c>
    </row>
    <row r="7" spans="1:36" s="53" customFormat="1" ht="60.75" customHeight="1" thickBot="1">
      <c r="B7" s="268"/>
      <c r="C7" s="186" t="s">
        <v>427</v>
      </c>
      <c r="D7" s="199" t="s">
        <v>431</v>
      </c>
    </row>
    <row r="8" spans="1:36" s="53" customFormat="1" ht="57" customHeight="1" thickBot="1">
      <c r="B8" s="268"/>
      <c r="C8" s="186" t="s">
        <v>428</v>
      </c>
      <c r="D8" s="200" t="s">
        <v>432</v>
      </c>
    </row>
    <row r="9" spans="1:36" s="53" customFormat="1" ht="66" customHeight="1" thickBot="1">
      <c r="B9" s="268"/>
      <c r="C9" s="186" t="s">
        <v>429</v>
      </c>
      <c r="D9" s="200" t="s">
        <v>433</v>
      </c>
    </row>
    <row r="10" spans="1:36" s="53" customFormat="1" ht="57.75" customHeight="1" thickBot="1">
      <c r="A10" s="264" t="s">
        <v>420</v>
      </c>
      <c r="B10" s="187" t="s">
        <v>244</v>
      </c>
      <c r="C10" s="188" t="s">
        <v>248</v>
      </c>
      <c r="D10" s="188" t="s">
        <v>249</v>
      </c>
    </row>
    <row r="11" spans="1:36" s="53" customFormat="1" ht="84" customHeight="1" thickBot="1">
      <c r="A11" s="264"/>
      <c r="B11" s="189" t="s">
        <v>434</v>
      </c>
      <c r="C11" s="190" t="s">
        <v>439</v>
      </c>
      <c r="D11" s="191"/>
      <c r="E11" s="185"/>
    </row>
    <row r="12" spans="1:36" s="53" customFormat="1" ht="98.25" customHeight="1" thickBot="1">
      <c r="A12" s="264"/>
      <c r="B12" s="192" t="s">
        <v>435</v>
      </c>
      <c r="C12" s="193"/>
      <c r="D12" s="193" t="s">
        <v>440</v>
      </c>
      <c r="E12" s="185"/>
    </row>
    <row r="13" spans="1:36" s="53" customFormat="1" ht="32.25" customHeight="1" thickBot="1">
      <c r="A13" s="264"/>
      <c r="B13" s="194" t="s">
        <v>246</v>
      </c>
      <c r="C13" s="194" t="s">
        <v>250</v>
      </c>
      <c r="D13" s="194" t="s">
        <v>251</v>
      </c>
    </row>
    <row r="14" spans="1:36" s="53" customFormat="1" ht="107.25" customHeight="1" thickBot="1">
      <c r="A14" s="264"/>
      <c r="B14" s="195" t="s">
        <v>436</v>
      </c>
      <c r="C14" s="190" t="s">
        <v>438</v>
      </c>
      <c r="D14" s="190" t="s">
        <v>442</v>
      </c>
    </row>
    <row r="15" spans="1:36" s="53" customFormat="1" ht="67.5" customHeight="1" thickBot="1">
      <c r="A15" s="264"/>
      <c r="B15" s="195" t="s">
        <v>437</v>
      </c>
      <c r="C15" s="204" t="s">
        <v>441</v>
      </c>
      <c r="D15" s="204"/>
    </row>
    <row r="16" spans="1:36" ht="15">
      <c r="B16" s="184"/>
      <c r="AI16" t="s">
        <v>253</v>
      </c>
      <c r="AJ16" t="s">
        <v>254</v>
      </c>
    </row>
  </sheetData>
  <mergeCells count="4">
    <mergeCell ref="A10:A15"/>
    <mergeCell ref="C3:D3"/>
    <mergeCell ref="B5:B9"/>
    <mergeCell ref="C4:D4"/>
  </mergeCells>
  <phoneticPr fontId="12" type="noConversion"/>
  <printOptions horizontalCentered="1" verticalCentered="1"/>
  <pageMargins left="0.78740157480314965" right="0.78740157480314965" top="0.98425196850393704" bottom="0.98425196850393704" header="0" footer="0"/>
  <pageSetup orientation="landscape" horizontalDpi="4294967293" r:id="rId1"/>
  <headerFooter alignWithMargins="0">
    <oddFooter>&amp;R&amp;8PLE-PIN-F001
Versión: 1
Vigencia: 21 de junio de 2017
&amp;P de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A1:E20"/>
  <sheetViews>
    <sheetView topLeftCell="A10" zoomScale="85" workbookViewId="0">
      <selection activeCell="F36" sqref="F36"/>
    </sheetView>
  </sheetViews>
  <sheetFormatPr baseColWidth="10" defaultColWidth="42.140625" defaultRowHeight="23.25"/>
  <cols>
    <col min="1" max="1" width="4.5703125" style="172" bestFit="1" customWidth="1"/>
    <col min="2" max="2" width="30.85546875" style="172" customWidth="1"/>
    <col min="3" max="3" width="28.140625" style="172" customWidth="1"/>
    <col min="4" max="4" width="27.28515625" style="172" customWidth="1"/>
    <col min="5" max="5" width="32.85546875" style="172" customWidth="1"/>
    <col min="6" max="16384" width="42.140625" style="172"/>
  </cols>
  <sheetData>
    <row r="1" spans="1:5">
      <c r="A1" s="367" t="s">
        <v>4</v>
      </c>
      <c r="B1" s="173"/>
      <c r="C1" s="369" t="s">
        <v>374</v>
      </c>
      <c r="D1" s="370"/>
      <c r="E1" s="371"/>
    </row>
    <row r="2" spans="1:5" ht="30.75" thickBot="1">
      <c r="A2" s="368"/>
      <c r="B2" s="174" t="s">
        <v>121</v>
      </c>
      <c r="C2" s="372"/>
      <c r="D2" s="373"/>
      <c r="E2" s="374"/>
    </row>
    <row r="3" spans="1:5">
      <c r="A3" s="375">
        <v>1</v>
      </c>
      <c r="B3" s="180" t="s">
        <v>122</v>
      </c>
      <c r="C3" s="180" t="s">
        <v>376</v>
      </c>
      <c r="D3" s="180" t="s">
        <v>378</v>
      </c>
      <c r="E3" s="180" t="s">
        <v>380</v>
      </c>
    </row>
    <row r="4" spans="1:5" ht="30">
      <c r="A4" s="376"/>
      <c r="B4" s="176"/>
      <c r="C4" s="179"/>
      <c r="D4" s="179"/>
      <c r="E4" s="179" t="s">
        <v>381</v>
      </c>
    </row>
    <row r="5" spans="1:5" ht="45.75" thickBot="1">
      <c r="A5" s="377"/>
      <c r="B5" s="181" t="s">
        <v>375</v>
      </c>
      <c r="C5" s="182" t="s">
        <v>377</v>
      </c>
      <c r="D5" s="181" t="s">
        <v>379</v>
      </c>
      <c r="E5" s="178"/>
    </row>
    <row r="6" spans="1:5">
      <c r="A6" s="375">
        <v>2</v>
      </c>
      <c r="B6" s="180" t="s">
        <v>96</v>
      </c>
      <c r="C6" s="180" t="s">
        <v>384</v>
      </c>
      <c r="D6" s="180" t="s">
        <v>386</v>
      </c>
      <c r="E6" s="180" t="s">
        <v>388</v>
      </c>
    </row>
    <row r="7" spans="1:5">
      <c r="A7" s="376"/>
      <c r="B7" s="176"/>
      <c r="C7" s="176"/>
      <c r="D7" s="176"/>
      <c r="E7" s="176"/>
    </row>
    <row r="8" spans="1:5" ht="60">
      <c r="A8" s="376"/>
      <c r="B8" s="176" t="s">
        <v>382</v>
      </c>
      <c r="C8" s="179" t="s">
        <v>385</v>
      </c>
      <c r="D8" s="177" t="s">
        <v>387</v>
      </c>
      <c r="E8" s="177" t="s">
        <v>389</v>
      </c>
    </row>
    <row r="9" spans="1:5" ht="24" thickBot="1">
      <c r="A9" s="377"/>
      <c r="B9" s="181" t="s">
        <v>383</v>
      </c>
      <c r="C9" s="178"/>
      <c r="D9" s="178"/>
      <c r="E9" s="178"/>
    </row>
    <row r="10" spans="1:5">
      <c r="A10" s="375">
        <v>3</v>
      </c>
      <c r="B10" s="180" t="s">
        <v>123</v>
      </c>
      <c r="C10" s="180" t="s">
        <v>391</v>
      </c>
      <c r="D10" s="180" t="s">
        <v>393</v>
      </c>
      <c r="E10" s="180" t="s">
        <v>395</v>
      </c>
    </row>
    <row r="11" spans="1:5">
      <c r="A11" s="376"/>
      <c r="B11" s="176"/>
      <c r="C11" s="176"/>
      <c r="D11" s="176"/>
      <c r="E11" s="176"/>
    </row>
    <row r="12" spans="1:5" ht="60.75" thickBot="1">
      <c r="A12" s="377"/>
      <c r="B12" s="181" t="s">
        <v>390</v>
      </c>
      <c r="C12" s="181" t="s">
        <v>392</v>
      </c>
      <c r="D12" s="181" t="s">
        <v>394</v>
      </c>
      <c r="E12" s="181" t="s">
        <v>396</v>
      </c>
    </row>
    <row r="13" spans="1:5">
      <c r="A13" s="375">
        <v>4</v>
      </c>
      <c r="B13" s="180" t="s">
        <v>124</v>
      </c>
      <c r="C13" s="180" t="s">
        <v>398</v>
      </c>
      <c r="D13" s="180" t="s">
        <v>401</v>
      </c>
      <c r="E13" s="180" t="s">
        <v>404</v>
      </c>
    </row>
    <row r="14" spans="1:5" ht="60">
      <c r="A14" s="376"/>
      <c r="B14" s="177" t="s">
        <v>397</v>
      </c>
      <c r="C14" s="176" t="s">
        <v>399</v>
      </c>
      <c r="D14" s="176" t="s">
        <v>402</v>
      </c>
      <c r="E14" s="177" t="s">
        <v>405</v>
      </c>
    </row>
    <row r="15" spans="1:5" ht="24" thickBot="1">
      <c r="A15" s="377"/>
      <c r="B15" s="178"/>
      <c r="C15" s="181" t="s">
        <v>400</v>
      </c>
      <c r="D15" s="181" t="s">
        <v>403</v>
      </c>
      <c r="E15" s="178"/>
    </row>
    <row r="16" spans="1:5">
      <c r="A16" s="375">
        <v>5</v>
      </c>
      <c r="B16" s="180" t="s">
        <v>125</v>
      </c>
      <c r="C16" s="180" t="s">
        <v>384</v>
      </c>
      <c r="D16" s="180" t="s">
        <v>408</v>
      </c>
      <c r="E16" s="180" t="s">
        <v>388</v>
      </c>
    </row>
    <row r="17" spans="1:5" ht="60.75" thickBot="1">
      <c r="A17" s="377"/>
      <c r="B17" s="181" t="s">
        <v>406</v>
      </c>
      <c r="C17" s="181" t="s">
        <v>407</v>
      </c>
      <c r="D17" s="181" t="s">
        <v>409</v>
      </c>
      <c r="E17" s="181" t="s">
        <v>410</v>
      </c>
    </row>
    <row r="18" spans="1:5">
      <c r="A18" s="376">
        <v>6</v>
      </c>
      <c r="B18" s="175" t="s">
        <v>126</v>
      </c>
      <c r="C18" s="175" t="s">
        <v>384</v>
      </c>
      <c r="D18" s="365" t="s">
        <v>413</v>
      </c>
      <c r="E18" s="175" t="s">
        <v>388</v>
      </c>
    </row>
    <row r="19" spans="1:5" ht="45">
      <c r="A19" s="376"/>
      <c r="B19" s="179" t="s">
        <v>411</v>
      </c>
      <c r="C19" s="177"/>
      <c r="D19" s="365"/>
      <c r="E19" s="177" t="s">
        <v>414</v>
      </c>
    </row>
    <row r="20" spans="1:5" ht="30.75" thickBot="1">
      <c r="A20" s="377"/>
      <c r="B20" s="178"/>
      <c r="C20" s="181" t="s">
        <v>412</v>
      </c>
      <c r="D20" s="366"/>
      <c r="E20" s="178"/>
    </row>
  </sheetData>
  <mergeCells count="9">
    <mergeCell ref="D18:D20"/>
    <mergeCell ref="A1:A2"/>
    <mergeCell ref="C1:E2"/>
    <mergeCell ref="A3:A5"/>
    <mergeCell ref="A6:A9"/>
    <mergeCell ref="A10:A12"/>
    <mergeCell ref="A13:A15"/>
    <mergeCell ref="A16:A17"/>
    <mergeCell ref="A18:A20"/>
  </mergeCells>
  <phoneticPr fontId="12" type="noConversion"/>
  <pageMargins left="0.75" right="0.75" top="1" bottom="1" header="0" footer="0"/>
  <pageSetup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M454"/>
  <sheetViews>
    <sheetView showZeros="0" tabSelected="1" topLeftCell="A25" zoomScale="70" zoomScaleNormal="70" zoomScaleSheetLayoutView="40" zoomScalePageLayoutView="55" workbookViewId="0">
      <selection activeCell="H28" sqref="H28:J30"/>
    </sheetView>
  </sheetViews>
  <sheetFormatPr baseColWidth="10" defaultRowHeight="15"/>
  <cols>
    <col min="1" max="1" width="3" style="93" customWidth="1"/>
    <col min="2" max="2" width="7.7109375" style="122" bestFit="1" customWidth="1"/>
    <col min="3" max="3" width="41" style="122" customWidth="1"/>
    <col min="4" max="4" width="22.42578125" style="122" customWidth="1"/>
    <col min="5" max="5" width="36.7109375" style="122" customWidth="1"/>
    <col min="6" max="6" width="14" style="122" customWidth="1"/>
    <col min="7" max="7" width="29.140625" style="236" customWidth="1"/>
    <col min="8" max="9" width="20.140625" style="2" customWidth="1"/>
    <col min="10" max="10" width="23.28515625" style="90" customWidth="1"/>
    <col min="11" max="11" width="12.140625" style="90" hidden="1" customWidth="1"/>
    <col min="12" max="12" width="35" style="90" customWidth="1"/>
    <col min="13" max="13" width="18.85546875" style="90" hidden="1" customWidth="1"/>
    <col min="14" max="14" width="18.28515625" style="90" hidden="1" customWidth="1"/>
    <col min="15" max="15" width="18.7109375" style="90" customWidth="1"/>
    <col min="16" max="16" width="52.7109375" style="105" customWidth="1"/>
    <col min="17" max="17" width="11.140625" style="105" customWidth="1"/>
    <col min="18" max="18" width="16.28515625" style="90" customWidth="1"/>
    <col min="19" max="19" width="19" style="90" customWidth="1"/>
    <col min="20" max="20" width="18.7109375" style="90" customWidth="1"/>
    <col min="21" max="21" width="15.85546875" style="90" customWidth="1"/>
    <col min="22" max="22" width="23.140625" style="90" customWidth="1"/>
    <col min="23" max="23" width="15.85546875" style="90" customWidth="1"/>
    <col min="24" max="24" width="17.28515625" style="90" hidden="1" customWidth="1"/>
    <col min="25" max="25" width="17.28515625" style="90" customWidth="1"/>
    <col min="26" max="26" width="19.42578125" style="90" customWidth="1"/>
    <col min="27" max="27" width="13.7109375" style="90" customWidth="1"/>
    <col min="28" max="28" width="13.140625" style="90" customWidth="1"/>
    <col min="29" max="29" width="17.85546875" style="90" customWidth="1"/>
    <col min="30" max="30" width="17.28515625" style="90" customWidth="1"/>
    <col min="31" max="31" width="16.5703125" style="104" hidden="1" customWidth="1"/>
    <col min="32" max="32" width="21.85546875" style="104" hidden="1" customWidth="1"/>
    <col min="33" max="33" width="18.42578125" style="104" hidden="1" customWidth="1"/>
    <col min="34" max="34" width="22" style="104" hidden="1" customWidth="1"/>
    <col min="35" max="35" width="24.140625" style="104" hidden="1" customWidth="1"/>
    <col min="36" max="36" width="16" style="90" customWidth="1"/>
    <col min="37" max="37" width="17.7109375" style="90" customWidth="1"/>
    <col min="38" max="38" width="19.140625" style="90" customWidth="1"/>
    <col min="39" max="39" width="19.28515625" style="90" hidden="1" customWidth="1"/>
    <col min="40" max="40" width="21" style="61" hidden="1" customWidth="1"/>
    <col min="41" max="41" width="15.140625" style="94" hidden="1" customWidth="1"/>
    <col min="42" max="46" width="11.42578125" style="94" hidden="1" customWidth="1"/>
    <col min="47" max="47" width="20.42578125" style="95" hidden="1" customWidth="1"/>
    <col min="48" max="48" width="11.42578125" style="96" hidden="1" customWidth="1"/>
    <col min="49" max="49" width="22.5703125" style="96" hidden="1" customWidth="1"/>
    <col min="50" max="58" width="11.42578125" style="96"/>
    <col min="59" max="59" width="19.42578125" style="96" customWidth="1"/>
    <col min="60" max="60" width="11.42578125" style="96"/>
    <col min="61" max="61" width="6.7109375" style="96" customWidth="1"/>
    <col min="62" max="63" width="11.42578125" style="96" customWidth="1"/>
    <col min="64" max="64" width="25" style="96" customWidth="1"/>
    <col min="65" max="65" width="37.7109375" style="96" customWidth="1"/>
    <col min="66" max="66" width="27.7109375" style="96" customWidth="1"/>
    <col min="67" max="67" width="18.28515625" style="96" customWidth="1"/>
    <col min="68" max="68" width="4.42578125" style="96" customWidth="1"/>
    <col min="69" max="69" width="19.42578125" style="96" customWidth="1"/>
    <col min="70" max="70" width="4.28515625" style="96" customWidth="1"/>
    <col min="71" max="71" width="13.42578125" style="96" bestFit="1" customWidth="1"/>
    <col min="72" max="72" width="15" style="96" bestFit="1" customWidth="1"/>
    <col min="73" max="73" width="27.140625" style="96" bestFit="1" customWidth="1"/>
    <col min="74" max="74" width="22" style="96" customWidth="1"/>
    <col min="75" max="75" width="18.42578125" style="96" customWidth="1"/>
    <col min="76" max="76" width="19" style="96" customWidth="1"/>
    <col min="77" max="77" width="20.7109375" style="96" customWidth="1"/>
    <col min="78" max="78" width="14.5703125" style="96" customWidth="1"/>
    <col min="79" max="79" width="13.5703125" style="96" customWidth="1"/>
    <col min="80" max="220" width="11.42578125" style="96"/>
    <col min="221" max="221" width="20.5703125" style="97" customWidth="1"/>
    <col min="222" max="16384" width="11.42578125" style="96"/>
  </cols>
  <sheetData>
    <row r="1" spans="1:51" s="55" customFormat="1" ht="84.75" customHeight="1">
      <c r="A1" s="54"/>
      <c r="B1" s="289" t="s">
        <v>196</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row>
    <row r="2" spans="1:51" s="55" customFormat="1" ht="15.75">
      <c r="A2" s="54"/>
      <c r="B2" s="56"/>
      <c r="C2" s="56"/>
      <c r="D2" s="56"/>
      <c r="E2" s="56"/>
      <c r="G2" s="229"/>
      <c r="H2" s="56"/>
      <c r="I2" s="56"/>
      <c r="J2" s="56"/>
      <c r="K2" s="56"/>
      <c r="L2" s="57"/>
      <c r="M2" s="57"/>
      <c r="N2" s="57"/>
      <c r="O2" s="57"/>
      <c r="P2" s="57"/>
      <c r="Q2" s="57"/>
      <c r="R2" s="58"/>
      <c r="S2" s="58"/>
      <c r="T2" s="58"/>
      <c r="U2" s="58"/>
      <c r="V2" s="59"/>
      <c r="W2" s="59"/>
      <c r="X2" s="59"/>
      <c r="Y2" s="59"/>
      <c r="Z2" s="59"/>
      <c r="AA2" s="59"/>
      <c r="AB2" s="59"/>
      <c r="AC2" s="59"/>
      <c r="AD2" s="59"/>
      <c r="AE2" s="59"/>
      <c r="AF2" s="59"/>
      <c r="AG2" s="59"/>
      <c r="AH2" s="59"/>
      <c r="AN2" s="60"/>
      <c r="AO2" s="61"/>
      <c r="AP2" s="61"/>
      <c r="AQ2" s="60"/>
      <c r="AR2" s="60"/>
      <c r="AS2" s="62"/>
      <c r="AT2" s="60"/>
      <c r="AU2" s="60"/>
      <c r="AW2" s="54"/>
    </row>
    <row r="3" spans="1:51" s="55" customFormat="1" ht="15.75">
      <c r="A3" s="54"/>
      <c r="B3" s="56"/>
      <c r="C3" s="56"/>
      <c r="D3" s="56"/>
      <c r="E3" s="56"/>
      <c r="G3" s="229"/>
      <c r="H3" s="56"/>
      <c r="I3" s="56"/>
      <c r="J3" s="56"/>
      <c r="K3" s="56"/>
      <c r="L3" s="57"/>
      <c r="M3" s="57"/>
      <c r="N3" s="57"/>
      <c r="O3" s="198" t="s">
        <v>421</v>
      </c>
      <c r="P3" s="64" t="s">
        <v>443</v>
      </c>
      <c r="Q3" s="57"/>
      <c r="R3" s="58"/>
      <c r="S3" s="58"/>
      <c r="T3" s="58"/>
      <c r="U3" s="58"/>
      <c r="V3" s="59"/>
      <c r="W3" s="59"/>
      <c r="X3" s="59"/>
      <c r="Y3" s="59"/>
      <c r="Z3" s="59"/>
      <c r="AA3" s="59"/>
      <c r="AB3" s="59"/>
      <c r="AC3" s="59"/>
      <c r="AD3" s="59"/>
      <c r="AE3" s="59"/>
      <c r="AF3" s="59"/>
      <c r="AG3" s="59"/>
      <c r="AH3" s="59"/>
      <c r="AN3" s="60"/>
      <c r="AO3" s="61"/>
      <c r="AP3" s="61"/>
      <c r="AQ3" s="60"/>
      <c r="AR3" s="60"/>
      <c r="AS3" s="62"/>
      <c r="AT3" s="60"/>
      <c r="AU3" s="60"/>
      <c r="AW3" s="54"/>
    </row>
    <row r="4" spans="1:51" s="55" customFormat="1" ht="15.75">
      <c r="A4" s="54"/>
      <c r="B4" s="56"/>
      <c r="C4" s="63" t="s">
        <v>99</v>
      </c>
      <c r="D4" s="294" t="s">
        <v>218</v>
      </c>
      <c r="E4" s="294"/>
      <c r="F4" s="294"/>
      <c r="G4" s="229"/>
      <c r="H4" s="56"/>
      <c r="I4" s="56"/>
      <c r="J4" s="56"/>
      <c r="K4" s="56"/>
      <c r="L4" s="57"/>
      <c r="M4" s="57"/>
      <c r="N4" s="57"/>
      <c r="O4" s="198" t="s">
        <v>102</v>
      </c>
      <c r="P4" s="64">
        <v>2</v>
      </c>
      <c r="Q4" s="57"/>
      <c r="R4" s="58"/>
      <c r="S4" s="58"/>
      <c r="T4" s="58"/>
      <c r="U4" s="58"/>
      <c r="V4" s="59"/>
      <c r="W4" s="59"/>
      <c r="X4" s="59"/>
      <c r="Y4" s="59"/>
      <c r="Z4" s="59"/>
      <c r="AA4" s="59"/>
      <c r="AB4" s="59"/>
      <c r="AC4" s="59"/>
      <c r="AD4" s="59"/>
      <c r="AK4" s="63"/>
      <c r="AN4" s="60"/>
      <c r="AO4" s="61"/>
      <c r="AP4" s="61"/>
      <c r="AQ4" s="60"/>
      <c r="AR4" s="60" t="e">
        <f>MATCH(6,A22:A69,0)</f>
        <v>#N/A</v>
      </c>
      <c r="AS4" s="62"/>
      <c r="AT4" s="60"/>
      <c r="AU4" s="60"/>
      <c r="AW4" s="54"/>
    </row>
    <row r="5" spans="1:51" s="55" customFormat="1" ht="15.75">
      <c r="A5" s="54"/>
      <c r="B5" s="56"/>
      <c r="C5" s="63" t="s">
        <v>100</v>
      </c>
      <c r="D5" s="295" t="s">
        <v>423</v>
      </c>
      <c r="E5" s="295"/>
      <c r="F5" s="295"/>
      <c r="G5" s="229"/>
      <c r="H5" s="56"/>
      <c r="I5" s="56"/>
      <c r="J5" s="56"/>
      <c r="K5" s="56"/>
      <c r="L5" s="57"/>
      <c r="M5" s="57"/>
      <c r="N5" s="57"/>
      <c r="O5" s="198" t="s">
        <v>422</v>
      </c>
      <c r="P5" s="263">
        <v>43774</v>
      </c>
      <c r="Q5" s="57"/>
      <c r="R5" s="58"/>
      <c r="S5" s="58"/>
      <c r="T5" s="58"/>
      <c r="U5" s="58"/>
      <c r="V5" s="59"/>
      <c r="W5" s="59"/>
      <c r="X5" s="59"/>
      <c r="Y5" s="59"/>
      <c r="Z5" s="59"/>
      <c r="AA5" s="59"/>
      <c r="AB5" s="59"/>
      <c r="AC5" s="59"/>
      <c r="AD5" s="59"/>
      <c r="AE5" s="59"/>
      <c r="AF5" s="59"/>
      <c r="AG5" s="59"/>
      <c r="AH5" s="59"/>
      <c r="AN5" s="60"/>
      <c r="AO5" s="61">
        <f>COUNTIF(A22:A116,"1c")</f>
        <v>0</v>
      </c>
      <c r="AP5" s="61">
        <f>COUNTIF(A22:A116,"1c")</f>
        <v>0</v>
      </c>
      <c r="AQ5" s="60">
        <v>0</v>
      </c>
      <c r="AR5" s="60" t="e">
        <f>ADDRESS(19+MATCH(6,A23:A70,0),1)</f>
        <v>#N/A</v>
      </c>
      <c r="AS5" s="62"/>
      <c r="AT5" s="60"/>
      <c r="AU5" s="60"/>
      <c r="AW5" s="54"/>
    </row>
    <row r="6" spans="1:51" s="65" customFormat="1" ht="54" customHeight="1">
      <c r="B6" s="66"/>
      <c r="C6" s="63" t="s">
        <v>101</v>
      </c>
      <c r="D6" s="296" t="s">
        <v>424</v>
      </c>
      <c r="E6" s="296"/>
      <c r="F6" s="296"/>
      <c r="G6" s="296"/>
      <c r="H6" s="296"/>
      <c r="I6" s="296"/>
      <c r="J6" s="296"/>
      <c r="K6" s="296"/>
      <c r="L6" s="296"/>
      <c r="M6" s="67"/>
      <c r="N6" s="67"/>
      <c r="O6" s="67"/>
      <c r="P6" s="67"/>
      <c r="Q6" s="67"/>
      <c r="R6" s="67"/>
      <c r="S6" s="68"/>
      <c r="T6" s="68"/>
      <c r="U6" s="68"/>
      <c r="V6" s="68"/>
      <c r="W6" s="68"/>
      <c r="X6" s="68"/>
      <c r="Y6" s="68"/>
      <c r="Z6" s="69"/>
      <c r="AA6" s="69"/>
      <c r="AB6" s="69"/>
      <c r="AC6" s="69"/>
      <c r="AD6" s="69"/>
      <c r="AE6" s="69"/>
      <c r="AF6" s="69"/>
      <c r="AG6" s="69"/>
      <c r="AH6" s="69"/>
      <c r="AN6" s="70"/>
      <c r="AO6" s="71">
        <f>COUNTIF(A23:A117,"2c")</f>
        <v>0</v>
      </c>
      <c r="AP6" s="71">
        <f>COUNTIF(A23:A117,"2c")</f>
        <v>0</v>
      </c>
      <c r="AQ6" s="70">
        <v>0</v>
      </c>
      <c r="AR6" s="70" t="s">
        <v>207</v>
      </c>
      <c r="AS6" s="70">
        <v>1</v>
      </c>
      <c r="AT6" s="70"/>
      <c r="AU6" s="70"/>
      <c r="AV6" s="72"/>
      <c r="AW6" s="72"/>
      <c r="AX6" s="72"/>
      <c r="AY6" s="72"/>
    </row>
    <row r="7" spans="1:51" s="55" customFormat="1" ht="15.75" customHeight="1">
      <c r="A7" s="54"/>
      <c r="B7" s="66"/>
      <c r="G7" s="229"/>
      <c r="S7" s="73"/>
      <c r="T7" s="74"/>
      <c r="U7" s="75"/>
      <c r="V7" s="67"/>
      <c r="W7" s="67"/>
      <c r="X7" s="68"/>
      <c r="Y7" s="68"/>
      <c r="Z7" s="57"/>
      <c r="AA7" s="57"/>
      <c r="AB7" s="57"/>
      <c r="AC7" s="57"/>
      <c r="AD7" s="57"/>
      <c r="AE7" s="57"/>
      <c r="AF7" s="57"/>
      <c r="AG7" s="57"/>
      <c r="AH7" s="57"/>
      <c r="AI7" s="76"/>
      <c r="AJ7" s="76"/>
      <c r="AK7" s="76"/>
      <c r="AL7" s="76"/>
      <c r="AM7" s="76"/>
      <c r="AN7" s="77"/>
      <c r="AO7" s="61">
        <f>COUNTIF(A24:A118,"3c")</f>
        <v>0</v>
      </c>
      <c r="AP7" s="61">
        <f>COUNTIF(A24:A118,"3c")</f>
        <v>0</v>
      </c>
      <c r="AQ7" s="60">
        <v>0</v>
      </c>
      <c r="AR7" s="60">
        <v>24</v>
      </c>
      <c r="AS7" s="60">
        <v>0</v>
      </c>
      <c r="AT7" s="60">
        <v>20</v>
      </c>
      <c r="AU7" s="60">
        <v>20</v>
      </c>
      <c r="AV7" s="78">
        <v>0</v>
      </c>
      <c r="AW7" s="79">
        <v>25</v>
      </c>
      <c r="AX7" s="78" t="s">
        <v>104</v>
      </c>
      <c r="AY7" s="78"/>
    </row>
    <row r="8" spans="1:51" s="55" customFormat="1" ht="15.75" customHeight="1">
      <c r="A8" s="54"/>
      <c r="B8" s="66"/>
      <c r="D8" s="80"/>
      <c r="E8" s="80"/>
      <c r="F8" s="297" t="s">
        <v>417</v>
      </c>
      <c r="G8" s="297"/>
      <c r="H8" s="297"/>
      <c r="I8" s="297"/>
      <c r="J8" s="297"/>
      <c r="K8" s="297"/>
      <c r="L8" s="297"/>
      <c r="S8" s="74"/>
      <c r="T8" s="74"/>
      <c r="U8" s="75"/>
      <c r="V8" s="67"/>
      <c r="W8" s="67"/>
      <c r="X8" s="68"/>
      <c r="Y8" s="68"/>
      <c r="Z8" s="57"/>
      <c r="AA8" s="57"/>
      <c r="AB8" s="57"/>
      <c r="AC8" s="57"/>
      <c r="AD8" s="57"/>
      <c r="AE8" s="57"/>
      <c r="AF8" s="57"/>
      <c r="AG8" s="57"/>
      <c r="AH8" s="57"/>
      <c r="AI8" s="76"/>
      <c r="AJ8" s="76"/>
      <c r="AK8" s="76"/>
      <c r="AL8" s="76"/>
      <c r="AM8" s="76"/>
      <c r="AN8" s="77"/>
      <c r="AO8" s="61">
        <f>COUNTIF(A25:A119,"4c")</f>
        <v>0</v>
      </c>
      <c r="AP8" s="61">
        <f>COUNTIF(A25:A119,"4c")</f>
        <v>0</v>
      </c>
      <c r="AQ8" s="60">
        <v>0</v>
      </c>
      <c r="AR8" s="60">
        <f>COUNTIF(A25:A119,"4c")</f>
        <v>0</v>
      </c>
      <c r="AS8" s="60">
        <v>0</v>
      </c>
      <c r="AT8" s="60">
        <v>0</v>
      </c>
      <c r="AU8" s="60">
        <f>COUNTIF(A25:A119,"4c")</f>
        <v>0</v>
      </c>
      <c r="AV8" s="78">
        <v>0</v>
      </c>
      <c r="AW8" s="79"/>
      <c r="AX8" s="78"/>
      <c r="AY8" s="78"/>
    </row>
    <row r="9" spans="1:51" s="55" customFormat="1" ht="22.5" customHeight="1">
      <c r="A9" s="54"/>
      <c r="B9" s="81"/>
      <c r="C9" s="82"/>
      <c r="D9" s="82"/>
      <c r="E9" s="82"/>
      <c r="F9" s="83" t="s">
        <v>102</v>
      </c>
      <c r="G9" s="230" t="s">
        <v>103</v>
      </c>
      <c r="H9" s="285" t="s">
        <v>185</v>
      </c>
      <c r="I9" s="286"/>
      <c r="J9" s="286"/>
      <c r="K9" s="286"/>
      <c r="L9" s="287"/>
      <c r="S9" s="74"/>
      <c r="T9" s="84"/>
      <c r="U9" s="84"/>
      <c r="V9" s="57"/>
      <c r="W9" s="57"/>
      <c r="X9" s="57"/>
      <c r="Y9" s="57"/>
      <c r="Z9" s="57"/>
      <c r="AA9" s="57"/>
      <c r="AB9" s="57"/>
      <c r="AC9" s="57"/>
      <c r="AD9" s="57"/>
      <c r="AE9" s="57"/>
      <c r="AF9" s="57"/>
      <c r="AG9" s="57"/>
      <c r="AH9" s="57"/>
      <c r="AI9" s="76"/>
      <c r="AJ9" s="76"/>
      <c r="AK9" s="76"/>
      <c r="AL9" s="76"/>
      <c r="AM9" s="76"/>
      <c r="AN9" s="77"/>
      <c r="AO9" s="61">
        <f>COUNTIF(A27:A120,"5c")</f>
        <v>0</v>
      </c>
      <c r="AP9" s="61">
        <f>COUNTIF(A27:A120,"5c")</f>
        <v>0</v>
      </c>
      <c r="AQ9" s="60">
        <v>0</v>
      </c>
      <c r="AR9" s="60">
        <f>COUNTIF(A27:A120,"5c")</f>
        <v>0</v>
      </c>
      <c r="AS9" s="60">
        <v>0</v>
      </c>
      <c r="AT9" s="60">
        <v>0</v>
      </c>
      <c r="AU9" s="60">
        <f>COUNTIF(A27:A120,"5c")</f>
        <v>0</v>
      </c>
      <c r="AV9" s="78">
        <v>0</v>
      </c>
      <c r="AW9" s="79"/>
      <c r="AX9" s="78"/>
      <c r="AY9" s="78"/>
    </row>
    <row r="10" spans="1:51" s="55" customFormat="1" ht="30.75" customHeight="1">
      <c r="A10" s="54"/>
      <c r="B10" s="81"/>
      <c r="C10" s="82"/>
      <c r="D10" s="82"/>
      <c r="E10" s="82"/>
      <c r="F10" s="83">
        <v>1</v>
      </c>
      <c r="G10" s="231"/>
      <c r="H10" s="298" t="s">
        <v>447</v>
      </c>
      <c r="I10" s="299"/>
      <c r="J10" s="299"/>
      <c r="K10" s="299"/>
      <c r="L10" s="300"/>
      <c r="S10" s="74"/>
      <c r="T10" s="84"/>
      <c r="U10" s="84"/>
      <c r="V10" s="57"/>
      <c r="W10" s="57"/>
      <c r="X10" s="57"/>
      <c r="Y10" s="57"/>
      <c r="Z10" s="57"/>
      <c r="AA10" s="57"/>
      <c r="AB10" s="57"/>
      <c r="AC10" s="57"/>
      <c r="AD10" s="57"/>
      <c r="AE10" s="57"/>
      <c r="AF10" s="57"/>
      <c r="AG10" s="57"/>
      <c r="AH10" s="57"/>
      <c r="AI10" s="76"/>
      <c r="AJ10" s="76"/>
      <c r="AK10" s="76"/>
      <c r="AL10" s="76"/>
      <c r="AM10" s="76"/>
      <c r="AN10" s="77"/>
      <c r="AO10" s="61"/>
      <c r="AP10" s="61"/>
      <c r="AQ10" s="60"/>
      <c r="AR10" s="60"/>
      <c r="AS10" s="60"/>
      <c r="AT10" s="60"/>
      <c r="AU10" s="60"/>
      <c r="AV10" s="78"/>
      <c r="AW10" s="79"/>
      <c r="AX10" s="78"/>
      <c r="AY10" s="78"/>
    </row>
    <row r="11" spans="1:51" s="55" customFormat="1" ht="54.75" customHeight="1">
      <c r="A11" s="54"/>
      <c r="B11" s="81"/>
      <c r="C11" s="82"/>
      <c r="D11" s="82"/>
      <c r="E11" s="82"/>
      <c r="F11" s="83">
        <v>2</v>
      </c>
      <c r="G11" s="231"/>
      <c r="H11" s="298" t="s">
        <v>447</v>
      </c>
      <c r="I11" s="299"/>
      <c r="J11" s="299"/>
      <c r="K11" s="299"/>
      <c r="L11" s="300"/>
      <c r="S11" s="74"/>
      <c r="T11" s="84"/>
      <c r="U11" s="84"/>
      <c r="V11" s="57"/>
      <c r="W11" s="57"/>
      <c r="X11" s="57"/>
      <c r="Y11" s="57"/>
      <c r="Z11" s="57"/>
      <c r="AA11" s="57"/>
      <c r="AB11" s="57"/>
      <c r="AC11" s="57"/>
      <c r="AD11" s="57"/>
      <c r="AE11" s="57"/>
      <c r="AF11" s="57"/>
      <c r="AG11" s="57"/>
      <c r="AH11" s="57"/>
      <c r="AI11" s="76"/>
      <c r="AJ11" s="76"/>
      <c r="AK11" s="76"/>
      <c r="AL11" s="76"/>
      <c r="AM11" s="76"/>
      <c r="AN11" s="77"/>
      <c r="AO11" s="61"/>
      <c r="AP11" s="61"/>
      <c r="AQ11" s="60"/>
      <c r="AR11" s="60"/>
      <c r="AS11" s="60"/>
      <c r="AT11" s="60"/>
      <c r="AU11" s="60"/>
      <c r="AV11" s="78"/>
      <c r="AW11" s="79"/>
      <c r="AX11" s="78"/>
      <c r="AY11" s="78"/>
    </row>
    <row r="12" spans="1:51" s="55" customFormat="1" ht="53.25" customHeight="1">
      <c r="A12" s="54"/>
      <c r="B12" s="81"/>
      <c r="C12" s="82"/>
      <c r="D12" s="82"/>
      <c r="E12" s="82"/>
      <c r="F12" s="83">
        <v>3</v>
      </c>
      <c r="G12" s="231"/>
      <c r="H12" s="298" t="s">
        <v>448</v>
      </c>
      <c r="I12" s="299"/>
      <c r="J12" s="299"/>
      <c r="K12" s="299"/>
      <c r="L12" s="300"/>
      <c r="S12" s="74"/>
      <c r="T12" s="84"/>
      <c r="U12" s="84"/>
      <c r="V12" s="57"/>
      <c r="W12" s="57"/>
      <c r="X12" s="57"/>
      <c r="Y12" s="57"/>
      <c r="Z12" s="57"/>
      <c r="AA12" s="57"/>
      <c r="AB12" s="57"/>
      <c r="AC12" s="57"/>
      <c r="AD12" s="57"/>
      <c r="AE12" s="57"/>
      <c r="AF12" s="57"/>
      <c r="AG12" s="57"/>
      <c r="AH12" s="57"/>
      <c r="AI12" s="76"/>
      <c r="AJ12" s="76"/>
      <c r="AK12" s="76"/>
      <c r="AL12" s="76"/>
      <c r="AM12" s="76"/>
      <c r="AN12" s="77"/>
      <c r="AO12" s="61"/>
      <c r="AP12" s="61"/>
      <c r="AQ12" s="60"/>
      <c r="AR12" s="60"/>
      <c r="AS12" s="60"/>
      <c r="AT12" s="60"/>
      <c r="AU12" s="60"/>
      <c r="AV12" s="78"/>
      <c r="AW12" s="79"/>
      <c r="AX12" s="78"/>
      <c r="AY12" s="78"/>
    </row>
    <row r="13" spans="1:51" s="55" customFormat="1" ht="29.25" customHeight="1">
      <c r="A13" s="54"/>
      <c r="B13" s="81"/>
      <c r="C13" s="82"/>
      <c r="D13" s="82"/>
      <c r="E13" s="82"/>
      <c r="F13" s="83">
        <v>4</v>
      </c>
      <c r="G13" s="231" t="s">
        <v>444</v>
      </c>
      <c r="H13" s="298" t="s">
        <v>447</v>
      </c>
      <c r="I13" s="299"/>
      <c r="J13" s="299"/>
      <c r="K13" s="299"/>
      <c r="L13" s="300"/>
      <c r="S13" s="74"/>
      <c r="T13" s="84"/>
      <c r="U13" s="84"/>
      <c r="V13" s="57"/>
      <c r="W13" s="57"/>
      <c r="X13" s="57"/>
      <c r="Y13" s="57"/>
      <c r="Z13" s="57"/>
      <c r="AA13" s="57"/>
      <c r="AB13" s="57"/>
      <c r="AC13" s="57"/>
      <c r="AD13" s="57"/>
      <c r="AE13" s="57"/>
      <c r="AF13" s="57"/>
      <c r="AG13" s="57"/>
      <c r="AH13" s="57"/>
      <c r="AI13" s="76"/>
      <c r="AJ13" s="76"/>
      <c r="AK13" s="76"/>
      <c r="AL13" s="76"/>
      <c r="AM13" s="76"/>
      <c r="AN13" s="77"/>
      <c r="AO13" s="61">
        <f>COUNTIF(A27:A121,"6c")</f>
        <v>0</v>
      </c>
      <c r="AP13" s="61">
        <f>COUNTIF(A27:A121,"6c")</f>
        <v>0</v>
      </c>
      <c r="AQ13" s="60">
        <v>0</v>
      </c>
      <c r="AR13" s="60">
        <f>COUNTIF(A27:A121,"6c")</f>
        <v>0</v>
      </c>
      <c r="AS13" s="60">
        <v>0</v>
      </c>
      <c r="AT13" s="60">
        <v>0</v>
      </c>
      <c r="AU13" s="60">
        <f>COUNTIF(A27:A121,"6c")</f>
        <v>0</v>
      </c>
      <c r="AV13" s="78">
        <v>0</v>
      </c>
      <c r="AW13" s="79"/>
      <c r="AX13" s="78"/>
      <c r="AY13" s="78"/>
    </row>
    <row r="14" spans="1:51" s="55" customFormat="1" ht="86.25" customHeight="1">
      <c r="A14" s="54"/>
      <c r="B14" s="81"/>
      <c r="C14" s="82"/>
      <c r="D14" s="82"/>
      <c r="E14" s="82"/>
      <c r="F14" s="83">
        <v>1</v>
      </c>
      <c r="G14" s="231" t="s">
        <v>445</v>
      </c>
      <c r="H14" s="298" t="s">
        <v>446</v>
      </c>
      <c r="I14" s="299"/>
      <c r="J14" s="299"/>
      <c r="K14" s="299"/>
      <c r="L14" s="300"/>
      <c r="S14" s="74"/>
      <c r="T14" s="84"/>
      <c r="U14" s="84"/>
      <c r="V14" s="57"/>
      <c r="W14" s="57"/>
      <c r="X14" s="57"/>
      <c r="Y14" s="57"/>
      <c r="Z14" s="57"/>
      <c r="AA14" s="57"/>
      <c r="AB14" s="57"/>
      <c r="AC14" s="57"/>
      <c r="AD14" s="57"/>
      <c r="AE14" s="302" t="s">
        <v>92</v>
      </c>
      <c r="AF14" s="303"/>
      <c r="AG14" s="303"/>
      <c r="AH14" s="303"/>
      <c r="AI14" s="303"/>
      <c r="AJ14" s="304"/>
      <c r="AK14" s="85" t="s">
        <v>93</v>
      </c>
      <c r="AN14" s="60"/>
      <c r="AO14" s="60">
        <f>COUNTIF(A27:A122,"7c")</f>
        <v>0</v>
      </c>
      <c r="AP14" s="61">
        <f>COUNTIF(A27:A122,"7c")</f>
        <v>0</v>
      </c>
      <c r="AQ14" s="60">
        <v>0</v>
      </c>
      <c r="AR14" s="60">
        <f>COUNTIF(A27:A122,"7c")</f>
        <v>0</v>
      </c>
      <c r="AS14" s="60">
        <v>0</v>
      </c>
      <c r="AT14" s="60">
        <v>0</v>
      </c>
      <c r="AU14" s="60">
        <f>COUNTIF(A27:A122,"7c")</f>
        <v>0</v>
      </c>
      <c r="AV14" s="78">
        <v>0</v>
      </c>
      <c r="AW14" s="79"/>
      <c r="AX14" s="78"/>
      <c r="AY14" s="78"/>
    </row>
    <row r="15" spans="1:51" s="55" customFormat="1" ht="128.25" customHeight="1">
      <c r="A15" s="54"/>
      <c r="B15" s="81"/>
      <c r="C15" s="82"/>
      <c r="D15" s="82"/>
      <c r="E15" s="82"/>
      <c r="F15" s="83">
        <v>2</v>
      </c>
      <c r="G15" s="253" t="s">
        <v>485</v>
      </c>
      <c r="H15" s="298" t="s">
        <v>484</v>
      </c>
      <c r="I15" s="299"/>
      <c r="J15" s="299"/>
      <c r="K15" s="299"/>
      <c r="L15" s="300"/>
      <c r="S15" s="74"/>
      <c r="T15" s="84"/>
      <c r="U15" s="84"/>
      <c r="V15" s="57"/>
      <c r="W15" s="57"/>
      <c r="X15" s="57"/>
      <c r="Y15" s="57"/>
      <c r="Z15" s="57"/>
      <c r="AA15" s="57"/>
      <c r="AB15" s="57"/>
      <c r="AC15" s="57"/>
      <c r="AD15" s="57"/>
      <c r="AE15" s="196"/>
      <c r="AF15" s="197"/>
      <c r="AG15" s="197"/>
      <c r="AH15" s="197"/>
      <c r="AI15" s="197"/>
      <c r="AJ15" s="262">
        <f>Mapa_RResidual!C39</f>
        <v>0</v>
      </c>
      <c r="AK15" s="261" t="str">
        <f>Mapa_RResidual!F39</f>
        <v>ACEPTABLE</v>
      </c>
      <c r="AN15" s="60"/>
      <c r="AO15" s="60"/>
      <c r="AP15" s="61"/>
      <c r="AQ15" s="60"/>
      <c r="AR15" s="60"/>
      <c r="AS15" s="60"/>
      <c r="AT15" s="60"/>
      <c r="AU15" s="60"/>
      <c r="AV15" s="78"/>
      <c r="AW15" s="79"/>
      <c r="AX15" s="78"/>
      <c r="AY15" s="78"/>
    </row>
    <row r="16" spans="1:51" s="55" customFormat="1" ht="53.25" customHeight="1">
      <c r="A16" s="54"/>
      <c r="B16" s="81"/>
      <c r="C16" s="81"/>
      <c r="D16" s="81"/>
      <c r="E16" s="81"/>
      <c r="G16" s="229"/>
      <c r="H16" s="88"/>
      <c r="I16" s="88"/>
      <c r="J16" s="88"/>
      <c r="K16" s="88"/>
      <c r="L16" s="57"/>
      <c r="M16" s="57"/>
      <c r="N16" s="57"/>
      <c r="O16" s="57"/>
      <c r="P16" s="57"/>
      <c r="Q16" s="69"/>
      <c r="R16" s="69"/>
      <c r="S16" s="87"/>
      <c r="T16" s="87"/>
      <c r="U16" s="87"/>
      <c r="V16" s="57"/>
      <c r="W16" s="57"/>
      <c r="X16" s="57"/>
      <c r="Y16" s="305" t="s">
        <v>255</v>
      </c>
      <c r="Z16" s="305"/>
      <c r="AA16" s="305"/>
      <c r="AB16" s="305"/>
      <c r="AC16" s="305"/>
      <c r="AD16" s="305"/>
      <c r="AE16" s="305"/>
      <c r="AF16" s="305"/>
      <c r="AG16" s="305"/>
      <c r="AH16" s="305"/>
      <c r="AI16" s="305"/>
      <c r="AJ16" s="305"/>
      <c r="AK16" s="305"/>
      <c r="AL16" s="305"/>
      <c r="AM16" s="76"/>
      <c r="AN16" s="77"/>
      <c r="AO16" s="61">
        <f>COUNTIF(A27:A124,"9c")</f>
        <v>0</v>
      </c>
      <c r="AP16" s="61">
        <f>COUNTIF(A27:A124,"9c")</f>
        <v>0</v>
      </c>
      <c r="AQ16" s="60">
        <v>0</v>
      </c>
      <c r="AR16" s="60">
        <f>COUNTIF(A27:A124,"9c")</f>
        <v>0</v>
      </c>
      <c r="AS16" s="60">
        <v>0</v>
      </c>
      <c r="AT16" s="60">
        <v>0</v>
      </c>
      <c r="AU16" s="60">
        <f>COUNTIF(A27:A124,"9c")</f>
        <v>0</v>
      </c>
      <c r="AV16" s="78">
        <v>0</v>
      </c>
      <c r="AW16" s="79"/>
      <c r="AX16" s="78"/>
      <c r="AY16" s="78"/>
    </row>
    <row r="17" spans="1:221" s="55" customFormat="1" ht="27.75" customHeight="1" thickBot="1">
      <c r="A17" s="54"/>
      <c r="B17" s="301" t="s">
        <v>416</v>
      </c>
      <c r="C17" s="301"/>
      <c r="D17" s="301"/>
      <c r="E17" s="301"/>
      <c r="F17" s="301"/>
      <c r="G17" s="301"/>
      <c r="H17" s="301"/>
      <c r="I17" s="301"/>
      <c r="J17" s="301"/>
      <c r="K17" s="57"/>
      <c r="L17" s="57"/>
      <c r="M17" s="57"/>
      <c r="N17" s="57"/>
      <c r="O17" s="57"/>
      <c r="P17" s="86"/>
      <c r="Q17" s="87"/>
      <c r="R17" s="57"/>
      <c r="S17" s="57"/>
      <c r="T17" s="57"/>
      <c r="U17" s="57"/>
      <c r="V17" s="57"/>
      <c r="W17" s="57"/>
      <c r="X17" s="57"/>
      <c r="Y17" s="57"/>
      <c r="Z17" s="57"/>
      <c r="AA17" s="57"/>
      <c r="AB17" s="57"/>
      <c r="AC17" s="57"/>
      <c r="AD17" s="57"/>
      <c r="AE17" s="76"/>
      <c r="AF17" s="76"/>
      <c r="AG17" s="76"/>
      <c r="AH17" s="76"/>
      <c r="AI17" s="76"/>
      <c r="AJ17" s="89"/>
      <c r="AK17" s="89"/>
      <c r="AL17" s="90"/>
      <c r="AM17" s="90"/>
      <c r="AN17" s="61"/>
      <c r="AO17" s="60">
        <f>COUNTIF(A27:A125,"10c")</f>
        <v>0</v>
      </c>
      <c r="AP17" s="60">
        <f>COUNTIF(A27:A125,"10c")</f>
        <v>0</v>
      </c>
      <c r="AQ17" s="60">
        <v>0</v>
      </c>
      <c r="AR17" s="60">
        <f>COUNTIF(A27:A125,"10c")</f>
        <v>0</v>
      </c>
      <c r="AS17" s="60">
        <v>0</v>
      </c>
      <c r="AT17" s="60">
        <v>0</v>
      </c>
      <c r="AU17" s="62"/>
      <c r="AV17" s="78"/>
      <c r="AW17" s="78"/>
    </row>
    <row r="18" spans="1:221" s="55" customFormat="1" ht="33" customHeight="1">
      <c r="A18" s="54"/>
      <c r="B18" s="293" t="s">
        <v>198</v>
      </c>
      <c r="C18" s="290"/>
      <c r="D18" s="290"/>
      <c r="E18" s="290"/>
      <c r="F18" s="290"/>
      <c r="G18" s="290"/>
      <c r="H18" s="290"/>
      <c r="I18" s="91"/>
      <c r="J18" s="290" t="s">
        <v>200</v>
      </c>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124" t="s">
        <v>199</v>
      </c>
      <c r="AL18" s="125" t="s">
        <v>242</v>
      </c>
      <c r="AN18" s="61"/>
      <c r="AO18" s="60"/>
      <c r="AP18" s="60"/>
      <c r="AQ18" s="60"/>
      <c r="AR18" s="60"/>
      <c r="AS18" s="60"/>
      <c r="AT18" s="60"/>
      <c r="AU18" s="62"/>
      <c r="AV18" s="78"/>
      <c r="AW18" s="92" t="s">
        <v>242</v>
      </c>
    </row>
    <row r="19" spans="1:221" ht="18.75" customHeight="1">
      <c r="B19" s="288" t="s">
        <v>4</v>
      </c>
      <c r="C19" s="288" t="s">
        <v>195</v>
      </c>
      <c r="D19" s="288"/>
      <c r="E19" s="288"/>
      <c r="F19" s="288"/>
      <c r="G19" s="288"/>
      <c r="H19" s="273" t="s">
        <v>201</v>
      </c>
      <c r="I19" s="273" t="s">
        <v>289</v>
      </c>
      <c r="J19" s="284" t="s">
        <v>7</v>
      </c>
      <c r="K19" s="284"/>
      <c r="L19" s="284" t="s">
        <v>8</v>
      </c>
      <c r="M19" s="284"/>
      <c r="N19" s="284" t="s">
        <v>9</v>
      </c>
      <c r="O19" s="284" t="s">
        <v>209</v>
      </c>
      <c r="P19" s="284" t="s">
        <v>53</v>
      </c>
      <c r="Q19" s="284" t="s">
        <v>83</v>
      </c>
      <c r="R19" s="284"/>
      <c r="S19" s="284"/>
      <c r="T19" s="284"/>
      <c r="U19" s="284"/>
      <c r="V19" s="284"/>
      <c r="W19" s="284"/>
      <c r="X19" s="284" t="s">
        <v>271</v>
      </c>
      <c r="Y19" s="284"/>
      <c r="Z19" s="284"/>
      <c r="AA19" s="284"/>
      <c r="AB19" s="284"/>
      <c r="AC19" s="284"/>
      <c r="AD19" s="284"/>
      <c r="AE19" s="284" t="s">
        <v>280</v>
      </c>
      <c r="AF19" s="284" t="s">
        <v>282</v>
      </c>
      <c r="AG19" s="272" t="s">
        <v>281</v>
      </c>
      <c r="AH19" s="272" t="s">
        <v>283</v>
      </c>
      <c r="AI19" s="272"/>
      <c r="AJ19" s="284" t="s">
        <v>211</v>
      </c>
      <c r="AK19" s="284" t="s">
        <v>54</v>
      </c>
      <c r="AL19" s="274" t="s">
        <v>243</v>
      </c>
      <c r="AM19" s="61"/>
      <c r="AN19" s="94"/>
      <c r="AT19" s="95"/>
      <c r="AU19" s="96"/>
      <c r="AV19" s="284" t="s">
        <v>243</v>
      </c>
      <c r="HL19" s="97"/>
      <c r="HM19" s="96"/>
    </row>
    <row r="20" spans="1:221" ht="48.75" customHeight="1">
      <c r="B20" s="288"/>
      <c r="C20" s="288" t="s">
        <v>186</v>
      </c>
      <c r="D20" s="288" t="s">
        <v>237</v>
      </c>
      <c r="E20" s="288"/>
      <c r="F20" s="288" t="s">
        <v>238</v>
      </c>
      <c r="G20" s="288"/>
      <c r="H20" s="273"/>
      <c r="I20" s="273"/>
      <c r="J20" s="284"/>
      <c r="K20" s="284"/>
      <c r="L20" s="284"/>
      <c r="M20" s="284"/>
      <c r="N20" s="284"/>
      <c r="O20" s="284"/>
      <c r="P20" s="284"/>
      <c r="Q20" s="284" t="s">
        <v>256</v>
      </c>
      <c r="R20" s="284"/>
      <c r="S20" s="98" t="s">
        <v>257</v>
      </c>
      <c r="T20" s="98" t="s">
        <v>258</v>
      </c>
      <c r="U20" s="98" t="s">
        <v>259</v>
      </c>
      <c r="V20" s="98" t="s">
        <v>260</v>
      </c>
      <c r="W20" s="98" t="s">
        <v>261</v>
      </c>
      <c r="X20" s="284" t="s">
        <v>269</v>
      </c>
      <c r="Y20" s="284" t="s">
        <v>415</v>
      </c>
      <c r="Z20" s="284" t="s">
        <v>272</v>
      </c>
      <c r="AA20" s="284" t="s">
        <v>274</v>
      </c>
      <c r="AB20" s="284" t="s">
        <v>275</v>
      </c>
      <c r="AC20" s="284" t="s">
        <v>279</v>
      </c>
      <c r="AD20" s="284" t="s">
        <v>278</v>
      </c>
      <c r="AE20" s="284"/>
      <c r="AF20" s="284"/>
      <c r="AG20" s="272"/>
      <c r="AH20" s="272"/>
      <c r="AI20" s="272"/>
      <c r="AJ20" s="284"/>
      <c r="AK20" s="284"/>
      <c r="AL20" s="274"/>
      <c r="AM20" s="61"/>
      <c r="AN20" s="94"/>
      <c r="AT20" s="95"/>
      <c r="AU20" s="96"/>
      <c r="AV20" s="284"/>
      <c r="HL20" s="97"/>
      <c r="HM20" s="96"/>
    </row>
    <row r="21" spans="1:221" ht="123.75" customHeight="1">
      <c r="B21" s="288"/>
      <c r="C21" s="288"/>
      <c r="D21" s="99" t="s">
        <v>97</v>
      </c>
      <c r="E21" s="100" t="s">
        <v>239</v>
      </c>
      <c r="F21" s="99" t="s">
        <v>98</v>
      </c>
      <c r="G21" s="232" t="s">
        <v>240</v>
      </c>
      <c r="H21" s="273"/>
      <c r="I21" s="273"/>
      <c r="J21" s="284"/>
      <c r="K21" s="284"/>
      <c r="L21" s="284"/>
      <c r="M21" s="284"/>
      <c r="N21" s="284"/>
      <c r="O21" s="284"/>
      <c r="P21" s="284"/>
      <c r="Q21" s="128" t="s">
        <v>262</v>
      </c>
      <c r="R21" s="128" t="s">
        <v>263</v>
      </c>
      <c r="S21" s="128" t="s">
        <v>264</v>
      </c>
      <c r="T21" s="128" t="s">
        <v>265</v>
      </c>
      <c r="U21" s="128" t="s">
        <v>266</v>
      </c>
      <c r="V21" s="128" t="s">
        <v>267</v>
      </c>
      <c r="W21" s="128" t="s">
        <v>268</v>
      </c>
      <c r="X21" s="284"/>
      <c r="Y21" s="284"/>
      <c r="Z21" s="284"/>
      <c r="AA21" s="284"/>
      <c r="AB21" s="284"/>
      <c r="AC21" s="284"/>
      <c r="AD21" s="284"/>
      <c r="AE21" s="284"/>
      <c r="AF21" s="284"/>
      <c r="AG21" s="272"/>
      <c r="AH21" s="272"/>
      <c r="AI21" s="272"/>
      <c r="AJ21" s="284"/>
      <c r="AK21" s="284"/>
      <c r="AL21" s="274"/>
      <c r="AM21" s="61"/>
      <c r="AO21" s="61"/>
      <c r="AT21" s="95"/>
      <c r="AU21" s="96"/>
      <c r="AV21" s="284"/>
      <c r="HL21" s="97"/>
      <c r="HM21" s="96"/>
    </row>
    <row r="22" spans="1:221" s="220" customFormat="1" ht="171">
      <c r="A22" s="207">
        <v>1</v>
      </c>
      <c r="B22" s="208" t="str">
        <f>CONCATENATE("R",A22)</f>
        <v>R1</v>
      </c>
      <c r="C22" s="205" t="s">
        <v>475</v>
      </c>
      <c r="D22" s="208" t="s">
        <v>76</v>
      </c>
      <c r="E22" s="205" t="s">
        <v>476</v>
      </c>
      <c r="F22" s="208" t="s">
        <v>189</v>
      </c>
      <c r="G22" s="228" t="s">
        <v>464</v>
      </c>
      <c r="H22" s="208" t="s">
        <v>56</v>
      </c>
      <c r="I22" s="208" t="s">
        <v>418</v>
      </c>
      <c r="J22" s="129" t="s">
        <v>133</v>
      </c>
      <c r="K22" s="209">
        <f>VLOOKUP(J22,$BO$352:$BP$356,2,0)</f>
        <v>3</v>
      </c>
      <c r="L22" s="102" t="s">
        <v>21</v>
      </c>
      <c r="M22" s="209">
        <f>VLOOKUP(L22,$BQ$352:$BR$356,2,0)</f>
        <v>3</v>
      </c>
      <c r="N22" s="130">
        <f t="shared" ref="N22:N26" si="0">K22*M22</f>
        <v>9</v>
      </c>
      <c r="O22" s="130" t="str">
        <f>IF(AND(N22&lt;=2),"Aceptable",IF(AND(N22&lt;=5,N22&gt;=3),"Tolerable",IF(AND(N22&lt;=9,N22&gt;=6),"Moderado",IF(AND(N22&lt;=15,N22&gt;=10),"Alto",IF(N22&gt;=16,"Inaceptable")))))</f>
        <v>Moderado</v>
      </c>
      <c r="P22" s="227" t="s">
        <v>468</v>
      </c>
      <c r="Q22" s="210" t="s">
        <v>452</v>
      </c>
      <c r="R22" s="210" t="s">
        <v>452</v>
      </c>
      <c r="S22" s="210" t="s">
        <v>452</v>
      </c>
      <c r="T22" s="211" t="s">
        <v>457</v>
      </c>
      <c r="U22" s="210" t="s">
        <v>452</v>
      </c>
      <c r="V22" s="210" t="s">
        <v>452</v>
      </c>
      <c r="W22" s="212" t="s">
        <v>454</v>
      </c>
      <c r="X22" s="213">
        <f>COUNTIF(Q22:W22,"SI")*15+IF(T22 ="Prevenir",15,IF(T22="Detectar",10,0))+IF(W22="Completa",10,IF(W22="Incompleta",5,0))</f>
        <v>95</v>
      </c>
      <c r="Y22" s="214" t="str">
        <f>IF(X22&gt;95,"Fuerte",IF(X22&gt;85,"Moderado","Débil"))</f>
        <v>Moderado</v>
      </c>
      <c r="Z22" s="215" t="s">
        <v>270</v>
      </c>
      <c r="AA22" s="216" t="str">
        <f>IF(AND(Y22="Fuerte",Z22="Fuerte"),"Fuerte",IF(AND(Y22="Fuerte",Z22="Moderado"),"Moderado",IF(AND(Y22="Moderado",Z22="Fuerte"),"Moderado",IF(AND(Y22="Moderado",Z22="Moderado"),"Moderado","Débil"))))</f>
        <v>Moderado</v>
      </c>
      <c r="AB22" s="216" t="str">
        <f>IF(AA22="Fuerte","No","Si")</f>
        <v>Si</v>
      </c>
      <c r="AC22" s="217" t="s">
        <v>467</v>
      </c>
      <c r="AD22" s="217" t="s">
        <v>467</v>
      </c>
      <c r="AE22" s="218">
        <f t="shared" ref="AE22:AE26" si="1">IF(AND(AA22="Fuerte",AC22="Directamente",AD22="Directamente"),K22-2,IF(AND(AA22="Fuerte",AC22="Directamente",AD22="Indirectamente"),K22-2,IF(AND(AA22="Fuerte",AC22="Directamente",AD22="No disminuye"),K22-2,IF(AND(AA22="Fuerte",AC22="No disminuye",AD22="Directamente"),0,IF(AND(AA22="Moderado",AC22="Directamente",AD22="Directamente"),K22-1,IF(AND(AA22="Moderado",AC22="Directamente",AD22="Indirectamente"),K22-1,IF(AND(AA22="Moderado",AC22="Directamente",AD22="No disminuye"),K22-1,IF(AND(AA22="Moderado",AC22="No disminuye",AD22="Directamente"),0,0))))))))</f>
        <v>0</v>
      </c>
      <c r="AF22" s="218">
        <f>IF(AE22&lt;=0,1,AE22)</f>
        <v>1</v>
      </c>
      <c r="AG22" s="131">
        <f t="shared" ref="AG22:AG26" si="2">IF(AND(AA22="Fuerte",AC22="Directamente",AD22="Directamente"),M22-2,IF(AND(AA22="Fuerte",AC22="Directamente",AD22="Indirectamente"),M22-1,IF(AND(AA22="Fuerte",AC22="Directamente",AD22="No disminuye"),M22,IF(AND(AA22="Fuerte",AC22="No disminuye",AD22="Directamente"), M22-2,IF(AND(AA22="Moderado",AC22="Directamente",AD22="Directamente"),M22-1,IF(AND(AA22="Moderado",AC22="Directamente",AD22="Indirectamente"),M22,IF(AND(AA22="Moderado",AC22="Directamente",AD22="No disminuye"),M22,IF(AND(AA22="Moderado",AC22="No disminuye",AD22="Directamente"), M22-1,0))))))))</f>
        <v>0</v>
      </c>
      <c r="AH22" s="218">
        <f>IF(AG22&lt;=0,1,AG22)</f>
        <v>1</v>
      </c>
      <c r="AI22" s="218">
        <f>AF22*AH22</f>
        <v>1</v>
      </c>
      <c r="AJ22" s="132" t="str">
        <f>IF(AND(AI22&lt;=2),"Aceptable",IF(AND(AI22&lt;=5,AI22&gt;=3),"Tolerable",IF(AND(AI22&lt;=9,AI22&gt;=6),"Moderado",IF(AND(AI22&lt;=15,AI22&gt;=10),"Alto",IF(AI22&gt;=16,"Inaceptable")))))</f>
        <v>Aceptable</v>
      </c>
      <c r="AK22" s="215"/>
      <c r="AL22" s="251" t="s">
        <v>469</v>
      </c>
      <c r="AM22" s="219" t="s">
        <v>276</v>
      </c>
      <c r="AN22" s="219"/>
      <c r="AO22" s="219"/>
      <c r="AP22" s="67"/>
      <c r="AQ22" s="67"/>
      <c r="AR22" s="67"/>
      <c r="AS22" s="67"/>
      <c r="AT22" s="67"/>
      <c r="AV22" s="221" t="s">
        <v>241</v>
      </c>
    </row>
    <row r="23" spans="1:221" s="220" customFormat="1" ht="262.5" customHeight="1">
      <c r="A23" s="207">
        <v>2</v>
      </c>
      <c r="B23" s="208" t="str">
        <f t="shared" ref="B23:B25" si="3">CONCATENATE("R",A23)</f>
        <v>R2</v>
      </c>
      <c r="C23" s="206" t="s">
        <v>465</v>
      </c>
      <c r="D23" s="208" t="s">
        <v>0</v>
      </c>
      <c r="E23" s="222" t="s">
        <v>471</v>
      </c>
      <c r="F23" s="208" t="s">
        <v>168</v>
      </c>
      <c r="G23" s="237" t="s">
        <v>466</v>
      </c>
      <c r="H23" s="208" t="s">
        <v>56</v>
      </c>
      <c r="I23" s="208" t="s">
        <v>418</v>
      </c>
      <c r="J23" s="129" t="s">
        <v>134</v>
      </c>
      <c r="K23" s="223">
        <f>VLOOKUP(J23,$BO$352:$BP$356,2,0)</f>
        <v>1</v>
      </c>
      <c r="L23" s="102" t="s">
        <v>131</v>
      </c>
      <c r="M23" s="223">
        <f>VLOOKUP(L23,$BQ$352:$BR$356,2,0)</f>
        <v>2</v>
      </c>
      <c r="N23" s="130">
        <f t="shared" si="0"/>
        <v>2</v>
      </c>
      <c r="O23" s="130" t="str">
        <f t="shared" ref="O23:O25" si="4">IF(AND(N23&lt;=2),"Aceptable",IF(AND(N23&lt;=5,N23&gt;=3),"Tolerable",IF(AND(N23&lt;=9,N23&gt;=6),"Moderado",IF(AND(N23&gt;=15,N23&gt;=10),"Alto",IF(N23&gt;=16,"Inaceptable")))))</f>
        <v>Aceptable</v>
      </c>
      <c r="P23" s="254" t="s">
        <v>477</v>
      </c>
      <c r="Q23" s="210" t="s">
        <v>452</v>
      </c>
      <c r="R23" s="210" t="s">
        <v>452</v>
      </c>
      <c r="S23" s="210" t="s">
        <v>452</v>
      </c>
      <c r="T23" s="211" t="s">
        <v>453</v>
      </c>
      <c r="U23" s="210" t="s">
        <v>452</v>
      </c>
      <c r="V23" s="210" t="s">
        <v>452</v>
      </c>
      <c r="W23" s="212" t="s">
        <v>454</v>
      </c>
      <c r="X23" s="213">
        <f t="shared" ref="X23:X25" si="5">COUNTIF(Q23:W23,"SI")*15+IF(T23 ="Prevenir",15,IF(T23="Detectar",10,0))+IF(W23="Completa",10,IF(W23="Incompleta",5,0))</f>
        <v>100</v>
      </c>
      <c r="Y23" s="214" t="str">
        <f t="shared" ref="Y23:Y24" si="6">IF(X23&gt;95,"Fuerte",IF(X23&gt;85,"Moderado","Débil"))</f>
        <v>Fuerte</v>
      </c>
      <c r="Z23" s="215" t="s">
        <v>270</v>
      </c>
      <c r="AA23" s="216" t="str">
        <f t="shared" ref="AA23:AA25" si="7">IF(AND(Y23="Fuerte",Z23="Fuerte"),"Fuerte",IF(AND(Y23="Fuerte",Z23="Moderado"),"Moderado",IF(AND(Y23="Moderado",Z23="Fuerte"),"Moderado",IF(AND(Y23="Moderado",Z23="Moderado"),"Moderado","Débil"))))</f>
        <v>Fuerte</v>
      </c>
      <c r="AB23" s="216" t="str">
        <f t="shared" ref="AB23:AB25" si="8">IF(AA23="Fuerte","No","Si")</f>
        <v>No</v>
      </c>
      <c r="AC23" s="217" t="s">
        <v>455</v>
      </c>
      <c r="AD23" s="217" t="s">
        <v>455</v>
      </c>
      <c r="AE23" s="218">
        <f t="shared" si="1"/>
        <v>-1</v>
      </c>
      <c r="AF23" s="218">
        <f t="shared" ref="AF23:AH25" si="9">IF(AE23&lt;=0,1,AE23)</f>
        <v>1</v>
      </c>
      <c r="AG23" s="131">
        <f t="shared" si="2"/>
        <v>0</v>
      </c>
      <c r="AH23" s="218">
        <f t="shared" si="9"/>
        <v>1</v>
      </c>
      <c r="AI23" s="218">
        <f t="shared" ref="AI23:AI25" si="10">AF23*AH23</f>
        <v>1</v>
      </c>
      <c r="AJ23" s="132" t="str">
        <f t="shared" ref="AJ23:AJ25" si="11">IF(AND(AI23&lt;=2),"Aceptable",IF(AND(AI23&lt;=5,AI23&gt;=3),"Tolerable",IF(AND(AI23&lt;=9,AI23&gt;=6),"Moderado",IF(AND(AI23&lt;=15,AI23&gt;=10),"Alto",IF(AI23&gt;=16,"Inaceptable")))))</f>
        <v>Aceptable</v>
      </c>
      <c r="AK23" s="215"/>
      <c r="AL23" s="224" t="s">
        <v>470</v>
      </c>
      <c r="AM23" s="219" t="s">
        <v>236</v>
      </c>
      <c r="AN23" s="219" t="s">
        <v>210</v>
      </c>
      <c r="AO23" s="219" t="s">
        <v>167</v>
      </c>
      <c r="AP23" s="67" t="s">
        <v>184</v>
      </c>
      <c r="AQ23" s="67" t="s">
        <v>162</v>
      </c>
      <c r="AR23" s="67"/>
      <c r="AS23" s="67"/>
      <c r="AT23" s="67"/>
      <c r="AV23" s="215"/>
    </row>
    <row r="24" spans="1:221" s="220" customFormat="1" ht="258" customHeight="1">
      <c r="A24" s="207">
        <v>3</v>
      </c>
      <c r="B24" s="208" t="str">
        <f t="shared" si="3"/>
        <v>R3</v>
      </c>
      <c r="C24" s="206" t="s">
        <v>458</v>
      </c>
      <c r="D24" s="225" t="s">
        <v>0</v>
      </c>
      <c r="E24" s="226" t="s">
        <v>459</v>
      </c>
      <c r="F24" s="225" t="s">
        <v>189</v>
      </c>
      <c r="G24" s="233" t="s">
        <v>460</v>
      </c>
      <c r="H24" s="208" t="s">
        <v>56</v>
      </c>
      <c r="I24" s="208" t="s">
        <v>418</v>
      </c>
      <c r="J24" s="102" t="s">
        <v>134</v>
      </c>
      <c r="K24" s="223">
        <f>VLOOKUP(J24,$BO$352:$BP$356,2,0)</f>
        <v>1</v>
      </c>
      <c r="L24" s="102" t="s">
        <v>130</v>
      </c>
      <c r="M24" s="223">
        <f>VLOOKUP(L24,$BQ$352:$BR$356,2,0)</f>
        <v>4</v>
      </c>
      <c r="N24" s="123">
        <f t="shared" si="0"/>
        <v>4</v>
      </c>
      <c r="O24" s="130" t="str">
        <f t="shared" si="4"/>
        <v>Tolerable</v>
      </c>
      <c r="P24" s="252" t="s">
        <v>478</v>
      </c>
      <c r="Q24" s="210" t="s">
        <v>452</v>
      </c>
      <c r="R24" s="210" t="s">
        <v>452</v>
      </c>
      <c r="S24" s="210" t="s">
        <v>452</v>
      </c>
      <c r="T24" s="211" t="s">
        <v>453</v>
      </c>
      <c r="U24" s="210" t="s">
        <v>452</v>
      </c>
      <c r="V24" s="210" t="s">
        <v>452</v>
      </c>
      <c r="W24" s="212" t="s">
        <v>454</v>
      </c>
      <c r="X24" s="213">
        <f t="shared" si="5"/>
        <v>100</v>
      </c>
      <c r="Y24" s="214" t="str">
        <f t="shared" si="6"/>
        <v>Fuerte</v>
      </c>
      <c r="Z24" s="215" t="s">
        <v>270</v>
      </c>
      <c r="AA24" s="216" t="str">
        <f t="shared" si="7"/>
        <v>Fuerte</v>
      </c>
      <c r="AB24" s="216" t="str">
        <f t="shared" si="8"/>
        <v>No</v>
      </c>
      <c r="AC24" s="217"/>
      <c r="AD24" s="217" t="s">
        <v>455</v>
      </c>
      <c r="AE24" s="218">
        <f t="shared" si="1"/>
        <v>0</v>
      </c>
      <c r="AF24" s="218">
        <f t="shared" si="9"/>
        <v>1</v>
      </c>
      <c r="AG24" s="131">
        <f t="shared" si="2"/>
        <v>0</v>
      </c>
      <c r="AH24" s="218">
        <f t="shared" si="9"/>
        <v>1</v>
      </c>
      <c r="AI24" s="218">
        <f t="shared" si="10"/>
        <v>1</v>
      </c>
      <c r="AJ24" s="132" t="str">
        <f t="shared" si="11"/>
        <v>Aceptable</v>
      </c>
      <c r="AK24" s="215"/>
      <c r="AL24" s="224" t="s">
        <v>472</v>
      </c>
      <c r="AM24" s="219"/>
      <c r="AN24" s="219"/>
      <c r="AO24" s="219"/>
      <c r="AP24" s="67"/>
      <c r="AQ24" s="67"/>
      <c r="AR24" s="67"/>
      <c r="AS24" s="67"/>
      <c r="AT24" s="67"/>
      <c r="AV24" s="215"/>
    </row>
    <row r="25" spans="1:221" s="220" customFormat="1" ht="205.5" customHeight="1">
      <c r="A25" s="207">
        <v>4</v>
      </c>
      <c r="B25" s="208" t="str">
        <f t="shared" si="3"/>
        <v>R4</v>
      </c>
      <c r="C25" s="206" t="s">
        <v>461</v>
      </c>
      <c r="D25" s="208" t="s">
        <v>3</v>
      </c>
      <c r="E25" s="222" t="s">
        <v>462</v>
      </c>
      <c r="F25" s="208" t="s">
        <v>168</v>
      </c>
      <c r="G25" s="205" t="s">
        <v>463</v>
      </c>
      <c r="H25" s="208" t="s">
        <v>58</v>
      </c>
      <c r="I25" s="208" t="s">
        <v>168</v>
      </c>
      <c r="J25" s="102" t="s">
        <v>133</v>
      </c>
      <c r="K25" s="223">
        <f>VLOOKUP(J25,$BO$352:$BP$356,2,0)</f>
        <v>3</v>
      </c>
      <c r="L25" s="102" t="s">
        <v>21</v>
      </c>
      <c r="M25" s="223">
        <f>VLOOKUP(L25,$BQ$352:$BR$356,2,0)</f>
        <v>3</v>
      </c>
      <c r="N25" s="123">
        <f t="shared" si="0"/>
        <v>9</v>
      </c>
      <c r="O25" s="130" t="str">
        <f t="shared" si="4"/>
        <v>Moderado</v>
      </c>
      <c r="P25" s="255" t="s">
        <v>479</v>
      </c>
      <c r="Q25" s="210" t="s">
        <v>452</v>
      </c>
      <c r="R25" s="210" t="s">
        <v>452</v>
      </c>
      <c r="S25" s="210" t="s">
        <v>452</v>
      </c>
      <c r="T25" s="211" t="s">
        <v>453</v>
      </c>
      <c r="U25" s="210" t="s">
        <v>452</v>
      </c>
      <c r="V25" s="210" t="s">
        <v>452</v>
      </c>
      <c r="W25" s="212" t="s">
        <v>454</v>
      </c>
      <c r="X25" s="213">
        <f t="shared" si="5"/>
        <v>100</v>
      </c>
      <c r="Y25" s="214" t="str">
        <f>IF(X25&gt;95,"Fuerte",IF(X25&gt;85,"Moderado","Débil"))</f>
        <v>Fuerte</v>
      </c>
      <c r="Z25" s="215" t="s">
        <v>270</v>
      </c>
      <c r="AA25" s="216" t="str">
        <f t="shared" si="7"/>
        <v>Fuerte</v>
      </c>
      <c r="AB25" s="216" t="str">
        <f t="shared" si="8"/>
        <v>No</v>
      </c>
      <c r="AC25" s="217"/>
      <c r="AD25" s="217" t="s">
        <v>455</v>
      </c>
      <c r="AE25" s="218">
        <f t="shared" si="1"/>
        <v>0</v>
      </c>
      <c r="AF25" s="218">
        <f t="shared" si="9"/>
        <v>1</v>
      </c>
      <c r="AG25" s="131">
        <f t="shared" si="2"/>
        <v>0</v>
      </c>
      <c r="AH25" s="218">
        <f t="shared" si="9"/>
        <v>1</v>
      </c>
      <c r="AI25" s="218">
        <f t="shared" si="10"/>
        <v>1</v>
      </c>
      <c r="AJ25" s="132" t="str">
        <f t="shared" si="11"/>
        <v>Aceptable</v>
      </c>
      <c r="AK25" s="215"/>
      <c r="AL25" s="224" t="s">
        <v>480</v>
      </c>
      <c r="AM25" s="219"/>
      <c r="AN25" s="219"/>
      <c r="AO25" s="219"/>
      <c r="AP25" s="67"/>
      <c r="AQ25" s="67"/>
      <c r="AR25" s="67"/>
      <c r="AS25" s="67"/>
      <c r="AT25" s="67"/>
      <c r="AV25" s="215"/>
    </row>
    <row r="26" spans="1:221" s="220" customFormat="1" ht="205.5" customHeight="1">
      <c r="A26" s="93">
        <v>5</v>
      </c>
      <c r="B26" s="239" t="s">
        <v>456</v>
      </c>
      <c r="C26" s="259" t="s">
        <v>482</v>
      </c>
      <c r="D26" s="239" t="s">
        <v>0</v>
      </c>
      <c r="E26" s="257" t="s">
        <v>449</v>
      </c>
      <c r="F26" s="239" t="s">
        <v>188</v>
      </c>
      <c r="G26" s="258" t="s">
        <v>450</v>
      </c>
      <c r="H26" s="239" t="s">
        <v>57</v>
      </c>
      <c r="I26" s="239" t="s">
        <v>451</v>
      </c>
      <c r="J26" s="129" t="s">
        <v>128</v>
      </c>
      <c r="K26" s="240" t="e">
        <f>VLOOKUP(J26,$BO$346:$BP$350,2,0)</f>
        <v>#N/A</v>
      </c>
      <c r="L26" s="102" t="s">
        <v>131</v>
      </c>
      <c r="M26" s="240" t="e">
        <f>VLOOKUP(L26,$BQ$346:$BR$350,2,0)</f>
        <v>#N/A</v>
      </c>
      <c r="N26" s="130" t="e">
        <f t="shared" si="0"/>
        <v>#N/A</v>
      </c>
      <c r="O26" s="130" t="e">
        <f>IF(AND(N26&lt;=2),"Aceptable",IF(AND(N26&lt;=5,N26&gt;=3),"Tolerable",IF(AND(N26&lt;=9,N26&gt;=6),"Moderado",IF(AND(N26&lt;=15,N26&gt;=10),"Alto",IF(N26&gt;=16,"Inaceptable")))))</f>
        <v>#N/A</v>
      </c>
      <c r="P26" s="256" t="s">
        <v>481</v>
      </c>
      <c r="Q26" s="241" t="s">
        <v>452</v>
      </c>
      <c r="R26" s="241" t="s">
        <v>452</v>
      </c>
      <c r="S26" s="241" t="s">
        <v>452</v>
      </c>
      <c r="T26" s="242" t="s">
        <v>453</v>
      </c>
      <c r="U26" s="241" t="s">
        <v>452</v>
      </c>
      <c r="V26" s="241" t="s">
        <v>452</v>
      </c>
      <c r="W26" s="243" t="s">
        <v>454</v>
      </c>
      <c r="X26" s="244">
        <f>COUNTIF(Q26:W26,"SI")*15+IF(T26 ="Prevenir",15,IF(T26="Detectar",10,0))+IF(W26="Completa",10,IF(W26="Incompleta",5,0))</f>
        <v>100</v>
      </c>
      <c r="Y26" s="245" t="str">
        <f>IF(X26&gt;95,"Fuerte",IF(X26&gt;85,"Moderado","Débil"))</f>
        <v>Fuerte</v>
      </c>
      <c r="Z26" s="246" t="s">
        <v>270</v>
      </c>
      <c r="AA26" s="247" t="str">
        <f>IF(AND(Y26="Fuerte",Z26="Fuerte"),"Fuerte",IF(AND(Y26="Fuerte",Z26="Moderado"),"Moderado",IF(AND(Y26="Moderado",Z26="Fuerte"),"Moderado",IF(AND(Y26="Moderado",Z26="Moderado"),"Moderado","Débil"))))</f>
        <v>Fuerte</v>
      </c>
      <c r="AB26" s="247" t="str">
        <f>IF(AA26="Fuerte","No","Si")</f>
        <v>No</v>
      </c>
      <c r="AC26" s="248" t="s">
        <v>455</v>
      </c>
      <c r="AD26" s="248" t="s">
        <v>455</v>
      </c>
      <c r="AE26" s="249" t="e">
        <f t="shared" si="1"/>
        <v>#N/A</v>
      </c>
      <c r="AF26" s="249" t="e">
        <f>IF(AE26&lt;=0,1,AE26)</f>
        <v>#N/A</v>
      </c>
      <c r="AG26" s="131" t="e">
        <f t="shared" si="2"/>
        <v>#N/A</v>
      </c>
      <c r="AH26" s="249" t="e">
        <f>IF(AG26&lt;=0,1,AG26)</f>
        <v>#N/A</v>
      </c>
      <c r="AI26" s="249" t="e">
        <f>AF26*AH26</f>
        <v>#N/A</v>
      </c>
      <c r="AJ26" s="132" t="e">
        <f>IF(AND(AI26&lt;=2),"Aceptable",IF(AND(AI26&lt;=5,AI26&gt;=3),"Tolerable",IF(AND(AI26&lt;=9,AI26&gt;=6),"Moderado",IF(AND(AI26&lt;=15,AI26&gt;=10),"Alto",IF(AI26&gt;=16,"Inaceptable")))))</f>
        <v>#N/A</v>
      </c>
      <c r="AK26" s="250" t="s">
        <v>413</v>
      </c>
      <c r="AL26" s="260" t="s">
        <v>483</v>
      </c>
      <c r="AM26" s="219"/>
      <c r="AN26" s="219"/>
      <c r="AO26" s="219"/>
      <c r="AP26" s="67"/>
      <c r="AQ26" s="67"/>
      <c r="AR26" s="67"/>
      <c r="AS26" s="67"/>
      <c r="AT26" s="67"/>
      <c r="AV26" s="238"/>
    </row>
    <row r="27" spans="1:221" ht="15" customHeight="1">
      <c r="B27" s="1"/>
      <c r="C27" s="1"/>
      <c r="D27" s="1"/>
      <c r="E27" s="1"/>
      <c r="F27" s="1"/>
      <c r="G27" s="234"/>
      <c r="J27" s="103"/>
      <c r="K27" s="103"/>
      <c r="L27" s="104"/>
      <c r="M27" s="104"/>
      <c r="N27" s="104"/>
      <c r="O27" s="104"/>
      <c r="R27" s="105"/>
      <c r="S27" s="105"/>
      <c r="T27" s="105"/>
      <c r="U27" s="105"/>
      <c r="V27" s="105"/>
      <c r="W27" s="105"/>
      <c r="X27" s="105"/>
      <c r="Y27" s="126"/>
      <c r="Z27" s="105"/>
      <c r="AA27" s="105"/>
      <c r="AB27" s="105"/>
      <c r="AC27" s="105"/>
      <c r="AD27" s="105"/>
      <c r="AE27" s="106"/>
      <c r="AF27" s="106"/>
      <c r="AG27" s="106"/>
      <c r="AH27" s="106"/>
      <c r="AI27" s="127">
        <f t="shared" ref="AI27" si="12">AE27*AG27</f>
        <v>0</v>
      </c>
      <c r="AJ27" s="105"/>
      <c r="AK27" s="105"/>
      <c r="AO27" s="61"/>
      <c r="AP27" s="61"/>
      <c r="AU27" s="94"/>
      <c r="HM27" s="96"/>
    </row>
    <row r="28" spans="1:221" ht="12.75" customHeight="1">
      <c r="A28" s="54"/>
      <c r="B28" s="271" t="s">
        <v>473</v>
      </c>
      <c r="C28" s="271"/>
      <c r="D28" s="271"/>
      <c r="E28" s="271" t="s">
        <v>474</v>
      </c>
      <c r="F28" s="271"/>
      <c r="G28" s="271"/>
      <c r="H28" s="271" t="s">
        <v>486</v>
      </c>
      <c r="I28" s="271"/>
      <c r="J28" s="271"/>
      <c r="K28" s="107"/>
      <c r="L28" s="107"/>
      <c r="M28" s="107"/>
      <c r="N28" s="107"/>
      <c r="O28" s="107"/>
      <c r="R28" s="105"/>
      <c r="S28" s="105"/>
      <c r="T28" s="105"/>
      <c r="U28" s="105"/>
      <c r="V28" s="105"/>
      <c r="W28" s="105"/>
      <c r="X28" s="105"/>
      <c r="Y28" s="105"/>
      <c r="Z28" s="105"/>
      <c r="AA28" s="105"/>
      <c r="AB28" s="105"/>
      <c r="AC28" s="105"/>
      <c r="AD28" s="105"/>
      <c r="AE28" s="106"/>
      <c r="AF28" s="106"/>
      <c r="AG28" s="106"/>
      <c r="AH28" s="106"/>
      <c r="AI28" s="106"/>
      <c r="AJ28" s="105"/>
      <c r="AK28" s="105"/>
      <c r="AO28" s="61"/>
      <c r="AP28" s="61"/>
      <c r="AU28" s="94"/>
      <c r="HM28" s="96"/>
    </row>
    <row r="29" spans="1:221" ht="12.75">
      <c r="A29" s="54"/>
      <c r="B29" s="271"/>
      <c r="C29" s="271"/>
      <c r="D29" s="271"/>
      <c r="E29" s="271"/>
      <c r="F29" s="271"/>
      <c r="G29" s="271"/>
      <c r="H29" s="271"/>
      <c r="I29" s="271"/>
      <c r="J29" s="271"/>
      <c r="R29" s="105"/>
      <c r="S29" s="105"/>
      <c r="T29" s="105"/>
      <c r="U29" s="105"/>
      <c r="V29" s="105"/>
      <c r="W29" s="105"/>
      <c r="X29" s="105"/>
      <c r="Y29" s="105"/>
      <c r="Z29" s="105"/>
      <c r="AA29" s="105"/>
      <c r="AB29" s="105"/>
      <c r="AC29" s="105"/>
      <c r="AD29" s="105"/>
      <c r="AE29" s="106"/>
      <c r="AF29" s="106"/>
      <c r="AG29" s="106"/>
      <c r="AH29" s="106"/>
      <c r="AI29" s="106"/>
      <c r="AJ29" s="105"/>
      <c r="AK29" s="105"/>
      <c r="AO29" s="61"/>
      <c r="AP29" s="61"/>
      <c r="AU29" s="94"/>
      <c r="HM29" s="96"/>
    </row>
    <row r="30" spans="1:221" ht="27.75" customHeight="1">
      <c r="A30" s="54"/>
      <c r="B30" s="271"/>
      <c r="C30" s="271"/>
      <c r="D30" s="271"/>
      <c r="E30" s="271"/>
      <c r="F30" s="271"/>
      <c r="G30" s="271"/>
      <c r="H30" s="271"/>
      <c r="I30" s="271"/>
      <c r="J30" s="271"/>
      <c r="AO30" s="61"/>
      <c r="AP30" s="61"/>
      <c r="AU30" s="94"/>
      <c r="HM30" s="96"/>
    </row>
    <row r="31" spans="1:221" ht="12.75">
      <c r="A31" s="54"/>
      <c r="B31" s="93"/>
      <c r="C31" s="93"/>
      <c r="D31" s="93"/>
      <c r="E31" s="93"/>
      <c r="F31" s="93"/>
      <c r="G31" s="235"/>
      <c r="H31" s="55"/>
      <c r="I31" s="55"/>
      <c r="AO31" s="60"/>
      <c r="AP31" s="60"/>
      <c r="AU31" s="94"/>
      <c r="HM31" s="96"/>
    </row>
    <row r="32" spans="1:221" ht="12.75">
      <c r="A32" s="54"/>
      <c r="B32" s="93"/>
      <c r="C32" s="93"/>
      <c r="D32" s="93"/>
      <c r="E32" s="93"/>
      <c r="F32" s="93"/>
      <c r="G32" s="235"/>
      <c r="H32" s="108"/>
      <c r="I32" s="108"/>
      <c r="AO32" s="60"/>
      <c r="AP32" s="60"/>
      <c r="AU32" s="94"/>
      <c r="HM32" s="96"/>
    </row>
    <row r="33" spans="2:221" ht="15" customHeight="1">
      <c r="B33" s="1"/>
      <c r="C33" s="1"/>
      <c r="D33" s="1"/>
      <c r="E33" s="1"/>
      <c r="F33" s="1"/>
      <c r="G33" s="234"/>
      <c r="AU33" s="94"/>
      <c r="HM33" s="96"/>
    </row>
    <row r="34" spans="2:221" ht="15" customHeight="1">
      <c r="B34" s="1"/>
      <c r="C34" s="1"/>
      <c r="D34" s="1"/>
      <c r="E34" s="1"/>
      <c r="F34" s="1"/>
      <c r="G34" s="234"/>
      <c r="AU34" s="94"/>
      <c r="HM34" s="96"/>
    </row>
    <row r="35" spans="2:221" ht="15" customHeight="1">
      <c r="B35" s="1"/>
      <c r="C35" s="1"/>
      <c r="D35" s="1"/>
      <c r="E35" s="1"/>
      <c r="F35" s="1"/>
      <c r="G35" s="234"/>
      <c r="AU35" s="94"/>
      <c r="HM35" s="96"/>
    </row>
    <row r="36" spans="2:221" ht="15" customHeight="1">
      <c r="B36" s="1"/>
      <c r="C36" s="1"/>
      <c r="D36" s="1"/>
      <c r="E36" s="1"/>
      <c r="F36" s="1"/>
      <c r="G36" s="234"/>
      <c r="AU36" s="94"/>
      <c r="HM36" s="96"/>
    </row>
    <row r="37" spans="2:221" ht="15" customHeight="1">
      <c r="B37" s="1"/>
      <c r="C37" s="1"/>
      <c r="D37" s="1"/>
      <c r="E37" s="1"/>
      <c r="F37" s="1"/>
      <c r="G37" s="234"/>
      <c r="AU37" s="94"/>
      <c r="HM37" s="96"/>
    </row>
    <row r="38" spans="2:221" ht="15" customHeight="1">
      <c r="B38" s="1"/>
      <c r="C38" s="1"/>
      <c r="D38" s="1"/>
      <c r="E38" s="1"/>
      <c r="F38" s="1"/>
      <c r="G38" s="234"/>
      <c r="AU38" s="94"/>
      <c r="HM38" s="96"/>
    </row>
    <row r="39" spans="2:221" ht="15" customHeight="1">
      <c r="B39" s="1"/>
      <c r="C39" s="1"/>
      <c r="D39" s="1"/>
      <c r="E39" s="1"/>
      <c r="F39" s="1"/>
      <c r="G39" s="234"/>
      <c r="AU39" s="94"/>
      <c r="HM39" s="96"/>
    </row>
    <row r="40" spans="2:221" ht="15" customHeight="1">
      <c r="B40" s="1"/>
      <c r="C40" s="1"/>
      <c r="D40" s="1"/>
      <c r="E40" s="1"/>
      <c r="F40" s="1"/>
      <c r="G40" s="234"/>
      <c r="AU40" s="94"/>
      <c r="HM40" s="96"/>
    </row>
    <row r="41" spans="2:221" ht="15" customHeight="1">
      <c r="B41" s="1"/>
      <c r="C41" s="1"/>
      <c r="D41" s="1"/>
      <c r="E41" s="1"/>
      <c r="F41" s="1"/>
      <c r="G41" s="234"/>
      <c r="AU41" s="94"/>
      <c r="HM41" s="96"/>
    </row>
    <row r="42" spans="2:221" ht="15" customHeight="1">
      <c r="B42" s="1"/>
      <c r="C42" s="1"/>
      <c r="D42" s="1"/>
      <c r="E42" s="1"/>
      <c r="F42" s="1"/>
      <c r="G42" s="234"/>
      <c r="AU42" s="94"/>
      <c r="HM42" s="96"/>
    </row>
    <row r="43" spans="2:221" ht="15" customHeight="1">
      <c r="B43" s="1"/>
      <c r="C43" s="1"/>
      <c r="D43" s="1"/>
      <c r="E43" s="1"/>
      <c r="F43" s="1"/>
      <c r="G43" s="234"/>
      <c r="AU43" s="94"/>
      <c r="HM43" s="96"/>
    </row>
    <row r="44" spans="2:221">
      <c r="B44" s="1"/>
      <c r="C44" s="1"/>
      <c r="D44" s="1"/>
      <c r="E44" s="1"/>
      <c r="F44" s="1"/>
      <c r="G44" s="234"/>
    </row>
    <row r="45" spans="2:221">
      <c r="B45" s="1"/>
      <c r="C45" s="1"/>
      <c r="D45" s="1"/>
      <c r="E45" s="1"/>
      <c r="F45" s="1"/>
      <c r="G45" s="234"/>
    </row>
    <row r="46" spans="2:221">
      <c r="B46" s="1"/>
      <c r="C46" s="1"/>
      <c r="D46" s="1"/>
      <c r="E46" s="1"/>
      <c r="F46" s="1"/>
      <c r="G46" s="234"/>
    </row>
    <row r="47" spans="2:221">
      <c r="B47" s="1"/>
      <c r="C47" s="1"/>
      <c r="D47" s="1"/>
      <c r="E47" s="1"/>
      <c r="F47" s="1"/>
      <c r="G47" s="234"/>
    </row>
    <row r="48" spans="2:221">
      <c r="B48" s="1"/>
      <c r="C48" s="1"/>
      <c r="D48" s="1"/>
      <c r="E48" s="1"/>
      <c r="F48" s="1"/>
      <c r="G48" s="234"/>
    </row>
    <row r="49" spans="2:7">
      <c r="B49" s="1"/>
      <c r="C49" s="1"/>
      <c r="D49" s="1"/>
      <c r="E49" s="1"/>
      <c r="F49" s="1"/>
      <c r="G49" s="234"/>
    </row>
    <row r="50" spans="2:7">
      <c r="B50" s="1"/>
      <c r="C50" s="1"/>
      <c r="D50" s="1"/>
      <c r="E50" s="1"/>
      <c r="F50" s="1"/>
      <c r="G50" s="234"/>
    </row>
    <row r="51" spans="2:7">
      <c r="B51" s="1"/>
      <c r="C51" s="1"/>
      <c r="D51" s="1"/>
      <c r="E51" s="1"/>
      <c r="F51" s="1"/>
      <c r="G51" s="234"/>
    </row>
    <row r="52" spans="2:7">
      <c r="B52" s="1"/>
      <c r="C52" s="1"/>
      <c r="D52" s="1"/>
      <c r="E52" s="1"/>
      <c r="F52" s="1"/>
      <c r="G52" s="234"/>
    </row>
    <row r="53" spans="2:7">
      <c r="B53" s="1"/>
      <c r="C53" s="1"/>
      <c r="D53" s="1"/>
      <c r="E53" s="1"/>
      <c r="F53" s="1"/>
      <c r="G53" s="234"/>
    </row>
    <row r="54" spans="2:7">
      <c r="B54" s="1"/>
      <c r="C54" s="1"/>
      <c r="D54" s="1"/>
      <c r="E54" s="1"/>
      <c r="F54" s="1"/>
      <c r="G54" s="234"/>
    </row>
    <row r="55" spans="2:7">
      <c r="B55" s="1"/>
      <c r="C55" s="1"/>
      <c r="D55" s="1"/>
      <c r="E55" s="1"/>
      <c r="F55" s="1"/>
      <c r="G55" s="234"/>
    </row>
    <row r="56" spans="2:7">
      <c r="B56" s="1"/>
      <c r="C56" s="1"/>
      <c r="D56" s="1"/>
      <c r="E56" s="1"/>
      <c r="F56" s="1"/>
      <c r="G56" s="234"/>
    </row>
    <row r="57" spans="2:7">
      <c r="B57" s="1"/>
      <c r="C57" s="1"/>
      <c r="D57" s="1"/>
      <c r="E57" s="1"/>
      <c r="F57" s="1"/>
      <c r="G57" s="234"/>
    </row>
    <row r="58" spans="2:7">
      <c r="B58" s="1"/>
      <c r="C58" s="1"/>
      <c r="D58" s="1"/>
      <c r="E58" s="1"/>
      <c r="F58" s="1"/>
      <c r="G58" s="234"/>
    </row>
    <row r="59" spans="2:7">
      <c r="B59" s="1"/>
      <c r="C59" s="1"/>
      <c r="D59" s="1"/>
      <c r="E59" s="1"/>
      <c r="F59" s="1"/>
      <c r="G59" s="234"/>
    </row>
    <row r="60" spans="2:7">
      <c r="B60" s="1"/>
      <c r="C60" s="1"/>
      <c r="D60" s="1"/>
      <c r="E60" s="1"/>
      <c r="F60" s="1"/>
      <c r="G60" s="234"/>
    </row>
    <row r="61" spans="2:7">
      <c r="B61" s="1"/>
      <c r="C61" s="1"/>
      <c r="D61" s="1"/>
      <c r="E61" s="1"/>
      <c r="F61" s="1"/>
      <c r="G61" s="234"/>
    </row>
    <row r="62" spans="2:7">
      <c r="B62" s="1"/>
      <c r="C62" s="1"/>
      <c r="D62" s="1"/>
      <c r="E62" s="1"/>
      <c r="F62" s="1"/>
      <c r="G62" s="234"/>
    </row>
    <row r="63" spans="2:7">
      <c r="B63" s="1"/>
      <c r="C63" s="1"/>
      <c r="D63" s="1"/>
      <c r="E63" s="1"/>
      <c r="F63" s="1"/>
      <c r="G63" s="234"/>
    </row>
    <row r="64" spans="2:7">
      <c r="B64" s="1"/>
      <c r="C64" s="1"/>
      <c r="D64" s="1"/>
      <c r="E64" s="1"/>
      <c r="F64" s="1"/>
      <c r="G64" s="234"/>
    </row>
    <row r="65" spans="2:7">
      <c r="B65" s="1"/>
      <c r="C65" s="1"/>
      <c r="D65" s="1"/>
      <c r="E65" s="1"/>
      <c r="F65" s="1"/>
      <c r="G65" s="234"/>
    </row>
    <row r="66" spans="2:7">
      <c r="B66" s="1"/>
      <c r="C66" s="1"/>
      <c r="D66" s="1"/>
      <c r="E66" s="1"/>
      <c r="F66" s="1"/>
      <c r="G66" s="234"/>
    </row>
    <row r="67" spans="2:7">
      <c r="B67" s="1"/>
      <c r="C67" s="1"/>
      <c r="D67" s="1"/>
      <c r="E67" s="1"/>
      <c r="F67" s="1"/>
      <c r="G67" s="234"/>
    </row>
    <row r="68" spans="2:7">
      <c r="B68" s="1"/>
      <c r="C68" s="1"/>
      <c r="D68" s="1"/>
      <c r="E68" s="1"/>
      <c r="F68" s="1"/>
      <c r="G68" s="234"/>
    </row>
    <row r="69" spans="2:7">
      <c r="B69" s="1"/>
      <c r="C69" s="1"/>
      <c r="D69" s="1"/>
      <c r="E69" s="1"/>
      <c r="F69" s="1"/>
      <c r="G69" s="234"/>
    </row>
    <row r="70" spans="2:7">
      <c r="B70" s="1"/>
      <c r="C70" s="1"/>
      <c r="D70" s="1"/>
      <c r="E70" s="1"/>
      <c r="F70" s="1"/>
      <c r="G70" s="234"/>
    </row>
    <row r="71" spans="2:7">
      <c r="B71" s="1"/>
      <c r="C71" s="1"/>
      <c r="D71" s="1"/>
      <c r="E71" s="1"/>
      <c r="F71" s="1"/>
      <c r="G71" s="234"/>
    </row>
    <row r="72" spans="2:7">
      <c r="B72" s="1"/>
      <c r="C72" s="1"/>
      <c r="D72" s="1"/>
      <c r="E72" s="1"/>
      <c r="F72" s="1"/>
      <c r="G72" s="234"/>
    </row>
    <row r="73" spans="2:7">
      <c r="B73" s="1"/>
      <c r="C73" s="1"/>
      <c r="D73" s="1"/>
      <c r="E73" s="1"/>
      <c r="F73" s="1"/>
      <c r="G73" s="234"/>
    </row>
    <row r="74" spans="2:7">
      <c r="B74" s="1"/>
      <c r="C74" s="1"/>
      <c r="D74" s="1"/>
      <c r="E74" s="1"/>
      <c r="F74" s="1"/>
      <c r="G74" s="234"/>
    </row>
    <row r="75" spans="2:7">
      <c r="B75" s="1"/>
      <c r="C75" s="1"/>
      <c r="D75" s="1"/>
      <c r="E75" s="1"/>
      <c r="F75" s="1"/>
      <c r="G75" s="234"/>
    </row>
    <row r="76" spans="2:7">
      <c r="B76" s="1"/>
      <c r="C76" s="1"/>
      <c r="D76" s="1"/>
      <c r="E76" s="1"/>
      <c r="F76" s="1"/>
      <c r="G76" s="234"/>
    </row>
    <row r="77" spans="2:7">
      <c r="B77" s="1"/>
      <c r="C77" s="1"/>
      <c r="D77" s="1"/>
      <c r="E77" s="1"/>
      <c r="F77" s="1"/>
      <c r="G77" s="234"/>
    </row>
    <row r="78" spans="2:7">
      <c r="B78" s="1"/>
      <c r="C78" s="1"/>
      <c r="D78" s="1"/>
      <c r="E78" s="1"/>
      <c r="F78" s="1"/>
      <c r="G78" s="234"/>
    </row>
    <row r="79" spans="2:7">
      <c r="B79" s="1"/>
      <c r="C79" s="1"/>
      <c r="D79" s="1"/>
      <c r="E79" s="1"/>
      <c r="F79" s="1"/>
      <c r="G79" s="234"/>
    </row>
    <row r="80" spans="2:7">
      <c r="B80" s="1"/>
      <c r="C80" s="1"/>
      <c r="D80" s="1"/>
      <c r="E80" s="1"/>
      <c r="F80" s="1"/>
      <c r="G80" s="234"/>
    </row>
    <row r="81" spans="2:7">
      <c r="B81" s="1"/>
      <c r="C81" s="1"/>
      <c r="D81" s="1"/>
      <c r="E81" s="1"/>
      <c r="F81" s="1"/>
      <c r="G81" s="234"/>
    </row>
    <row r="82" spans="2:7">
      <c r="B82" s="1"/>
      <c r="C82" s="1"/>
      <c r="D82" s="1"/>
      <c r="E82" s="1"/>
      <c r="F82" s="1"/>
      <c r="G82" s="234"/>
    </row>
    <row r="83" spans="2:7">
      <c r="B83" s="1"/>
      <c r="C83" s="1"/>
      <c r="D83" s="1"/>
      <c r="E83" s="1"/>
      <c r="F83" s="1"/>
      <c r="G83" s="234"/>
    </row>
    <row r="84" spans="2:7">
      <c r="B84" s="1"/>
      <c r="C84" s="1"/>
      <c r="D84" s="1"/>
      <c r="E84" s="1"/>
      <c r="F84" s="1"/>
      <c r="G84" s="234"/>
    </row>
    <row r="85" spans="2:7">
      <c r="B85" s="1"/>
      <c r="C85" s="1"/>
      <c r="D85" s="1"/>
      <c r="E85" s="1"/>
      <c r="F85" s="1"/>
      <c r="G85" s="234"/>
    </row>
    <row r="86" spans="2:7">
      <c r="B86" s="1"/>
      <c r="C86" s="1"/>
      <c r="D86" s="1"/>
      <c r="E86" s="1"/>
      <c r="F86" s="1"/>
      <c r="G86" s="234"/>
    </row>
    <row r="87" spans="2:7">
      <c r="B87" s="1"/>
      <c r="C87" s="1"/>
      <c r="D87" s="1"/>
      <c r="E87" s="1"/>
      <c r="F87" s="1"/>
      <c r="G87" s="234"/>
    </row>
    <row r="88" spans="2:7">
      <c r="B88" s="1"/>
      <c r="C88" s="1"/>
      <c r="D88" s="1"/>
      <c r="E88" s="1"/>
      <c r="F88" s="1"/>
      <c r="G88" s="234"/>
    </row>
    <row r="89" spans="2:7">
      <c r="B89" s="1"/>
      <c r="C89" s="1"/>
      <c r="D89" s="1"/>
      <c r="E89" s="1"/>
      <c r="F89" s="1"/>
      <c r="G89" s="234"/>
    </row>
    <row r="90" spans="2:7">
      <c r="B90" s="1"/>
      <c r="C90" s="1"/>
      <c r="D90" s="1"/>
      <c r="E90" s="1"/>
      <c r="F90" s="1"/>
      <c r="G90" s="234"/>
    </row>
    <row r="91" spans="2:7">
      <c r="B91" s="1"/>
      <c r="C91" s="1"/>
      <c r="D91" s="1"/>
      <c r="E91" s="1"/>
      <c r="F91" s="1"/>
      <c r="G91" s="234"/>
    </row>
    <row r="92" spans="2:7">
      <c r="B92" s="1"/>
      <c r="C92" s="1"/>
      <c r="D92" s="1"/>
      <c r="E92" s="1"/>
      <c r="F92" s="1"/>
      <c r="G92" s="234"/>
    </row>
    <row r="93" spans="2:7">
      <c r="B93" s="1"/>
      <c r="C93" s="1"/>
      <c r="D93" s="1"/>
      <c r="E93" s="1"/>
      <c r="F93" s="1"/>
      <c r="G93" s="234"/>
    </row>
    <row r="94" spans="2:7">
      <c r="B94" s="1"/>
      <c r="C94" s="1"/>
      <c r="D94" s="1"/>
      <c r="E94" s="1"/>
      <c r="F94" s="1"/>
      <c r="G94" s="234"/>
    </row>
    <row r="95" spans="2:7">
      <c r="B95" s="1"/>
      <c r="C95" s="1"/>
      <c r="D95" s="1"/>
      <c r="E95" s="1"/>
      <c r="F95" s="1"/>
      <c r="G95" s="234"/>
    </row>
    <row r="96" spans="2:7">
      <c r="B96" s="1"/>
      <c r="C96" s="1"/>
      <c r="D96" s="1"/>
      <c r="E96" s="1"/>
      <c r="F96" s="1"/>
      <c r="G96" s="234"/>
    </row>
    <row r="97" spans="2:7">
      <c r="B97" s="1"/>
      <c r="C97" s="1"/>
      <c r="D97" s="1"/>
      <c r="E97" s="1"/>
      <c r="F97" s="1"/>
      <c r="G97" s="234"/>
    </row>
    <row r="98" spans="2:7">
      <c r="B98" s="1"/>
      <c r="C98" s="1"/>
      <c r="D98" s="1"/>
      <c r="E98" s="1"/>
      <c r="F98" s="1"/>
      <c r="G98" s="234"/>
    </row>
    <row r="99" spans="2:7">
      <c r="B99" s="1"/>
      <c r="C99" s="1"/>
      <c r="D99" s="1"/>
      <c r="E99" s="1"/>
      <c r="F99" s="1"/>
      <c r="G99" s="234"/>
    </row>
    <row r="100" spans="2:7">
      <c r="B100" s="1"/>
      <c r="C100" s="1"/>
      <c r="D100" s="1"/>
      <c r="E100" s="1"/>
      <c r="F100" s="1"/>
      <c r="G100" s="234"/>
    </row>
    <row r="101" spans="2:7">
      <c r="B101" s="1"/>
      <c r="C101" s="1"/>
      <c r="D101" s="1"/>
      <c r="E101" s="1"/>
      <c r="F101" s="1"/>
      <c r="G101" s="234"/>
    </row>
    <row r="102" spans="2:7">
      <c r="B102" s="1"/>
      <c r="C102" s="1"/>
      <c r="D102" s="1"/>
      <c r="E102" s="1"/>
      <c r="F102" s="1"/>
      <c r="G102" s="234"/>
    </row>
    <row r="103" spans="2:7">
      <c r="B103" s="1"/>
      <c r="C103" s="1"/>
      <c r="D103" s="1"/>
      <c r="E103" s="1"/>
      <c r="F103" s="1"/>
      <c r="G103" s="234"/>
    </row>
    <row r="104" spans="2:7">
      <c r="B104" s="1"/>
      <c r="C104" s="1"/>
      <c r="D104" s="1"/>
      <c r="E104" s="1"/>
      <c r="F104" s="1"/>
      <c r="G104" s="234"/>
    </row>
    <row r="105" spans="2:7">
      <c r="B105" s="1"/>
      <c r="C105" s="1"/>
      <c r="D105" s="1"/>
      <c r="E105" s="1"/>
      <c r="F105" s="1"/>
      <c r="G105" s="234"/>
    </row>
    <row r="106" spans="2:7">
      <c r="B106" s="1"/>
      <c r="C106" s="1"/>
      <c r="D106" s="1"/>
      <c r="E106" s="1"/>
      <c r="F106" s="1"/>
      <c r="G106" s="234"/>
    </row>
    <row r="107" spans="2:7">
      <c r="B107" s="1"/>
      <c r="C107" s="1"/>
      <c r="D107" s="1"/>
      <c r="E107" s="1"/>
      <c r="F107" s="1"/>
      <c r="G107" s="234"/>
    </row>
    <row r="108" spans="2:7">
      <c r="B108" s="1"/>
      <c r="C108" s="1"/>
      <c r="D108" s="1"/>
      <c r="E108" s="1"/>
      <c r="F108" s="1"/>
      <c r="G108" s="234"/>
    </row>
    <row r="109" spans="2:7">
      <c r="B109" s="1"/>
      <c r="C109" s="1"/>
      <c r="D109" s="1"/>
      <c r="E109" s="1"/>
      <c r="F109" s="1"/>
      <c r="G109" s="234"/>
    </row>
    <row r="110" spans="2:7">
      <c r="B110" s="1"/>
      <c r="C110" s="1"/>
      <c r="D110" s="1"/>
      <c r="E110" s="1"/>
      <c r="F110" s="1"/>
      <c r="G110" s="234"/>
    </row>
    <row r="111" spans="2:7">
      <c r="B111" s="1"/>
      <c r="C111" s="1"/>
      <c r="D111" s="1"/>
      <c r="E111" s="1"/>
      <c r="F111" s="1"/>
      <c r="G111" s="234"/>
    </row>
    <row r="112" spans="2:7">
      <c r="B112" s="1"/>
      <c r="C112" s="1"/>
      <c r="D112" s="1"/>
      <c r="E112" s="1"/>
      <c r="F112" s="1"/>
      <c r="G112" s="234"/>
    </row>
    <row r="113" spans="2:7">
      <c r="B113" s="1"/>
      <c r="C113" s="1"/>
      <c r="D113" s="1"/>
      <c r="E113" s="1"/>
      <c r="F113" s="1"/>
      <c r="G113" s="234"/>
    </row>
    <row r="114" spans="2:7">
      <c r="B114" s="1"/>
      <c r="C114" s="1"/>
      <c r="D114" s="1"/>
      <c r="E114" s="1"/>
      <c r="F114" s="1"/>
      <c r="G114" s="234"/>
    </row>
    <row r="115" spans="2:7">
      <c r="B115" s="1"/>
      <c r="C115" s="1"/>
      <c r="D115" s="1"/>
      <c r="E115" s="1"/>
      <c r="F115" s="1"/>
      <c r="G115" s="234"/>
    </row>
    <row r="116" spans="2:7">
      <c r="B116" s="1"/>
      <c r="C116" s="1"/>
      <c r="D116" s="1"/>
      <c r="E116" s="1"/>
      <c r="F116" s="1"/>
      <c r="G116" s="234"/>
    </row>
    <row r="117" spans="2:7">
      <c r="B117" s="1"/>
      <c r="C117" s="1"/>
      <c r="D117" s="1"/>
      <c r="E117" s="1"/>
      <c r="F117" s="1"/>
      <c r="G117" s="234"/>
    </row>
    <row r="118" spans="2:7">
      <c r="B118" s="1"/>
      <c r="C118" s="1"/>
      <c r="D118" s="1"/>
      <c r="E118" s="1"/>
      <c r="F118" s="1"/>
      <c r="G118" s="234"/>
    </row>
    <row r="119" spans="2:7">
      <c r="B119" s="1"/>
      <c r="C119" s="1"/>
      <c r="D119" s="1"/>
      <c r="E119" s="1"/>
      <c r="F119" s="1"/>
      <c r="G119" s="234"/>
    </row>
    <row r="120" spans="2:7">
      <c r="B120" s="1"/>
      <c r="C120" s="1"/>
      <c r="D120" s="1"/>
      <c r="E120" s="1"/>
      <c r="F120" s="1"/>
      <c r="G120" s="234"/>
    </row>
    <row r="121" spans="2:7">
      <c r="B121" s="1"/>
      <c r="C121" s="1"/>
      <c r="D121" s="1"/>
      <c r="E121" s="1"/>
      <c r="F121" s="1"/>
      <c r="G121" s="234"/>
    </row>
    <row r="122" spans="2:7">
      <c r="B122" s="1"/>
      <c r="C122" s="1"/>
      <c r="D122" s="1"/>
      <c r="E122" s="1"/>
      <c r="F122" s="1"/>
      <c r="G122" s="234"/>
    </row>
    <row r="123" spans="2:7">
      <c r="B123" s="1"/>
      <c r="C123" s="1"/>
      <c r="D123" s="1"/>
      <c r="E123" s="1"/>
      <c r="F123" s="1"/>
      <c r="G123" s="234"/>
    </row>
    <row r="124" spans="2:7">
      <c r="B124" s="1"/>
      <c r="C124" s="1"/>
      <c r="D124" s="1"/>
      <c r="E124" s="1"/>
      <c r="F124" s="1"/>
      <c r="G124" s="234"/>
    </row>
    <row r="125" spans="2:7">
      <c r="B125" s="1"/>
      <c r="C125" s="1"/>
      <c r="D125" s="1"/>
      <c r="E125" s="1"/>
      <c r="F125" s="1"/>
      <c r="G125" s="234"/>
    </row>
    <row r="126" spans="2:7">
      <c r="B126" s="1"/>
      <c r="C126" s="1"/>
      <c r="D126" s="1"/>
      <c r="E126" s="1"/>
      <c r="F126" s="1"/>
      <c r="G126" s="234"/>
    </row>
    <row r="127" spans="2:7">
      <c r="B127" s="1"/>
      <c r="C127" s="1"/>
      <c r="D127" s="1"/>
      <c r="E127" s="1"/>
      <c r="F127" s="1"/>
      <c r="G127" s="234"/>
    </row>
    <row r="128" spans="2:7">
      <c r="B128" s="1"/>
      <c r="C128" s="1"/>
      <c r="D128" s="1"/>
      <c r="E128" s="1"/>
      <c r="F128" s="1"/>
      <c r="G128" s="234"/>
    </row>
    <row r="129" spans="2:7">
      <c r="B129" s="1"/>
      <c r="C129" s="1"/>
      <c r="D129" s="1"/>
      <c r="E129" s="1"/>
      <c r="F129" s="1"/>
      <c r="G129" s="234"/>
    </row>
    <row r="130" spans="2:7">
      <c r="B130" s="1"/>
      <c r="C130" s="1"/>
      <c r="D130" s="1"/>
      <c r="E130" s="1"/>
      <c r="F130" s="1"/>
      <c r="G130" s="234"/>
    </row>
    <row r="131" spans="2:7">
      <c r="B131" s="1"/>
      <c r="C131" s="1"/>
      <c r="D131" s="1"/>
      <c r="E131" s="1"/>
      <c r="F131" s="1"/>
      <c r="G131" s="234"/>
    </row>
    <row r="132" spans="2:7">
      <c r="B132" s="1"/>
      <c r="C132" s="1"/>
      <c r="D132" s="1"/>
      <c r="E132" s="1"/>
      <c r="F132" s="1"/>
      <c r="G132" s="234"/>
    </row>
    <row r="133" spans="2:7">
      <c r="B133" s="1"/>
      <c r="C133" s="1"/>
      <c r="D133" s="1"/>
      <c r="E133" s="1"/>
      <c r="F133" s="1"/>
      <c r="G133" s="234"/>
    </row>
    <row r="134" spans="2:7">
      <c r="B134" s="1"/>
      <c r="C134" s="1"/>
      <c r="D134" s="1"/>
      <c r="E134" s="1"/>
      <c r="F134" s="1"/>
      <c r="G134" s="234"/>
    </row>
    <row r="135" spans="2:7">
      <c r="B135" s="1"/>
      <c r="C135" s="1"/>
      <c r="D135" s="1"/>
      <c r="E135" s="1"/>
      <c r="F135" s="1"/>
      <c r="G135" s="234"/>
    </row>
    <row r="136" spans="2:7">
      <c r="B136" s="1"/>
      <c r="C136" s="1"/>
      <c r="D136" s="1"/>
      <c r="E136" s="1"/>
      <c r="F136" s="1"/>
      <c r="G136" s="234"/>
    </row>
    <row r="137" spans="2:7">
      <c r="B137" s="1"/>
      <c r="C137" s="1"/>
      <c r="D137" s="1"/>
      <c r="E137" s="1"/>
      <c r="F137" s="1"/>
      <c r="G137" s="234"/>
    </row>
    <row r="138" spans="2:7">
      <c r="B138" s="1"/>
      <c r="C138" s="1"/>
      <c r="D138" s="1"/>
      <c r="E138" s="1"/>
      <c r="F138" s="1"/>
      <c r="G138" s="234"/>
    </row>
    <row r="139" spans="2:7">
      <c r="B139" s="1"/>
      <c r="C139" s="1"/>
      <c r="D139" s="1"/>
      <c r="E139" s="1"/>
      <c r="F139" s="1"/>
      <c r="G139" s="234"/>
    </row>
    <row r="140" spans="2:7">
      <c r="B140" s="1"/>
      <c r="C140" s="1"/>
      <c r="D140" s="1"/>
      <c r="E140" s="1"/>
      <c r="F140" s="1"/>
      <c r="G140" s="234"/>
    </row>
    <row r="141" spans="2:7">
      <c r="B141" s="1"/>
      <c r="C141" s="1"/>
      <c r="D141" s="1"/>
      <c r="E141" s="1"/>
      <c r="F141" s="1"/>
      <c r="G141" s="234"/>
    </row>
    <row r="142" spans="2:7">
      <c r="B142" s="1"/>
      <c r="C142" s="1"/>
      <c r="D142" s="1"/>
      <c r="E142" s="1"/>
      <c r="F142" s="1"/>
      <c r="G142" s="234"/>
    </row>
    <row r="143" spans="2:7">
      <c r="B143" s="1"/>
      <c r="C143" s="1"/>
      <c r="D143" s="1"/>
      <c r="E143" s="1"/>
      <c r="F143" s="1"/>
      <c r="G143" s="234"/>
    </row>
    <row r="144" spans="2:7">
      <c r="B144" s="1"/>
      <c r="C144" s="1"/>
      <c r="D144" s="1"/>
      <c r="E144" s="1"/>
      <c r="F144" s="1"/>
      <c r="G144" s="234"/>
    </row>
    <row r="145" spans="2:7">
      <c r="B145" s="1"/>
      <c r="C145" s="1"/>
      <c r="D145" s="1"/>
      <c r="E145" s="1"/>
      <c r="F145" s="1"/>
      <c r="G145" s="234"/>
    </row>
    <row r="146" spans="2:7">
      <c r="B146" s="1"/>
      <c r="C146" s="1"/>
      <c r="D146" s="1"/>
      <c r="E146" s="1"/>
      <c r="F146" s="1"/>
      <c r="G146" s="234"/>
    </row>
    <row r="147" spans="2:7">
      <c r="B147" s="1"/>
      <c r="C147" s="1"/>
      <c r="D147" s="1"/>
      <c r="E147" s="1"/>
      <c r="F147" s="1"/>
      <c r="G147" s="234"/>
    </row>
    <row r="148" spans="2:7">
      <c r="B148" s="1"/>
      <c r="C148" s="1"/>
      <c r="D148" s="1"/>
      <c r="E148" s="1"/>
      <c r="F148" s="1"/>
      <c r="G148" s="234"/>
    </row>
    <row r="149" spans="2:7">
      <c r="B149" s="1"/>
      <c r="C149" s="1"/>
      <c r="D149" s="1"/>
      <c r="E149" s="1"/>
      <c r="F149" s="1"/>
      <c r="G149" s="234"/>
    </row>
    <row r="150" spans="2:7">
      <c r="B150" s="1"/>
      <c r="C150" s="1"/>
      <c r="D150" s="1"/>
      <c r="E150" s="1"/>
      <c r="F150" s="1"/>
      <c r="G150" s="234"/>
    </row>
    <row r="151" spans="2:7">
      <c r="B151" s="1"/>
      <c r="C151" s="1"/>
      <c r="D151" s="1"/>
      <c r="E151" s="1"/>
      <c r="F151" s="1"/>
      <c r="G151" s="234"/>
    </row>
    <row r="152" spans="2:7">
      <c r="B152" s="1"/>
      <c r="C152" s="1"/>
      <c r="D152" s="1"/>
      <c r="E152" s="1"/>
      <c r="F152" s="1"/>
      <c r="G152" s="234"/>
    </row>
    <row r="153" spans="2:7">
      <c r="B153" s="1"/>
      <c r="C153" s="1"/>
      <c r="D153" s="1"/>
      <c r="E153" s="1"/>
      <c r="F153" s="1"/>
      <c r="G153" s="234"/>
    </row>
    <row r="154" spans="2:7">
      <c r="B154" s="1"/>
      <c r="C154" s="1"/>
      <c r="D154" s="1"/>
      <c r="E154" s="1"/>
      <c r="F154" s="1"/>
      <c r="G154" s="234"/>
    </row>
    <row r="155" spans="2:7">
      <c r="B155" s="1"/>
      <c r="C155" s="1"/>
      <c r="D155" s="1"/>
      <c r="E155" s="1"/>
      <c r="F155" s="1"/>
      <c r="G155" s="234"/>
    </row>
    <row r="156" spans="2:7">
      <c r="B156" s="1"/>
      <c r="C156" s="1"/>
      <c r="D156" s="1"/>
      <c r="E156" s="1"/>
      <c r="F156" s="1"/>
      <c r="G156" s="234"/>
    </row>
    <row r="157" spans="2:7">
      <c r="B157" s="1"/>
      <c r="C157" s="1"/>
      <c r="D157" s="1"/>
      <c r="E157" s="1"/>
      <c r="F157" s="1"/>
      <c r="G157" s="234"/>
    </row>
    <row r="158" spans="2:7">
      <c r="B158" s="1"/>
      <c r="C158" s="1"/>
      <c r="D158" s="1"/>
      <c r="E158" s="1"/>
      <c r="F158" s="1"/>
      <c r="G158" s="234"/>
    </row>
    <row r="159" spans="2:7">
      <c r="B159" s="1"/>
      <c r="C159" s="1"/>
      <c r="D159" s="1"/>
      <c r="E159" s="1"/>
      <c r="F159" s="1"/>
      <c r="G159" s="234"/>
    </row>
    <row r="160" spans="2:7">
      <c r="B160" s="1"/>
      <c r="C160" s="1"/>
      <c r="D160" s="1"/>
      <c r="E160" s="1"/>
      <c r="F160" s="1"/>
      <c r="G160" s="234"/>
    </row>
    <row r="161" spans="2:7">
      <c r="B161" s="1"/>
      <c r="C161" s="1"/>
      <c r="D161" s="1"/>
      <c r="E161" s="1"/>
      <c r="F161" s="1"/>
      <c r="G161" s="234"/>
    </row>
    <row r="162" spans="2:7">
      <c r="B162" s="1"/>
      <c r="C162" s="1"/>
      <c r="D162" s="1"/>
      <c r="E162" s="1"/>
      <c r="F162" s="1"/>
      <c r="G162" s="234"/>
    </row>
    <row r="163" spans="2:7">
      <c r="B163" s="1"/>
      <c r="C163" s="1"/>
      <c r="D163" s="1"/>
      <c r="E163" s="1"/>
      <c r="F163" s="1"/>
      <c r="G163" s="234"/>
    </row>
    <row r="164" spans="2:7">
      <c r="B164" s="1"/>
      <c r="C164" s="1"/>
      <c r="D164" s="1"/>
      <c r="E164" s="1"/>
      <c r="F164" s="1"/>
      <c r="G164" s="234"/>
    </row>
    <row r="165" spans="2:7">
      <c r="B165" s="1"/>
      <c r="C165" s="1"/>
      <c r="D165" s="1"/>
      <c r="E165" s="1"/>
      <c r="F165" s="1"/>
      <c r="G165" s="234"/>
    </row>
    <row r="166" spans="2:7">
      <c r="B166" s="1"/>
      <c r="C166" s="1"/>
      <c r="D166" s="1"/>
      <c r="E166" s="1"/>
      <c r="F166" s="1"/>
      <c r="G166" s="234"/>
    </row>
    <row r="167" spans="2:7">
      <c r="B167" s="1"/>
      <c r="C167" s="1"/>
      <c r="D167" s="1"/>
      <c r="E167" s="1"/>
      <c r="F167" s="1"/>
      <c r="G167" s="234"/>
    </row>
    <row r="168" spans="2:7">
      <c r="B168" s="1"/>
      <c r="C168" s="1"/>
      <c r="D168" s="1"/>
      <c r="E168" s="1"/>
      <c r="F168" s="1"/>
      <c r="G168" s="234"/>
    </row>
    <row r="169" spans="2:7">
      <c r="B169" s="1"/>
      <c r="C169" s="1"/>
      <c r="D169" s="1"/>
      <c r="E169" s="1"/>
      <c r="F169" s="1"/>
      <c r="G169" s="234"/>
    </row>
    <row r="170" spans="2:7">
      <c r="B170" s="1"/>
      <c r="C170" s="1"/>
      <c r="D170" s="1"/>
      <c r="E170" s="1"/>
      <c r="F170" s="1"/>
      <c r="G170" s="234"/>
    </row>
    <row r="171" spans="2:7">
      <c r="B171" s="1"/>
      <c r="C171" s="1"/>
      <c r="D171" s="1"/>
      <c r="E171" s="1"/>
      <c r="F171" s="1"/>
      <c r="G171" s="234"/>
    </row>
    <row r="172" spans="2:7">
      <c r="B172" s="1"/>
      <c r="C172" s="1"/>
      <c r="D172" s="1"/>
      <c r="E172" s="1"/>
      <c r="F172" s="1"/>
      <c r="G172" s="234"/>
    </row>
    <row r="173" spans="2:7">
      <c r="B173" s="1"/>
      <c r="C173" s="1"/>
      <c r="D173" s="1"/>
      <c r="E173" s="1"/>
      <c r="F173" s="1"/>
      <c r="G173" s="234"/>
    </row>
    <row r="174" spans="2:7">
      <c r="B174" s="1"/>
      <c r="C174" s="1"/>
      <c r="D174" s="1"/>
      <c r="E174" s="1"/>
      <c r="F174" s="1"/>
      <c r="G174" s="234"/>
    </row>
    <row r="175" spans="2:7">
      <c r="B175" s="1"/>
      <c r="C175" s="1"/>
      <c r="D175" s="1"/>
      <c r="E175" s="1"/>
      <c r="F175" s="1"/>
      <c r="G175" s="234"/>
    </row>
    <row r="176" spans="2:7">
      <c r="B176" s="1"/>
      <c r="C176" s="1"/>
      <c r="D176" s="1"/>
      <c r="E176" s="1"/>
      <c r="F176" s="1"/>
      <c r="G176" s="234"/>
    </row>
    <row r="177" spans="2:7">
      <c r="B177" s="1"/>
      <c r="C177" s="1"/>
      <c r="D177" s="1"/>
      <c r="E177" s="1"/>
      <c r="F177" s="1"/>
      <c r="G177" s="234"/>
    </row>
    <row r="178" spans="2:7">
      <c r="B178" s="1"/>
      <c r="C178" s="1"/>
      <c r="D178" s="1"/>
      <c r="E178" s="1"/>
      <c r="F178" s="1"/>
      <c r="G178" s="234"/>
    </row>
    <row r="179" spans="2:7">
      <c r="B179" s="1"/>
      <c r="C179" s="1"/>
      <c r="D179" s="1"/>
      <c r="E179" s="1"/>
      <c r="F179" s="1"/>
      <c r="G179" s="234"/>
    </row>
    <row r="180" spans="2:7">
      <c r="B180" s="1"/>
      <c r="C180" s="1"/>
      <c r="D180" s="1"/>
      <c r="E180" s="1"/>
      <c r="F180" s="1"/>
      <c r="G180" s="234"/>
    </row>
    <row r="181" spans="2:7">
      <c r="B181" s="1"/>
      <c r="C181" s="1"/>
      <c r="D181" s="1"/>
      <c r="E181" s="1"/>
      <c r="F181" s="1"/>
      <c r="G181" s="234"/>
    </row>
    <row r="182" spans="2:7">
      <c r="B182" s="1"/>
      <c r="C182" s="1"/>
      <c r="D182" s="1"/>
      <c r="E182" s="1"/>
      <c r="F182" s="1"/>
      <c r="G182" s="234"/>
    </row>
    <row r="183" spans="2:7">
      <c r="B183" s="1"/>
      <c r="C183" s="1"/>
      <c r="D183" s="1"/>
      <c r="E183" s="1"/>
      <c r="F183" s="1"/>
      <c r="G183" s="234"/>
    </row>
    <row r="184" spans="2:7">
      <c r="B184" s="1"/>
      <c r="C184" s="1"/>
      <c r="D184" s="1"/>
      <c r="E184" s="1"/>
      <c r="F184" s="1"/>
      <c r="G184" s="234"/>
    </row>
    <row r="185" spans="2:7">
      <c r="B185" s="1"/>
      <c r="C185" s="1"/>
      <c r="D185" s="1"/>
      <c r="E185" s="1"/>
      <c r="F185" s="1"/>
      <c r="G185" s="234"/>
    </row>
    <row r="186" spans="2:7">
      <c r="B186" s="1"/>
      <c r="C186" s="1"/>
      <c r="D186" s="1"/>
      <c r="E186" s="1"/>
      <c r="F186" s="1"/>
      <c r="G186" s="234"/>
    </row>
    <row r="187" spans="2:7">
      <c r="B187" s="1"/>
      <c r="C187" s="1"/>
      <c r="D187" s="1"/>
      <c r="E187" s="1"/>
      <c r="F187" s="1"/>
      <c r="G187" s="234"/>
    </row>
    <row r="188" spans="2:7">
      <c r="B188" s="1"/>
      <c r="C188" s="1"/>
      <c r="D188" s="1"/>
      <c r="E188" s="1"/>
      <c r="F188" s="1"/>
      <c r="G188" s="234"/>
    </row>
    <row r="189" spans="2:7">
      <c r="B189" s="1"/>
      <c r="C189" s="1"/>
      <c r="D189" s="1"/>
      <c r="E189" s="1"/>
      <c r="F189" s="1"/>
      <c r="G189" s="234"/>
    </row>
    <row r="190" spans="2:7">
      <c r="B190" s="1"/>
      <c r="C190" s="1"/>
      <c r="D190" s="1"/>
      <c r="E190" s="1"/>
      <c r="F190" s="1"/>
      <c r="G190" s="234"/>
    </row>
    <row r="191" spans="2:7">
      <c r="B191" s="1"/>
      <c r="C191" s="1"/>
      <c r="D191" s="1"/>
      <c r="E191" s="1"/>
      <c r="F191" s="1"/>
      <c r="G191" s="234"/>
    </row>
    <row r="192" spans="2:7">
      <c r="B192" s="1"/>
      <c r="C192" s="1"/>
      <c r="D192" s="1"/>
      <c r="E192" s="1"/>
      <c r="F192" s="1"/>
      <c r="G192" s="234"/>
    </row>
    <row r="193" spans="2:7">
      <c r="B193" s="1"/>
      <c r="C193" s="1"/>
      <c r="D193" s="1"/>
      <c r="E193" s="1"/>
      <c r="F193" s="1"/>
      <c r="G193" s="234"/>
    </row>
    <row r="194" spans="2:7">
      <c r="B194" s="1"/>
      <c r="C194" s="1"/>
      <c r="D194" s="1"/>
      <c r="E194" s="1"/>
      <c r="F194" s="1"/>
      <c r="G194" s="234"/>
    </row>
    <row r="195" spans="2:7">
      <c r="B195" s="1"/>
      <c r="C195" s="1"/>
      <c r="D195" s="1"/>
      <c r="E195" s="1"/>
      <c r="F195" s="1"/>
      <c r="G195" s="234"/>
    </row>
    <row r="196" spans="2:7">
      <c r="B196" s="1"/>
      <c r="C196" s="1"/>
      <c r="D196" s="1"/>
      <c r="E196" s="1"/>
      <c r="F196" s="1"/>
      <c r="G196" s="234"/>
    </row>
    <row r="197" spans="2:7">
      <c r="B197" s="1"/>
      <c r="C197" s="1"/>
      <c r="D197" s="1"/>
      <c r="E197" s="1"/>
      <c r="F197" s="1"/>
      <c r="G197" s="234"/>
    </row>
    <row r="198" spans="2:7">
      <c r="B198" s="1"/>
      <c r="C198" s="1"/>
      <c r="D198" s="1"/>
      <c r="E198" s="1"/>
      <c r="F198" s="1"/>
      <c r="G198" s="234"/>
    </row>
    <row r="199" spans="2:7">
      <c r="B199" s="1"/>
      <c r="C199" s="1"/>
      <c r="D199" s="1"/>
      <c r="E199" s="1"/>
      <c r="F199" s="1"/>
      <c r="G199" s="234"/>
    </row>
    <row r="200" spans="2:7">
      <c r="B200" s="1"/>
      <c r="C200" s="1"/>
      <c r="D200" s="1"/>
      <c r="E200" s="1"/>
      <c r="F200" s="1"/>
      <c r="G200" s="234"/>
    </row>
    <row r="201" spans="2:7">
      <c r="B201" s="1"/>
      <c r="C201" s="1"/>
      <c r="D201" s="1"/>
      <c r="E201" s="1"/>
      <c r="F201" s="1"/>
      <c r="G201" s="234"/>
    </row>
    <row r="202" spans="2:7">
      <c r="B202" s="1"/>
      <c r="C202" s="1"/>
      <c r="D202" s="1"/>
      <c r="E202" s="1"/>
      <c r="F202" s="1"/>
      <c r="G202" s="234"/>
    </row>
    <row r="203" spans="2:7">
      <c r="B203" s="1"/>
      <c r="C203" s="1"/>
      <c r="D203" s="1"/>
      <c r="E203" s="1"/>
      <c r="F203" s="1"/>
      <c r="G203" s="234"/>
    </row>
    <row r="204" spans="2:7">
      <c r="B204" s="1"/>
      <c r="C204" s="1"/>
      <c r="D204" s="1"/>
      <c r="E204" s="1"/>
      <c r="F204" s="1"/>
      <c r="G204" s="234"/>
    </row>
    <row r="205" spans="2:7">
      <c r="B205" s="1"/>
      <c r="C205" s="1"/>
      <c r="D205" s="1"/>
      <c r="E205" s="1"/>
      <c r="F205" s="1"/>
      <c r="G205" s="234"/>
    </row>
    <row r="206" spans="2:7">
      <c r="B206" s="1"/>
      <c r="C206" s="1"/>
      <c r="D206" s="1"/>
      <c r="E206" s="1"/>
      <c r="F206" s="1"/>
      <c r="G206" s="234"/>
    </row>
    <row r="207" spans="2:7">
      <c r="B207" s="1"/>
      <c r="C207" s="1"/>
      <c r="D207" s="1"/>
      <c r="E207" s="1"/>
      <c r="F207" s="1"/>
      <c r="G207" s="234"/>
    </row>
    <row r="208" spans="2:7">
      <c r="B208" s="1"/>
      <c r="C208" s="1"/>
      <c r="D208" s="1"/>
      <c r="E208" s="1"/>
      <c r="F208" s="1"/>
      <c r="G208" s="234"/>
    </row>
    <row r="209" spans="2:7">
      <c r="B209" s="1"/>
      <c r="C209" s="1"/>
      <c r="D209" s="1"/>
      <c r="E209" s="1"/>
      <c r="F209" s="1"/>
      <c r="G209" s="234"/>
    </row>
    <row r="210" spans="2:7">
      <c r="B210" s="1"/>
      <c r="C210" s="1"/>
      <c r="D210" s="1"/>
      <c r="E210" s="1"/>
      <c r="F210" s="1"/>
      <c r="G210" s="234"/>
    </row>
    <row r="211" spans="2:7">
      <c r="B211" s="1"/>
      <c r="C211" s="1"/>
      <c r="D211" s="1"/>
      <c r="E211" s="1"/>
      <c r="F211" s="1"/>
      <c r="G211" s="234"/>
    </row>
    <row r="212" spans="2:7">
      <c r="B212" s="1"/>
      <c r="C212" s="1"/>
      <c r="D212" s="1"/>
      <c r="E212" s="1"/>
      <c r="F212" s="1"/>
      <c r="G212" s="234"/>
    </row>
    <row r="213" spans="2:7">
      <c r="B213" s="1"/>
      <c r="C213" s="1"/>
      <c r="D213" s="1"/>
      <c r="E213" s="1"/>
      <c r="F213" s="1"/>
      <c r="G213" s="234"/>
    </row>
    <row r="214" spans="2:7">
      <c r="B214" s="1"/>
      <c r="C214" s="1"/>
      <c r="D214" s="1"/>
      <c r="E214" s="1"/>
      <c r="F214" s="1"/>
      <c r="G214" s="234"/>
    </row>
    <row r="215" spans="2:7">
      <c r="B215" s="1"/>
      <c r="C215" s="1"/>
      <c r="D215" s="1"/>
      <c r="E215" s="1"/>
      <c r="F215" s="1"/>
      <c r="G215" s="234"/>
    </row>
    <row r="216" spans="2:7">
      <c r="B216" s="1"/>
      <c r="C216" s="1"/>
      <c r="D216" s="1"/>
      <c r="E216" s="1"/>
      <c r="F216" s="1"/>
      <c r="G216" s="234"/>
    </row>
    <row r="217" spans="2:7">
      <c r="B217" s="1"/>
      <c r="C217" s="1"/>
      <c r="D217" s="1"/>
      <c r="E217" s="1"/>
      <c r="F217" s="1"/>
      <c r="G217" s="234"/>
    </row>
    <row r="218" spans="2:7">
      <c r="B218" s="1"/>
      <c r="C218" s="1"/>
      <c r="D218" s="1"/>
      <c r="E218" s="1"/>
      <c r="F218" s="1"/>
      <c r="G218" s="234"/>
    </row>
    <row r="219" spans="2:7">
      <c r="B219" s="1"/>
      <c r="C219" s="1"/>
      <c r="D219" s="1"/>
      <c r="E219" s="1"/>
      <c r="F219" s="1"/>
      <c r="G219" s="234"/>
    </row>
    <row r="220" spans="2:7">
      <c r="B220" s="1"/>
      <c r="C220" s="1"/>
      <c r="D220" s="1"/>
      <c r="E220" s="1"/>
      <c r="F220" s="1"/>
      <c r="G220" s="234"/>
    </row>
    <row r="221" spans="2:7">
      <c r="B221" s="1"/>
      <c r="C221" s="1"/>
      <c r="D221" s="1"/>
      <c r="E221" s="1"/>
      <c r="F221" s="1"/>
      <c r="G221" s="234"/>
    </row>
    <row r="222" spans="2:7">
      <c r="B222" s="1"/>
      <c r="C222" s="1"/>
      <c r="D222" s="1"/>
      <c r="E222" s="1"/>
      <c r="F222" s="1"/>
      <c r="G222" s="234"/>
    </row>
    <row r="223" spans="2:7">
      <c r="B223" s="1"/>
      <c r="C223" s="1"/>
      <c r="D223" s="1"/>
      <c r="E223" s="1"/>
      <c r="F223" s="1"/>
      <c r="G223" s="234"/>
    </row>
    <row r="224" spans="2:7">
      <c r="B224" s="1"/>
      <c r="C224" s="1"/>
      <c r="D224" s="1"/>
      <c r="E224" s="1"/>
      <c r="F224" s="1"/>
      <c r="G224" s="234"/>
    </row>
    <row r="225" spans="2:7">
      <c r="B225" s="1"/>
      <c r="C225" s="1"/>
      <c r="D225" s="1"/>
      <c r="E225" s="1"/>
      <c r="F225" s="1"/>
      <c r="G225" s="234"/>
    </row>
    <row r="226" spans="2:7">
      <c r="B226" s="1"/>
      <c r="C226" s="1"/>
      <c r="D226" s="1"/>
      <c r="E226" s="1"/>
      <c r="F226" s="1"/>
      <c r="G226" s="234"/>
    </row>
    <row r="227" spans="2:7">
      <c r="B227" s="1"/>
      <c r="C227" s="1"/>
      <c r="D227" s="1"/>
      <c r="E227" s="1"/>
      <c r="F227" s="1"/>
      <c r="G227" s="234"/>
    </row>
    <row r="228" spans="2:7">
      <c r="B228" s="1"/>
      <c r="C228" s="1"/>
      <c r="D228" s="1"/>
      <c r="E228" s="1"/>
      <c r="F228" s="1"/>
      <c r="G228" s="234"/>
    </row>
    <row r="229" spans="2:7">
      <c r="B229" s="1"/>
      <c r="C229" s="1"/>
      <c r="D229" s="1"/>
      <c r="E229" s="1"/>
      <c r="F229" s="1"/>
      <c r="G229" s="234"/>
    </row>
    <row r="230" spans="2:7">
      <c r="B230" s="1"/>
      <c r="C230" s="1"/>
      <c r="D230" s="1"/>
      <c r="E230" s="1"/>
      <c r="F230" s="1"/>
      <c r="G230" s="234"/>
    </row>
    <row r="231" spans="2:7">
      <c r="B231" s="1"/>
      <c r="C231" s="1"/>
      <c r="D231" s="1"/>
      <c r="E231" s="1"/>
      <c r="F231" s="1"/>
      <c r="G231" s="234"/>
    </row>
    <row r="232" spans="2:7">
      <c r="B232" s="1"/>
      <c r="C232" s="1"/>
      <c r="D232" s="1"/>
      <c r="E232" s="1"/>
      <c r="F232" s="1"/>
      <c r="G232" s="234"/>
    </row>
    <row r="233" spans="2:7">
      <c r="B233" s="1"/>
      <c r="C233" s="1"/>
      <c r="D233" s="1"/>
      <c r="E233" s="1"/>
      <c r="F233" s="1"/>
      <c r="G233" s="234"/>
    </row>
    <row r="234" spans="2:7">
      <c r="B234" s="1"/>
      <c r="C234" s="1"/>
      <c r="D234" s="1"/>
      <c r="E234" s="1"/>
      <c r="F234" s="1"/>
      <c r="G234" s="234"/>
    </row>
    <row r="235" spans="2:7">
      <c r="B235" s="1"/>
      <c r="C235" s="1"/>
      <c r="D235" s="1"/>
      <c r="E235" s="1"/>
      <c r="F235" s="1"/>
      <c r="G235" s="234"/>
    </row>
    <row r="236" spans="2:7">
      <c r="B236" s="1"/>
      <c r="C236" s="1"/>
      <c r="D236" s="1"/>
      <c r="E236" s="1"/>
      <c r="F236" s="1"/>
      <c r="G236" s="234"/>
    </row>
    <row r="237" spans="2:7">
      <c r="B237" s="1"/>
      <c r="C237" s="1"/>
      <c r="D237" s="1"/>
      <c r="E237" s="1"/>
      <c r="F237" s="1"/>
      <c r="G237" s="234"/>
    </row>
    <row r="238" spans="2:7">
      <c r="B238" s="1"/>
      <c r="C238" s="1"/>
      <c r="D238" s="1"/>
      <c r="E238" s="1"/>
      <c r="F238" s="1"/>
      <c r="G238" s="234"/>
    </row>
    <row r="239" spans="2:7">
      <c r="B239" s="1"/>
      <c r="C239" s="1"/>
      <c r="D239" s="1"/>
      <c r="E239" s="1"/>
      <c r="F239" s="1"/>
      <c r="G239" s="234"/>
    </row>
    <row r="240" spans="2:7">
      <c r="B240" s="1"/>
      <c r="C240" s="1"/>
      <c r="D240" s="1"/>
      <c r="E240" s="1"/>
      <c r="F240" s="1"/>
      <c r="G240" s="234"/>
    </row>
    <row r="241" spans="2:7">
      <c r="B241" s="1"/>
      <c r="C241" s="1"/>
      <c r="D241" s="1"/>
      <c r="E241" s="1"/>
      <c r="F241" s="1"/>
      <c r="G241" s="234"/>
    </row>
    <row r="242" spans="2:7">
      <c r="B242" s="1"/>
      <c r="C242" s="1"/>
      <c r="D242" s="1"/>
      <c r="E242" s="1"/>
      <c r="F242" s="1"/>
      <c r="G242" s="234"/>
    </row>
    <row r="243" spans="2:7">
      <c r="B243" s="1"/>
      <c r="C243" s="1"/>
      <c r="D243" s="1"/>
      <c r="E243" s="1"/>
      <c r="F243" s="1"/>
      <c r="G243" s="234"/>
    </row>
    <row r="244" spans="2:7">
      <c r="B244" s="1"/>
      <c r="C244" s="1"/>
      <c r="D244" s="1"/>
      <c r="E244" s="1"/>
      <c r="F244" s="1"/>
      <c r="G244" s="234"/>
    </row>
    <row r="245" spans="2:7">
      <c r="B245" s="1"/>
      <c r="C245" s="1"/>
      <c r="D245" s="1"/>
      <c r="E245" s="1"/>
      <c r="F245" s="1"/>
      <c r="G245" s="234"/>
    </row>
    <row r="246" spans="2:7">
      <c r="B246" s="1"/>
      <c r="C246" s="1"/>
      <c r="D246" s="1"/>
      <c r="E246" s="1"/>
      <c r="F246" s="1"/>
      <c r="G246" s="234"/>
    </row>
    <row r="247" spans="2:7">
      <c r="B247" s="1"/>
      <c r="C247" s="1"/>
      <c r="D247" s="1"/>
      <c r="E247" s="1"/>
      <c r="F247" s="1"/>
      <c r="G247" s="234"/>
    </row>
    <row r="248" spans="2:7">
      <c r="B248" s="1"/>
      <c r="C248" s="1"/>
      <c r="D248" s="1"/>
      <c r="E248" s="1"/>
      <c r="F248" s="1"/>
      <c r="G248" s="234"/>
    </row>
    <row r="249" spans="2:7">
      <c r="B249" s="1"/>
      <c r="C249" s="1"/>
      <c r="D249" s="1"/>
      <c r="E249" s="1"/>
      <c r="F249" s="1"/>
      <c r="G249" s="234"/>
    </row>
    <row r="250" spans="2:7">
      <c r="B250" s="1"/>
      <c r="C250" s="1"/>
      <c r="D250" s="1"/>
      <c r="E250" s="1"/>
      <c r="F250" s="1"/>
      <c r="G250" s="234"/>
    </row>
    <row r="251" spans="2:7">
      <c r="B251" s="1"/>
      <c r="C251" s="1"/>
      <c r="D251" s="1"/>
      <c r="E251" s="1"/>
      <c r="F251" s="1"/>
      <c r="G251" s="234"/>
    </row>
    <row r="252" spans="2:7">
      <c r="B252" s="1"/>
      <c r="C252" s="1"/>
      <c r="D252" s="1"/>
      <c r="E252" s="1"/>
      <c r="F252" s="1"/>
      <c r="G252" s="234"/>
    </row>
    <row r="253" spans="2:7">
      <c r="B253" s="1"/>
      <c r="C253" s="1"/>
      <c r="D253" s="1"/>
      <c r="E253" s="1"/>
      <c r="F253" s="1"/>
      <c r="G253" s="234"/>
    </row>
    <row r="254" spans="2:7">
      <c r="B254" s="1"/>
      <c r="C254" s="1"/>
      <c r="D254" s="1"/>
      <c r="E254" s="1"/>
      <c r="F254" s="1"/>
      <c r="G254" s="234"/>
    </row>
    <row r="255" spans="2:7">
      <c r="B255" s="1"/>
      <c r="C255" s="1"/>
      <c r="D255" s="1"/>
      <c r="E255" s="1"/>
      <c r="F255" s="1"/>
      <c r="G255" s="234"/>
    </row>
    <row r="256" spans="2:7">
      <c r="B256" s="1"/>
      <c r="C256" s="1"/>
      <c r="D256" s="1"/>
      <c r="E256" s="1"/>
      <c r="F256" s="1"/>
      <c r="G256" s="234"/>
    </row>
    <row r="257" spans="2:7">
      <c r="B257" s="1"/>
      <c r="C257" s="1"/>
      <c r="D257" s="1"/>
      <c r="E257" s="1"/>
      <c r="F257" s="1"/>
      <c r="G257" s="234"/>
    </row>
    <row r="258" spans="2:7">
      <c r="B258" s="1"/>
      <c r="C258" s="1"/>
      <c r="D258" s="1"/>
      <c r="E258" s="1"/>
      <c r="F258" s="1"/>
      <c r="G258" s="234"/>
    </row>
    <row r="259" spans="2:7">
      <c r="B259" s="1"/>
      <c r="C259" s="1"/>
      <c r="D259" s="1"/>
      <c r="E259" s="1"/>
      <c r="F259" s="1"/>
      <c r="G259" s="234"/>
    </row>
    <row r="260" spans="2:7">
      <c r="B260" s="1"/>
      <c r="C260" s="1"/>
      <c r="D260" s="1"/>
      <c r="E260" s="1"/>
      <c r="F260" s="1"/>
      <c r="G260" s="234"/>
    </row>
    <row r="261" spans="2:7">
      <c r="B261" s="1"/>
      <c r="C261" s="1"/>
      <c r="D261" s="1"/>
      <c r="E261" s="1"/>
      <c r="F261" s="1"/>
      <c r="G261" s="234"/>
    </row>
    <row r="262" spans="2:7">
      <c r="B262" s="1"/>
      <c r="C262" s="1"/>
      <c r="D262" s="1"/>
      <c r="E262" s="1"/>
      <c r="F262" s="1"/>
      <c r="G262" s="234"/>
    </row>
    <row r="263" spans="2:7">
      <c r="B263" s="1"/>
      <c r="C263" s="1"/>
      <c r="D263" s="1"/>
      <c r="E263" s="1"/>
      <c r="F263" s="1"/>
      <c r="G263" s="234"/>
    </row>
    <row r="264" spans="2:7">
      <c r="B264" s="1"/>
      <c r="C264" s="1"/>
      <c r="D264" s="1"/>
      <c r="E264" s="1"/>
      <c r="F264" s="1"/>
      <c r="G264" s="234"/>
    </row>
    <row r="265" spans="2:7">
      <c r="B265" s="1"/>
      <c r="C265" s="1"/>
      <c r="D265" s="1"/>
      <c r="E265" s="1"/>
      <c r="F265" s="1"/>
      <c r="G265" s="234"/>
    </row>
    <row r="266" spans="2:7">
      <c r="B266" s="1"/>
      <c r="C266" s="1"/>
      <c r="D266" s="1"/>
      <c r="E266" s="1"/>
      <c r="F266" s="1"/>
      <c r="G266" s="234"/>
    </row>
    <row r="267" spans="2:7">
      <c r="B267" s="1"/>
      <c r="C267" s="1"/>
      <c r="D267" s="1"/>
      <c r="E267" s="1"/>
      <c r="F267" s="1"/>
      <c r="G267" s="234"/>
    </row>
    <row r="268" spans="2:7">
      <c r="B268" s="1"/>
      <c r="C268" s="1"/>
      <c r="D268" s="1"/>
      <c r="E268" s="1"/>
      <c r="F268" s="1"/>
      <c r="G268" s="234"/>
    </row>
    <row r="269" spans="2:7">
      <c r="B269" s="1"/>
      <c r="C269" s="1"/>
      <c r="D269" s="1"/>
      <c r="E269" s="1"/>
      <c r="F269" s="1"/>
      <c r="G269" s="234"/>
    </row>
    <row r="270" spans="2:7">
      <c r="B270" s="1"/>
      <c r="C270" s="1"/>
      <c r="D270" s="1"/>
      <c r="E270" s="1"/>
      <c r="F270" s="1"/>
      <c r="G270" s="234"/>
    </row>
    <row r="271" spans="2:7">
      <c r="B271" s="1"/>
      <c r="C271" s="1"/>
      <c r="D271" s="1"/>
      <c r="E271" s="1"/>
      <c r="F271" s="1"/>
      <c r="G271" s="234"/>
    </row>
    <row r="272" spans="2:7">
      <c r="B272" s="1"/>
      <c r="C272" s="1"/>
      <c r="D272" s="1"/>
      <c r="E272" s="1"/>
      <c r="F272" s="1"/>
      <c r="G272" s="234"/>
    </row>
    <row r="273" spans="2:7">
      <c r="B273" s="1"/>
      <c r="C273" s="1"/>
      <c r="D273" s="1"/>
      <c r="E273" s="1"/>
      <c r="F273" s="1"/>
      <c r="G273" s="234"/>
    </row>
    <row r="274" spans="2:7">
      <c r="B274" s="1"/>
      <c r="C274" s="1"/>
      <c r="D274" s="1"/>
      <c r="E274" s="1"/>
      <c r="F274" s="1"/>
      <c r="G274" s="234"/>
    </row>
    <row r="275" spans="2:7">
      <c r="B275" s="1"/>
      <c r="C275" s="1"/>
      <c r="D275" s="1"/>
      <c r="E275" s="1"/>
      <c r="F275" s="1"/>
      <c r="G275" s="234"/>
    </row>
    <row r="276" spans="2:7">
      <c r="B276" s="1"/>
      <c r="C276" s="1"/>
      <c r="D276" s="1"/>
      <c r="E276" s="1"/>
      <c r="F276" s="1"/>
      <c r="G276" s="234"/>
    </row>
    <row r="277" spans="2:7">
      <c r="B277" s="1"/>
      <c r="C277" s="1"/>
      <c r="D277" s="1"/>
      <c r="E277" s="1"/>
      <c r="F277" s="1"/>
      <c r="G277" s="234"/>
    </row>
    <row r="278" spans="2:7">
      <c r="B278" s="1"/>
      <c r="C278" s="1"/>
      <c r="D278" s="1"/>
      <c r="E278" s="1"/>
      <c r="F278" s="1"/>
      <c r="G278" s="234"/>
    </row>
    <row r="279" spans="2:7">
      <c r="B279" s="1"/>
      <c r="C279" s="1"/>
      <c r="D279" s="1"/>
      <c r="E279" s="1"/>
      <c r="F279" s="1"/>
      <c r="G279" s="234"/>
    </row>
    <row r="280" spans="2:7">
      <c r="B280" s="1"/>
      <c r="C280" s="1"/>
      <c r="D280" s="1"/>
      <c r="E280" s="1"/>
      <c r="F280" s="1"/>
      <c r="G280" s="234"/>
    </row>
    <row r="281" spans="2:7">
      <c r="B281" s="1"/>
      <c r="C281" s="1"/>
      <c r="D281" s="1"/>
      <c r="E281" s="1"/>
      <c r="F281" s="1"/>
      <c r="G281" s="234"/>
    </row>
    <row r="282" spans="2:7">
      <c r="B282" s="1"/>
      <c r="C282" s="1"/>
      <c r="D282" s="1"/>
      <c r="E282" s="1"/>
      <c r="F282" s="1"/>
      <c r="G282" s="234"/>
    </row>
    <row r="283" spans="2:7">
      <c r="B283" s="1"/>
      <c r="C283" s="1"/>
      <c r="D283" s="1"/>
      <c r="E283" s="1"/>
      <c r="F283" s="1"/>
      <c r="G283" s="234"/>
    </row>
    <row r="284" spans="2:7">
      <c r="B284" s="1"/>
      <c r="C284" s="1"/>
      <c r="D284" s="1"/>
      <c r="E284" s="1"/>
      <c r="F284" s="1"/>
      <c r="G284" s="234"/>
    </row>
    <row r="285" spans="2:7">
      <c r="B285" s="1"/>
      <c r="C285" s="1"/>
      <c r="D285" s="1"/>
      <c r="E285" s="1"/>
      <c r="F285" s="1"/>
      <c r="G285" s="234"/>
    </row>
    <row r="286" spans="2:7">
      <c r="B286" s="1"/>
      <c r="C286" s="1"/>
      <c r="D286" s="1"/>
      <c r="E286" s="1"/>
      <c r="F286" s="1"/>
      <c r="G286" s="234"/>
    </row>
    <row r="287" spans="2:7">
      <c r="B287" s="1"/>
      <c r="C287" s="1"/>
      <c r="D287" s="1"/>
      <c r="E287" s="1"/>
      <c r="F287" s="1"/>
      <c r="G287" s="234"/>
    </row>
    <row r="288" spans="2:7">
      <c r="B288" s="1"/>
      <c r="C288" s="1"/>
      <c r="D288" s="1"/>
      <c r="E288" s="1"/>
      <c r="F288" s="1"/>
      <c r="G288" s="234"/>
    </row>
    <row r="289" spans="2:7">
      <c r="B289" s="1"/>
      <c r="C289" s="1"/>
      <c r="D289" s="1"/>
      <c r="E289" s="1"/>
      <c r="F289" s="1"/>
      <c r="G289" s="234"/>
    </row>
    <row r="290" spans="2:7">
      <c r="B290" s="1"/>
      <c r="C290" s="1"/>
      <c r="D290" s="1"/>
      <c r="E290" s="1"/>
      <c r="F290" s="1"/>
      <c r="G290" s="234"/>
    </row>
    <row r="291" spans="2:7">
      <c r="B291" s="1"/>
      <c r="C291" s="1"/>
      <c r="D291" s="1"/>
      <c r="E291" s="1"/>
      <c r="F291" s="1"/>
      <c r="G291" s="234"/>
    </row>
    <row r="292" spans="2:7">
      <c r="B292" s="1"/>
      <c r="C292" s="1"/>
      <c r="D292" s="1"/>
      <c r="E292" s="1"/>
      <c r="F292" s="1"/>
      <c r="G292" s="234"/>
    </row>
    <row r="293" spans="2:7">
      <c r="B293" s="1"/>
      <c r="C293" s="1"/>
      <c r="D293" s="1"/>
      <c r="E293" s="1"/>
      <c r="F293" s="1"/>
      <c r="G293" s="234"/>
    </row>
    <row r="294" spans="2:7">
      <c r="B294" s="1"/>
      <c r="C294" s="1"/>
      <c r="D294" s="1"/>
      <c r="E294" s="1"/>
      <c r="F294" s="1"/>
      <c r="G294" s="234"/>
    </row>
    <row r="295" spans="2:7">
      <c r="B295" s="1"/>
      <c r="C295" s="1"/>
      <c r="D295" s="1"/>
      <c r="E295" s="1"/>
      <c r="F295" s="1"/>
      <c r="G295" s="234"/>
    </row>
    <row r="296" spans="2:7">
      <c r="B296" s="1"/>
      <c r="C296" s="1"/>
      <c r="D296" s="1"/>
      <c r="E296" s="1"/>
      <c r="F296" s="1"/>
      <c r="G296" s="234"/>
    </row>
    <row r="297" spans="2:7">
      <c r="B297" s="1"/>
      <c r="C297" s="1"/>
      <c r="D297" s="1"/>
      <c r="E297" s="1"/>
      <c r="F297" s="1"/>
      <c r="G297" s="234"/>
    </row>
    <row r="298" spans="2:7">
      <c r="B298" s="1"/>
      <c r="C298" s="1"/>
      <c r="D298" s="1"/>
      <c r="E298" s="1"/>
      <c r="F298" s="1"/>
      <c r="G298" s="234"/>
    </row>
    <row r="299" spans="2:7">
      <c r="B299" s="1"/>
      <c r="C299" s="1"/>
      <c r="D299" s="1"/>
      <c r="E299" s="1"/>
      <c r="F299" s="1"/>
      <c r="G299" s="234"/>
    </row>
    <row r="300" spans="2:7">
      <c r="B300" s="1"/>
      <c r="C300" s="1"/>
      <c r="D300" s="1"/>
      <c r="E300" s="1"/>
      <c r="F300" s="1"/>
      <c r="G300" s="234"/>
    </row>
    <row r="301" spans="2:7">
      <c r="B301" s="1"/>
      <c r="C301" s="1"/>
      <c r="D301" s="1"/>
      <c r="E301" s="1"/>
      <c r="F301" s="1"/>
      <c r="G301" s="234"/>
    </row>
    <row r="302" spans="2:7">
      <c r="B302" s="1"/>
      <c r="C302" s="1"/>
      <c r="D302" s="1"/>
      <c r="E302" s="1"/>
      <c r="F302" s="1"/>
      <c r="G302" s="234"/>
    </row>
    <row r="303" spans="2:7">
      <c r="B303" s="1"/>
      <c r="C303" s="1"/>
      <c r="D303" s="1"/>
      <c r="E303" s="1"/>
      <c r="F303" s="1"/>
      <c r="G303" s="234"/>
    </row>
    <row r="304" spans="2:7">
      <c r="B304" s="1"/>
      <c r="C304" s="1"/>
      <c r="D304" s="1"/>
      <c r="E304" s="1"/>
      <c r="F304" s="1"/>
      <c r="G304" s="234"/>
    </row>
    <row r="305" spans="2:7">
      <c r="B305" s="1"/>
      <c r="C305" s="1"/>
      <c r="D305" s="1"/>
      <c r="E305" s="1"/>
      <c r="F305" s="1"/>
      <c r="G305" s="234"/>
    </row>
    <row r="306" spans="2:7">
      <c r="B306" s="1"/>
      <c r="C306" s="1"/>
      <c r="D306" s="1"/>
      <c r="E306" s="1"/>
      <c r="F306" s="1"/>
      <c r="G306" s="234"/>
    </row>
    <row r="307" spans="2:7">
      <c r="B307" s="1"/>
      <c r="C307" s="1"/>
      <c r="D307" s="1"/>
      <c r="E307" s="1"/>
      <c r="F307" s="1"/>
      <c r="G307" s="234"/>
    </row>
    <row r="308" spans="2:7">
      <c r="B308" s="1"/>
      <c r="C308" s="1"/>
      <c r="D308" s="1"/>
      <c r="E308" s="1"/>
      <c r="F308" s="1"/>
      <c r="G308" s="234"/>
    </row>
    <row r="309" spans="2:7">
      <c r="B309" s="1"/>
      <c r="C309" s="1"/>
      <c r="D309" s="1"/>
      <c r="E309" s="1"/>
      <c r="F309" s="1"/>
      <c r="G309" s="234"/>
    </row>
    <row r="310" spans="2:7">
      <c r="B310" s="1"/>
      <c r="C310" s="1"/>
      <c r="D310" s="1"/>
      <c r="E310" s="1"/>
      <c r="F310" s="1"/>
      <c r="G310" s="234"/>
    </row>
    <row r="311" spans="2:7">
      <c r="B311" s="1"/>
      <c r="C311" s="1"/>
      <c r="D311" s="1"/>
      <c r="E311" s="1"/>
      <c r="F311" s="1"/>
      <c r="G311" s="234"/>
    </row>
    <row r="312" spans="2:7">
      <c r="B312" s="1"/>
      <c r="C312" s="1"/>
      <c r="D312" s="1"/>
      <c r="E312" s="1"/>
      <c r="F312" s="1"/>
      <c r="G312" s="234"/>
    </row>
    <row r="313" spans="2:7">
      <c r="B313" s="1"/>
      <c r="C313" s="1"/>
      <c r="D313" s="1"/>
      <c r="E313" s="1"/>
      <c r="F313" s="1"/>
      <c r="G313" s="234"/>
    </row>
    <row r="314" spans="2:7">
      <c r="B314" s="1"/>
      <c r="C314" s="1"/>
      <c r="D314" s="1"/>
      <c r="E314" s="1"/>
      <c r="F314" s="1"/>
      <c r="G314" s="234"/>
    </row>
    <row r="315" spans="2:7">
      <c r="B315" s="1"/>
      <c r="C315" s="1"/>
      <c r="D315" s="1"/>
      <c r="E315" s="1"/>
      <c r="F315" s="1"/>
      <c r="G315" s="234"/>
    </row>
    <row r="346" spans="2:79">
      <c r="B346" s="96"/>
      <c r="C346" s="96"/>
      <c r="D346" s="96"/>
      <c r="E346" s="96"/>
      <c r="F346" s="96"/>
      <c r="G346" s="235"/>
      <c r="BH346" s="101"/>
    </row>
    <row r="351" spans="2:79" ht="60" customHeight="1">
      <c r="B351" s="96"/>
      <c r="C351" s="96"/>
      <c r="D351" s="96"/>
      <c r="E351" s="96"/>
      <c r="F351" s="96"/>
      <c r="G351" s="235"/>
      <c r="BL351" s="109" t="s">
        <v>6</v>
      </c>
      <c r="BM351" s="109" t="s">
        <v>5</v>
      </c>
      <c r="BN351" s="109" t="s">
        <v>25</v>
      </c>
      <c r="BO351" s="291" t="s">
        <v>7</v>
      </c>
      <c r="BP351" s="292"/>
      <c r="BQ351" s="281" t="s">
        <v>8</v>
      </c>
      <c r="BR351" s="283"/>
      <c r="BS351" s="109" t="s">
        <v>10</v>
      </c>
      <c r="BT351" s="109" t="s">
        <v>9</v>
      </c>
      <c r="BU351" s="109" t="s">
        <v>11</v>
      </c>
      <c r="BV351" s="109" t="s">
        <v>84</v>
      </c>
      <c r="BW351" s="109" t="s">
        <v>12</v>
      </c>
      <c r="BX351" s="109" t="s">
        <v>9</v>
      </c>
      <c r="BY351" s="109" t="s">
        <v>13</v>
      </c>
      <c r="BZ351" s="281" t="s">
        <v>14</v>
      </c>
      <c r="CA351" s="283"/>
    </row>
    <row r="352" spans="2:79" ht="62.25" customHeight="1">
      <c r="B352" s="96"/>
      <c r="C352" s="96"/>
      <c r="D352" s="96"/>
      <c r="E352" s="96"/>
      <c r="F352" s="96"/>
      <c r="G352" s="235"/>
      <c r="BL352" s="110" t="s">
        <v>0</v>
      </c>
      <c r="BM352" s="110" t="s">
        <v>168</v>
      </c>
      <c r="BN352" s="111" t="s">
        <v>56</v>
      </c>
      <c r="BO352" s="112" t="s">
        <v>132</v>
      </c>
      <c r="BP352" s="112">
        <v>5</v>
      </c>
      <c r="BQ352" s="112" t="s">
        <v>65</v>
      </c>
      <c r="BR352" s="112">
        <v>5</v>
      </c>
      <c r="BS352" s="113">
        <v>1</v>
      </c>
      <c r="BT352" s="113" t="s">
        <v>15</v>
      </c>
      <c r="BU352" s="113">
        <v>0</v>
      </c>
      <c r="BV352" s="113" t="s">
        <v>85</v>
      </c>
      <c r="BW352" s="114" t="s">
        <v>16</v>
      </c>
      <c r="BX352" s="115" t="s">
        <v>15</v>
      </c>
      <c r="BY352" s="116" t="s">
        <v>17</v>
      </c>
      <c r="BZ352" s="113">
        <v>1</v>
      </c>
      <c r="CA352" s="113">
        <v>0</v>
      </c>
    </row>
    <row r="353" spans="2:79" ht="61.5" customHeight="1">
      <c r="B353" s="96"/>
      <c r="C353" s="96"/>
      <c r="D353" s="96"/>
      <c r="E353" s="96"/>
      <c r="F353" s="96"/>
      <c r="G353" s="235"/>
      <c r="BL353" s="110" t="s">
        <v>1</v>
      </c>
      <c r="BM353" s="110" t="s">
        <v>188</v>
      </c>
      <c r="BN353" s="111" t="s">
        <v>57</v>
      </c>
      <c r="BO353" s="117" t="s">
        <v>128</v>
      </c>
      <c r="BP353" s="117">
        <v>4</v>
      </c>
      <c r="BQ353" s="117" t="s">
        <v>130</v>
      </c>
      <c r="BR353" s="117">
        <v>4</v>
      </c>
      <c r="BS353" s="113">
        <v>2</v>
      </c>
      <c r="BT353" s="113" t="s">
        <v>15</v>
      </c>
      <c r="BU353" s="113">
        <v>1</v>
      </c>
      <c r="BV353" s="113" t="s">
        <v>86</v>
      </c>
      <c r="BW353" s="114" t="s">
        <v>19</v>
      </c>
      <c r="BX353" s="115" t="s">
        <v>15</v>
      </c>
      <c r="BY353" s="116" t="s">
        <v>20</v>
      </c>
      <c r="BZ353" s="113">
        <v>2</v>
      </c>
      <c r="CA353" s="113">
        <v>0.05</v>
      </c>
    </row>
    <row r="354" spans="2:79" ht="57.75" customHeight="1">
      <c r="B354" s="96"/>
      <c r="C354" s="96"/>
      <c r="D354" s="96"/>
      <c r="E354" s="96"/>
      <c r="F354" s="96"/>
      <c r="G354" s="235"/>
      <c r="BL354" s="110" t="s">
        <v>2</v>
      </c>
      <c r="BM354" s="110" t="s">
        <v>55</v>
      </c>
      <c r="BN354" s="111" t="s">
        <v>58</v>
      </c>
      <c r="BO354" s="118" t="s">
        <v>133</v>
      </c>
      <c r="BP354" s="118">
        <v>3</v>
      </c>
      <c r="BQ354" s="118" t="s">
        <v>21</v>
      </c>
      <c r="BR354" s="118">
        <v>3</v>
      </c>
      <c r="BS354" s="113">
        <v>3</v>
      </c>
      <c r="BT354" s="113" t="s">
        <v>18</v>
      </c>
      <c r="BU354" s="113">
        <v>2</v>
      </c>
      <c r="BV354" s="113" t="s">
        <v>86</v>
      </c>
      <c r="BW354" s="114" t="s">
        <v>23</v>
      </c>
      <c r="BX354" s="115" t="s">
        <v>18</v>
      </c>
      <c r="BY354" s="116" t="s">
        <v>24</v>
      </c>
      <c r="BZ354" s="113">
        <v>3</v>
      </c>
      <c r="CA354" s="113">
        <v>0.1</v>
      </c>
    </row>
    <row r="355" spans="2:79" ht="59.25" customHeight="1">
      <c r="B355" s="96"/>
      <c r="C355" s="96"/>
      <c r="D355" s="96"/>
      <c r="E355" s="96"/>
      <c r="F355" s="96"/>
      <c r="G355" s="235"/>
      <c r="BL355" s="110" t="s">
        <v>3</v>
      </c>
      <c r="BM355" s="110" t="s">
        <v>194</v>
      </c>
      <c r="BN355" s="109" t="s">
        <v>197</v>
      </c>
      <c r="BO355" s="119" t="s">
        <v>129</v>
      </c>
      <c r="BP355" s="119">
        <v>2</v>
      </c>
      <c r="BQ355" s="119" t="s">
        <v>131</v>
      </c>
      <c r="BR355" s="119">
        <v>2</v>
      </c>
      <c r="BS355" s="113">
        <v>4</v>
      </c>
      <c r="BT355" s="113" t="s">
        <v>18</v>
      </c>
      <c r="BU355" s="113">
        <v>3</v>
      </c>
      <c r="BV355" s="113" t="s">
        <v>86</v>
      </c>
      <c r="BW355" s="114" t="s">
        <v>27</v>
      </c>
      <c r="BX355" s="115" t="s">
        <v>18</v>
      </c>
      <c r="BY355" s="116" t="s">
        <v>28</v>
      </c>
      <c r="BZ355" s="113">
        <v>4</v>
      </c>
      <c r="CA355" s="113">
        <v>0.15</v>
      </c>
    </row>
    <row r="356" spans="2:79" ht="81">
      <c r="B356" s="96"/>
      <c r="C356" s="96"/>
      <c r="D356" s="96"/>
      <c r="E356" s="96"/>
      <c r="F356" s="96"/>
      <c r="G356" s="235"/>
      <c r="BL356" s="110" t="s">
        <v>76</v>
      </c>
      <c r="BM356" s="110" t="s">
        <v>189</v>
      </c>
      <c r="BN356" s="120" t="s">
        <v>212</v>
      </c>
      <c r="BO356" s="121" t="s">
        <v>134</v>
      </c>
      <c r="BP356" s="121">
        <v>1</v>
      </c>
      <c r="BQ356" s="121" t="s">
        <v>169</v>
      </c>
      <c r="BR356" s="121">
        <v>1</v>
      </c>
      <c r="BS356" s="113">
        <v>5</v>
      </c>
      <c r="BT356" s="113" t="s">
        <v>18</v>
      </c>
      <c r="BU356" s="113">
        <v>4</v>
      </c>
      <c r="BV356" s="113" t="s">
        <v>86</v>
      </c>
      <c r="BW356" s="114" t="s">
        <v>30</v>
      </c>
      <c r="BX356" s="115" t="s">
        <v>18</v>
      </c>
      <c r="BY356" s="116" t="s">
        <v>31</v>
      </c>
      <c r="BZ356" s="113">
        <v>5</v>
      </c>
      <c r="CA356" s="113">
        <v>0.2</v>
      </c>
    </row>
    <row r="357" spans="2:79" ht="40.5">
      <c r="B357" s="96"/>
      <c r="C357" s="96"/>
      <c r="D357" s="96"/>
      <c r="E357" s="96"/>
      <c r="F357" s="96"/>
      <c r="G357" s="235"/>
      <c r="BN357" s="120" t="s">
        <v>213</v>
      </c>
      <c r="BO357" s="278" t="s">
        <v>66</v>
      </c>
      <c r="BP357" s="279"/>
      <c r="BQ357" s="279"/>
      <c r="BR357" s="280"/>
      <c r="BS357" s="113">
        <v>6</v>
      </c>
      <c r="BT357" s="113" t="s">
        <v>21</v>
      </c>
      <c r="BU357" s="113">
        <v>5</v>
      </c>
      <c r="BV357" s="113" t="s">
        <v>86</v>
      </c>
      <c r="BW357" s="114" t="s">
        <v>32</v>
      </c>
      <c r="BX357" s="115" t="s">
        <v>22</v>
      </c>
    </row>
    <row r="358" spans="2:79" ht="40.5">
      <c r="B358" s="96"/>
      <c r="C358" s="96"/>
      <c r="D358" s="96"/>
      <c r="E358" s="96"/>
      <c r="F358" s="96"/>
      <c r="G358" s="235"/>
      <c r="BN358" s="120" t="s">
        <v>214</v>
      </c>
      <c r="BO358" s="109" t="s">
        <v>69</v>
      </c>
      <c r="BP358" s="281" t="s">
        <v>77</v>
      </c>
      <c r="BQ358" s="282"/>
      <c r="BR358" s="283"/>
      <c r="BS358" s="113">
        <v>7</v>
      </c>
      <c r="BT358" s="113" t="s">
        <v>21</v>
      </c>
      <c r="BU358" s="113">
        <v>6</v>
      </c>
      <c r="BV358" s="113" t="s">
        <v>86</v>
      </c>
      <c r="BW358" s="114" t="s">
        <v>33</v>
      </c>
      <c r="BX358" s="115" t="s">
        <v>22</v>
      </c>
    </row>
    <row r="359" spans="2:79" ht="141.75" customHeight="1">
      <c r="B359" s="96"/>
      <c r="C359" s="96"/>
      <c r="D359" s="96"/>
      <c r="E359" s="96"/>
      <c r="F359" s="96"/>
      <c r="G359" s="235"/>
      <c r="BN359" s="120" t="s">
        <v>215</v>
      </c>
      <c r="BO359" s="120" t="s">
        <v>67</v>
      </c>
      <c r="BP359" s="275" t="s">
        <v>80</v>
      </c>
      <c r="BQ359" s="276"/>
      <c r="BR359" s="277"/>
      <c r="BS359" s="113">
        <v>8</v>
      </c>
      <c r="BT359" s="113" t="s">
        <v>21</v>
      </c>
      <c r="BU359" s="113">
        <v>7</v>
      </c>
      <c r="BV359" s="113" t="s">
        <v>86</v>
      </c>
      <c r="BW359" s="114" t="s">
        <v>34</v>
      </c>
      <c r="BX359" s="115" t="s">
        <v>22</v>
      </c>
    </row>
    <row r="360" spans="2:79" ht="40.5" customHeight="1">
      <c r="B360" s="96"/>
      <c r="C360" s="96"/>
      <c r="D360" s="96"/>
      <c r="E360" s="96"/>
      <c r="F360" s="96"/>
      <c r="G360" s="235"/>
      <c r="BN360" s="120" t="s">
        <v>216</v>
      </c>
      <c r="BO360" s="120" t="s">
        <v>68</v>
      </c>
      <c r="BP360" s="275" t="s">
        <v>81</v>
      </c>
      <c r="BQ360" s="276"/>
      <c r="BR360" s="277"/>
      <c r="BS360" s="113">
        <v>9</v>
      </c>
      <c r="BT360" s="113" t="s">
        <v>21</v>
      </c>
      <c r="BU360" s="113">
        <v>8</v>
      </c>
      <c r="BV360" s="113" t="s">
        <v>86</v>
      </c>
      <c r="BW360" s="114" t="s">
        <v>36</v>
      </c>
      <c r="BX360" s="115" t="s">
        <v>26</v>
      </c>
    </row>
    <row r="361" spans="2:79" ht="20.25" customHeight="1">
      <c r="B361" s="96"/>
      <c r="C361" s="96"/>
      <c r="D361" s="96"/>
      <c r="E361" s="96"/>
      <c r="F361" s="96"/>
      <c r="G361" s="235"/>
      <c r="BN361" s="120" t="s">
        <v>217</v>
      </c>
      <c r="BO361" s="109" t="s">
        <v>78</v>
      </c>
      <c r="BP361" s="275" t="s">
        <v>82</v>
      </c>
      <c r="BQ361" s="276"/>
      <c r="BR361" s="277"/>
      <c r="BS361" s="113">
        <v>10</v>
      </c>
      <c r="BT361" s="113" t="s">
        <v>135</v>
      </c>
      <c r="BU361" s="113">
        <v>9</v>
      </c>
      <c r="BV361" s="113" t="s">
        <v>86</v>
      </c>
      <c r="BW361" s="114" t="s">
        <v>37</v>
      </c>
      <c r="BX361" s="115" t="s">
        <v>26</v>
      </c>
    </row>
    <row r="362" spans="2:79" ht="40.5" customHeight="1">
      <c r="B362" s="96"/>
      <c r="C362" s="96"/>
      <c r="D362" s="96"/>
      <c r="E362" s="96"/>
      <c r="F362" s="96"/>
      <c r="G362" s="235"/>
      <c r="BN362" s="120" t="s">
        <v>218</v>
      </c>
      <c r="BO362" s="120" t="s">
        <v>70</v>
      </c>
      <c r="BS362" s="113">
        <v>11</v>
      </c>
      <c r="BT362" s="113" t="s">
        <v>135</v>
      </c>
      <c r="BU362" s="113">
        <v>10</v>
      </c>
      <c r="BV362" s="113" t="s">
        <v>86</v>
      </c>
      <c r="BW362" s="114" t="s">
        <v>38</v>
      </c>
      <c r="BX362" s="115" t="s">
        <v>26</v>
      </c>
    </row>
    <row r="363" spans="2:79" ht="40.5">
      <c r="B363" s="96"/>
      <c r="C363" s="96"/>
      <c r="D363" s="96"/>
      <c r="E363" s="96"/>
      <c r="F363" s="96"/>
      <c r="G363" s="235"/>
      <c r="BN363" s="120" t="s">
        <v>219</v>
      </c>
      <c r="BO363" s="120" t="s">
        <v>71</v>
      </c>
      <c r="BS363" s="113">
        <v>12</v>
      </c>
      <c r="BT363" s="113" t="s">
        <v>135</v>
      </c>
      <c r="BU363" s="113">
        <v>11</v>
      </c>
      <c r="BV363" s="113" t="s">
        <v>86</v>
      </c>
      <c r="BW363" s="114" t="s">
        <v>39</v>
      </c>
      <c r="BX363" s="115" t="s">
        <v>26</v>
      </c>
    </row>
    <row r="364" spans="2:79" ht="20.25">
      <c r="B364" s="96"/>
      <c r="C364" s="96"/>
      <c r="D364" s="96"/>
      <c r="E364" s="96"/>
      <c r="F364" s="96"/>
      <c r="G364" s="235"/>
      <c r="BN364" s="120" t="s">
        <v>220</v>
      </c>
      <c r="BO364" s="120" t="s">
        <v>72</v>
      </c>
      <c r="BS364" s="113">
        <v>13</v>
      </c>
      <c r="BT364" s="113" t="s">
        <v>135</v>
      </c>
      <c r="BU364" s="113">
        <v>12</v>
      </c>
      <c r="BV364" s="113" t="s">
        <v>86</v>
      </c>
      <c r="BW364" s="114" t="s">
        <v>40</v>
      </c>
      <c r="BX364" s="115" t="s">
        <v>26</v>
      </c>
    </row>
    <row r="365" spans="2:79" ht="40.5">
      <c r="B365" s="96"/>
      <c r="C365" s="96"/>
      <c r="D365" s="96"/>
      <c r="E365" s="96"/>
      <c r="F365" s="96"/>
      <c r="G365" s="235"/>
      <c r="BN365" s="120" t="s">
        <v>221</v>
      </c>
      <c r="BO365" s="109" t="s">
        <v>79</v>
      </c>
      <c r="BS365" s="113">
        <v>14</v>
      </c>
      <c r="BT365" s="113" t="s">
        <v>135</v>
      </c>
      <c r="BU365" s="113">
        <v>13</v>
      </c>
      <c r="BV365" s="113" t="s">
        <v>86</v>
      </c>
      <c r="BW365" s="114" t="s">
        <v>41</v>
      </c>
      <c r="BX365" s="115" t="s">
        <v>26</v>
      </c>
    </row>
    <row r="366" spans="2:79" ht="60.75">
      <c r="B366" s="96"/>
      <c r="C366" s="96"/>
      <c r="D366" s="96"/>
      <c r="E366" s="96"/>
      <c r="F366" s="96"/>
      <c r="G366" s="235"/>
      <c r="BN366" s="120" t="s">
        <v>222</v>
      </c>
      <c r="BO366" s="120" t="s">
        <v>73</v>
      </c>
      <c r="BS366" s="113">
        <v>15</v>
      </c>
      <c r="BT366" s="113" t="s">
        <v>135</v>
      </c>
      <c r="BU366" s="113">
        <v>14</v>
      </c>
      <c r="BV366" s="113" t="s">
        <v>86</v>
      </c>
      <c r="BW366" s="114" t="s">
        <v>42</v>
      </c>
      <c r="BX366" s="115" t="s">
        <v>26</v>
      </c>
    </row>
    <row r="367" spans="2:79" ht="20.25" customHeight="1">
      <c r="B367" s="96"/>
      <c r="C367" s="96"/>
      <c r="D367" s="96"/>
      <c r="E367" s="96"/>
      <c r="F367" s="96"/>
      <c r="G367" s="235"/>
      <c r="BN367" s="120" t="s">
        <v>223</v>
      </c>
      <c r="BO367" s="120" t="s">
        <v>74</v>
      </c>
      <c r="BS367" s="113">
        <v>16</v>
      </c>
      <c r="BT367" s="113" t="s">
        <v>29</v>
      </c>
      <c r="BU367" s="113">
        <v>15</v>
      </c>
      <c r="BV367" s="113" t="s">
        <v>86</v>
      </c>
      <c r="BW367" s="114" t="s">
        <v>43</v>
      </c>
      <c r="BX367" s="115" t="s">
        <v>29</v>
      </c>
    </row>
    <row r="368" spans="2:79" ht="40.5">
      <c r="B368" s="96"/>
      <c r="C368" s="96"/>
      <c r="D368" s="96"/>
      <c r="E368" s="96"/>
      <c r="F368" s="96"/>
      <c r="G368" s="235"/>
      <c r="BN368" s="120" t="s">
        <v>224</v>
      </c>
      <c r="BO368" s="120" t="s">
        <v>75</v>
      </c>
      <c r="BS368" s="113">
        <v>17</v>
      </c>
      <c r="BT368" s="113" t="s">
        <v>29</v>
      </c>
      <c r="BU368" s="113">
        <v>16</v>
      </c>
      <c r="BV368" s="113" t="s">
        <v>86</v>
      </c>
      <c r="BW368" s="114" t="s">
        <v>44</v>
      </c>
      <c r="BX368" s="115" t="s">
        <v>29</v>
      </c>
    </row>
    <row r="369" spans="2:76" ht="30" customHeight="1">
      <c r="B369" s="96"/>
      <c r="C369" s="96"/>
      <c r="D369" s="96"/>
      <c r="E369" s="96"/>
      <c r="F369" s="96"/>
      <c r="G369" s="235"/>
      <c r="BN369" s="120" t="s">
        <v>226</v>
      </c>
      <c r="BS369" s="113">
        <v>18</v>
      </c>
      <c r="BT369" s="113" t="s">
        <v>29</v>
      </c>
      <c r="BU369" s="113">
        <v>17</v>
      </c>
      <c r="BV369" s="113" t="s">
        <v>86</v>
      </c>
      <c r="BW369" s="114" t="s">
        <v>45</v>
      </c>
      <c r="BX369" s="115" t="s">
        <v>29</v>
      </c>
    </row>
    <row r="370" spans="2:76" ht="40.5">
      <c r="B370" s="96"/>
      <c r="C370" s="96"/>
      <c r="D370" s="96"/>
      <c r="E370" s="96"/>
      <c r="F370" s="96"/>
      <c r="G370" s="235"/>
      <c r="BN370" s="120" t="s">
        <v>225</v>
      </c>
      <c r="BS370" s="113">
        <v>19</v>
      </c>
      <c r="BT370" s="113" t="s">
        <v>29</v>
      </c>
      <c r="BU370" s="113">
        <v>18</v>
      </c>
      <c r="BV370" s="113" t="s">
        <v>86</v>
      </c>
      <c r="BW370" s="114" t="s">
        <v>46</v>
      </c>
      <c r="BX370" s="115" t="s">
        <v>29</v>
      </c>
    </row>
    <row r="371" spans="2:76" ht="40.5">
      <c r="B371" s="96"/>
      <c r="C371" s="96"/>
      <c r="D371" s="96"/>
      <c r="E371" s="96"/>
      <c r="F371" s="96"/>
      <c r="G371" s="235"/>
      <c r="BN371" s="120" t="s">
        <v>227</v>
      </c>
      <c r="BS371" s="113">
        <v>20</v>
      </c>
      <c r="BT371" s="113" t="s">
        <v>29</v>
      </c>
      <c r="BU371" s="113">
        <v>19</v>
      </c>
      <c r="BV371" s="113" t="s">
        <v>86</v>
      </c>
      <c r="BW371" s="114" t="s">
        <v>47</v>
      </c>
      <c r="BX371" s="115" t="s">
        <v>29</v>
      </c>
    </row>
    <row r="372" spans="2:76" ht="40.5">
      <c r="B372" s="96"/>
      <c r="C372" s="96"/>
      <c r="D372" s="96"/>
      <c r="E372" s="96"/>
      <c r="F372" s="96"/>
      <c r="G372" s="235"/>
      <c r="BN372" s="120" t="s">
        <v>228</v>
      </c>
      <c r="BS372" s="113">
        <v>21</v>
      </c>
      <c r="BT372" s="113" t="s">
        <v>29</v>
      </c>
      <c r="BU372" s="113">
        <v>20</v>
      </c>
      <c r="BV372" s="113" t="s">
        <v>86</v>
      </c>
      <c r="BW372" s="114" t="s">
        <v>48</v>
      </c>
      <c r="BX372" s="115" t="s">
        <v>29</v>
      </c>
    </row>
    <row r="373" spans="2:76" ht="40.5">
      <c r="B373" s="96"/>
      <c r="C373" s="96"/>
      <c r="D373" s="96"/>
      <c r="E373" s="96"/>
      <c r="F373" s="96"/>
      <c r="G373" s="235"/>
      <c r="BN373" s="120" t="s">
        <v>229</v>
      </c>
      <c r="BS373" s="113">
        <v>22</v>
      </c>
      <c r="BT373" s="113" t="s">
        <v>29</v>
      </c>
      <c r="BU373" s="113">
        <v>21</v>
      </c>
      <c r="BV373" s="113" t="s">
        <v>86</v>
      </c>
      <c r="BW373" s="114" t="s">
        <v>49</v>
      </c>
      <c r="BX373" s="115" t="s">
        <v>29</v>
      </c>
    </row>
    <row r="374" spans="2:76" ht="119.25" customHeight="1">
      <c r="B374" s="96"/>
      <c r="C374" s="96"/>
      <c r="D374" s="96"/>
      <c r="E374" s="96"/>
      <c r="F374" s="96"/>
      <c r="G374" s="235"/>
      <c r="BN374" s="120" t="s">
        <v>230</v>
      </c>
      <c r="BS374" s="113">
        <v>23</v>
      </c>
      <c r="BT374" s="113" t="s">
        <v>29</v>
      </c>
      <c r="BU374" s="113">
        <v>22</v>
      </c>
      <c r="BV374" s="113" t="s">
        <v>86</v>
      </c>
      <c r="BW374" s="114" t="s">
        <v>50</v>
      </c>
      <c r="BX374" s="115" t="s">
        <v>29</v>
      </c>
    </row>
    <row r="375" spans="2:76" ht="111" customHeight="1">
      <c r="B375" s="96"/>
      <c r="C375" s="96"/>
      <c r="D375" s="96"/>
      <c r="E375" s="96"/>
      <c r="F375" s="96"/>
      <c r="G375" s="235"/>
      <c r="BS375" s="113">
        <v>24</v>
      </c>
      <c r="BT375" s="113" t="s">
        <v>29</v>
      </c>
      <c r="BU375" s="113">
        <v>23</v>
      </c>
      <c r="BV375" s="113" t="s">
        <v>86</v>
      </c>
      <c r="BW375" s="114" t="s">
        <v>51</v>
      </c>
      <c r="BX375" s="115" t="s">
        <v>29</v>
      </c>
    </row>
    <row r="376" spans="2:76">
      <c r="B376" s="96"/>
      <c r="C376" s="96"/>
      <c r="D376" s="96"/>
      <c r="E376" s="96"/>
      <c r="F376" s="96"/>
      <c r="G376" s="235"/>
      <c r="BS376" s="113">
        <v>25</v>
      </c>
      <c r="BT376" s="113" t="s">
        <v>29</v>
      </c>
      <c r="BU376" s="113">
        <v>24</v>
      </c>
      <c r="BV376" s="113" t="s">
        <v>86</v>
      </c>
      <c r="BW376" s="114" t="s">
        <v>52</v>
      </c>
      <c r="BX376" s="115" t="s">
        <v>29</v>
      </c>
    </row>
    <row r="377" spans="2:76" ht="147.75" customHeight="1">
      <c r="B377" s="96"/>
      <c r="C377" s="96"/>
      <c r="D377" s="96"/>
      <c r="E377" s="96"/>
      <c r="F377" s="96"/>
      <c r="G377" s="235"/>
      <c r="BU377" s="113">
        <v>25</v>
      </c>
      <c r="BV377" s="113" t="s">
        <v>86</v>
      </c>
    </row>
    <row r="378" spans="2:76">
      <c r="B378" s="96"/>
      <c r="C378" s="96"/>
      <c r="D378" s="96"/>
      <c r="E378" s="96"/>
      <c r="F378" s="96"/>
      <c r="G378" s="235"/>
      <c r="BU378" s="113">
        <v>26</v>
      </c>
      <c r="BV378" s="113" t="s">
        <v>86</v>
      </c>
    </row>
    <row r="379" spans="2:76">
      <c r="B379" s="96"/>
      <c r="C379" s="96"/>
      <c r="D379" s="96"/>
      <c r="E379" s="96"/>
      <c r="F379" s="96"/>
      <c r="G379" s="235"/>
      <c r="BU379" s="113">
        <v>27</v>
      </c>
      <c r="BV379" s="113" t="s">
        <v>86</v>
      </c>
    </row>
    <row r="380" spans="2:76">
      <c r="B380" s="96"/>
      <c r="C380" s="96"/>
      <c r="D380" s="96"/>
      <c r="E380" s="96"/>
      <c r="F380" s="96"/>
      <c r="G380" s="235"/>
      <c r="BU380" s="113">
        <v>28</v>
      </c>
      <c r="BV380" s="113" t="s">
        <v>86</v>
      </c>
    </row>
    <row r="381" spans="2:76">
      <c r="B381" s="96"/>
      <c r="C381" s="96"/>
      <c r="D381" s="96"/>
      <c r="E381" s="96"/>
      <c r="F381" s="96"/>
      <c r="G381" s="235"/>
      <c r="BU381" s="113">
        <v>29</v>
      </c>
      <c r="BV381" s="113" t="s">
        <v>86</v>
      </c>
    </row>
    <row r="382" spans="2:76">
      <c r="B382" s="96"/>
      <c r="C382" s="96"/>
      <c r="D382" s="96"/>
      <c r="E382" s="96"/>
      <c r="F382" s="96"/>
      <c r="G382" s="235"/>
      <c r="BU382" s="113">
        <v>30</v>
      </c>
      <c r="BV382" s="113" t="s">
        <v>86</v>
      </c>
    </row>
    <row r="383" spans="2:76">
      <c r="B383" s="96"/>
      <c r="C383" s="96"/>
      <c r="D383" s="96"/>
      <c r="E383" s="96"/>
      <c r="F383" s="96"/>
      <c r="G383" s="235"/>
      <c r="BU383" s="113">
        <v>31</v>
      </c>
      <c r="BV383" s="113" t="s">
        <v>87</v>
      </c>
    </row>
    <row r="384" spans="2:76">
      <c r="B384" s="96"/>
      <c r="C384" s="96"/>
      <c r="D384" s="96"/>
      <c r="E384" s="96"/>
      <c r="F384" s="96"/>
      <c r="G384" s="235"/>
      <c r="BU384" s="113">
        <v>32</v>
      </c>
      <c r="BV384" s="113" t="s">
        <v>87</v>
      </c>
    </row>
    <row r="385" spans="2:74">
      <c r="B385" s="96"/>
      <c r="C385" s="96"/>
      <c r="D385" s="96"/>
      <c r="E385" s="96"/>
      <c r="F385" s="96"/>
      <c r="G385" s="235"/>
      <c r="BU385" s="113">
        <v>33</v>
      </c>
      <c r="BV385" s="113" t="s">
        <v>87</v>
      </c>
    </row>
    <row r="386" spans="2:74">
      <c r="B386" s="96"/>
      <c r="C386" s="96"/>
      <c r="D386" s="96"/>
      <c r="E386" s="96"/>
      <c r="F386" s="96"/>
      <c r="G386" s="235"/>
      <c r="BU386" s="113">
        <v>34</v>
      </c>
      <c r="BV386" s="113" t="s">
        <v>87</v>
      </c>
    </row>
    <row r="387" spans="2:74">
      <c r="B387" s="96"/>
      <c r="C387" s="96"/>
      <c r="D387" s="96"/>
      <c r="E387" s="96"/>
      <c r="F387" s="96"/>
      <c r="G387" s="235"/>
      <c r="BU387" s="113">
        <v>35</v>
      </c>
      <c r="BV387" s="113" t="s">
        <v>87</v>
      </c>
    </row>
    <row r="388" spans="2:74">
      <c r="B388" s="96"/>
      <c r="C388" s="96"/>
      <c r="D388" s="96"/>
      <c r="E388" s="96"/>
      <c r="F388" s="96"/>
      <c r="G388" s="235"/>
      <c r="BU388" s="113">
        <v>36</v>
      </c>
      <c r="BV388" s="113" t="s">
        <v>87</v>
      </c>
    </row>
    <row r="389" spans="2:74">
      <c r="B389" s="96"/>
      <c r="C389" s="96"/>
      <c r="D389" s="96"/>
      <c r="E389" s="96"/>
      <c r="F389" s="96"/>
      <c r="G389" s="235"/>
      <c r="BU389" s="113">
        <v>37</v>
      </c>
      <c r="BV389" s="113" t="s">
        <v>87</v>
      </c>
    </row>
    <row r="390" spans="2:74">
      <c r="B390" s="96"/>
      <c r="C390" s="96"/>
      <c r="D390" s="96"/>
      <c r="E390" s="96"/>
      <c r="F390" s="96"/>
      <c r="G390" s="235"/>
      <c r="BU390" s="113">
        <v>38</v>
      </c>
      <c r="BV390" s="113" t="s">
        <v>87</v>
      </c>
    </row>
    <row r="391" spans="2:74">
      <c r="B391" s="96"/>
      <c r="C391" s="96"/>
      <c r="D391" s="96"/>
      <c r="E391" s="96"/>
      <c r="F391" s="96"/>
      <c r="G391" s="235"/>
      <c r="BU391" s="113">
        <v>39</v>
      </c>
      <c r="BV391" s="113" t="s">
        <v>87</v>
      </c>
    </row>
    <row r="392" spans="2:74">
      <c r="B392" s="96"/>
      <c r="C392" s="96"/>
      <c r="D392" s="96"/>
      <c r="E392" s="96"/>
      <c r="F392" s="96"/>
      <c r="G392" s="235"/>
      <c r="BU392" s="113">
        <v>40</v>
      </c>
      <c r="BV392" s="113" t="s">
        <v>87</v>
      </c>
    </row>
    <row r="393" spans="2:74">
      <c r="B393" s="96"/>
      <c r="C393" s="96"/>
      <c r="D393" s="96"/>
      <c r="E393" s="96"/>
      <c r="F393" s="96"/>
      <c r="G393" s="235"/>
      <c r="BU393" s="113">
        <v>41</v>
      </c>
      <c r="BV393" s="113" t="s">
        <v>87</v>
      </c>
    </row>
    <row r="394" spans="2:74">
      <c r="B394" s="96"/>
      <c r="C394" s="96"/>
      <c r="D394" s="96"/>
      <c r="E394" s="96"/>
      <c r="F394" s="96"/>
      <c r="G394" s="235"/>
      <c r="BU394" s="113">
        <v>42</v>
      </c>
      <c r="BV394" s="113" t="s">
        <v>87</v>
      </c>
    </row>
    <row r="395" spans="2:74">
      <c r="B395" s="96"/>
      <c r="C395" s="96"/>
      <c r="D395" s="96"/>
      <c r="E395" s="96"/>
      <c r="F395" s="96"/>
      <c r="G395" s="235"/>
      <c r="BU395" s="113">
        <v>43</v>
      </c>
      <c r="BV395" s="113" t="s">
        <v>87</v>
      </c>
    </row>
    <row r="396" spans="2:74">
      <c r="B396" s="96"/>
      <c r="C396" s="96"/>
      <c r="D396" s="96"/>
      <c r="E396" s="96"/>
      <c r="F396" s="96"/>
      <c r="G396" s="235"/>
      <c r="BU396" s="113">
        <v>44</v>
      </c>
      <c r="BV396" s="113" t="s">
        <v>87</v>
      </c>
    </row>
    <row r="397" spans="2:74">
      <c r="B397" s="96"/>
      <c r="C397" s="96"/>
      <c r="D397" s="96"/>
      <c r="E397" s="96"/>
      <c r="F397" s="96"/>
      <c r="G397" s="235"/>
      <c r="BU397" s="113">
        <v>45</v>
      </c>
      <c r="BV397" s="113" t="s">
        <v>87</v>
      </c>
    </row>
    <row r="398" spans="2:74">
      <c r="B398" s="96"/>
      <c r="C398" s="96"/>
      <c r="D398" s="96"/>
      <c r="E398" s="96"/>
      <c r="F398" s="96"/>
      <c r="G398" s="235"/>
      <c r="BU398" s="113">
        <v>46</v>
      </c>
      <c r="BV398" s="113" t="s">
        <v>87</v>
      </c>
    </row>
    <row r="399" spans="2:74">
      <c r="B399" s="96"/>
      <c r="C399" s="96"/>
      <c r="D399" s="96"/>
      <c r="E399" s="96"/>
      <c r="F399" s="96"/>
      <c r="G399" s="235"/>
      <c r="BU399" s="113">
        <v>47</v>
      </c>
      <c r="BV399" s="113" t="s">
        <v>87</v>
      </c>
    </row>
    <row r="400" spans="2:74">
      <c r="B400" s="96"/>
      <c r="C400" s="96"/>
      <c r="D400" s="96"/>
      <c r="E400" s="96"/>
      <c r="F400" s="96"/>
      <c r="G400" s="235"/>
      <c r="BU400" s="113">
        <v>48</v>
      </c>
      <c r="BV400" s="113" t="s">
        <v>87</v>
      </c>
    </row>
    <row r="401" spans="2:74">
      <c r="B401" s="96"/>
      <c r="C401" s="96"/>
      <c r="D401" s="96"/>
      <c r="E401" s="96"/>
      <c r="F401" s="96"/>
      <c r="G401" s="235"/>
      <c r="BU401" s="113">
        <v>49</v>
      </c>
      <c r="BV401" s="113" t="s">
        <v>87</v>
      </c>
    </row>
    <row r="402" spans="2:74">
      <c r="B402" s="96"/>
      <c r="C402" s="96"/>
      <c r="D402" s="96"/>
      <c r="E402" s="96"/>
      <c r="F402" s="96"/>
      <c r="G402" s="235"/>
      <c r="BU402" s="113">
        <v>50</v>
      </c>
      <c r="BV402" s="113" t="s">
        <v>87</v>
      </c>
    </row>
    <row r="403" spans="2:74">
      <c r="B403" s="96"/>
      <c r="C403" s="96"/>
      <c r="D403" s="96"/>
      <c r="E403" s="96"/>
      <c r="F403" s="96"/>
      <c r="G403" s="235"/>
      <c r="BU403" s="113">
        <v>51</v>
      </c>
      <c r="BV403" s="113" t="s">
        <v>87</v>
      </c>
    </row>
    <row r="404" spans="2:74">
      <c r="B404" s="96"/>
      <c r="C404" s="96"/>
      <c r="D404" s="96"/>
      <c r="E404" s="96"/>
      <c r="F404" s="96"/>
      <c r="G404" s="235"/>
      <c r="BU404" s="113">
        <v>52</v>
      </c>
      <c r="BV404" s="113" t="s">
        <v>87</v>
      </c>
    </row>
    <row r="405" spans="2:74">
      <c r="B405" s="96"/>
      <c r="C405" s="96"/>
      <c r="D405" s="96"/>
      <c r="E405" s="96"/>
      <c r="F405" s="96"/>
      <c r="G405" s="235"/>
      <c r="BU405" s="113">
        <v>53</v>
      </c>
      <c r="BV405" s="113" t="s">
        <v>87</v>
      </c>
    </row>
    <row r="406" spans="2:74">
      <c r="B406" s="96"/>
      <c r="C406" s="96"/>
      <c r="D406" s="96"/>
      <c r="E406" s="96"/>
      <c r="F406" s="96"/>
      <c r="G406" s="235"/>
      <c r="BU406" s="113">
        <v>54</v>
      </c>
      <c r="BV406" s="113" t="s">
        <v>87</v>
      </c>
    </row>
    <row r="407" spans="2:74">
      <c r="B407" s="96"/>
      <c r="C407" s="96"/>
      <c r="D407" s="96"/>
      <c r="E407" s="96"/>
      <c r="F407" s="96"/>
      <c r="G407" s="235"/>
      <c r="BU407" s="113">
        <v>55</v>
      </c>
      <c r="BV407" s="113" t="s">
        <v>87</v>
      </c>
    </row>
    <row r="408" spans="2:74">
      <c r="B408" s="96"/>
      <c r="C408" s="96"/>
      <c r="D408" s="96"/>
      <c r="E408" s="96"/>
      <c r="F408" s="96"/>
      <c r="G408" s="235"/>
      <c r="BU408" s="113">
        <v>56</v>
      </c>
      <c r="BV408" s="113" t="s">
        <v>87</v>
      </c>
    </row>
    <row r="409" spans="2:74">
      <c r="B409" s="96"/>
      <c r="C409" s="96"/>
      <c r="D409" s="96"/>
      <c r="E409" s="96"/>
      <c r="F409" s="96"/>
      <c r="G409" s="235"/>
      <c r="BU409" s="113">
        <v>57</v>
      </c>
      <c r="BV409" s="113" t="s">
        <v>87</v>
      </c>
    </row>
    <row r="410" spans="2:74">
      <c r="B410" s="96"/>
      <c r="C410" s="96"/>
      <c r="D410" s="96"/>
      <c r="E410" s="96"/>
      <c r="F410" s="96"/>
      <c r="G410" s="235"/>
      <c r="BU410" s="113">
        <v>58</v>
      </c>
      <c r="BV410" s="113" t="s">
        <v>87</v>
      </c>
    </row>
    <row r="411" spans="2:74">
      <c r="B411" s="96"/>
      <c r="C411" s="96"/>
      <c r="D411" s="96"/>
      <c r="E411" s="96"/>
      <c r="F411" s="96"/>
      <c r="G411" s="235"/>
      <c r="BU411" s="113">
        <v>59</v>
      </c>
      <c r="BV411" s="113" t="s">
        <v>87</v>
      </c>
    </row>
    <row r="412" spans="2:74">
      <c r="B412" s="96"/>
      <c r="C412" s="96"/>
      <c r="D412" s="96"/>
      <c r="E412" s="96"/>
      <c r="F412" s="96"/>
      <c r="G412" s="235"/>
      <c r="BU412" s="113">
        <v>60</v>
      </c>
      <c r="BV412" s="113" t="s">
        <v>87</v>
      </c>
    </row>
    <row r="413" spans="2:74">
      <c r="B413" s="96"/>
      <c r="C413" s="96"/>
      <c r="D413" s="96"/>
      <c r="E413" s="96"/>
      <c r="F413" s="96"/>
      <c r="G413" s="235"/>
      <c r="BU413" s="113">
        <v>61</v>
      </c>
      <c r="BV413" s="113" t="s">
        <v>87</v>
      </c>
    </row>
    <row r="414" spans="2:74">
      <c r="B414" s="96"/>
      <c r="C414" s="96"/>
      <c r="D414" s="96"/>
      <c r="E414" s="96"/>
      <c r="F414" s="96"/>
      <c r="G414" s="235"/>
      <c r="BU414" s="113">
        <v>62</v>
      </c>
      <c r="BV414" s="113" t="s">
        <v>87</v>
      </c>
    </row>
    <row r="415" spans="2:74">
      <c r="B415" s="96"/>
      <c r="C415" s="96"/>
      <c r="D415" s="96"/>
      <c r="E415" s="96"/>
      <c r="F415" s="96"/>
      <c r="G415" s="235"/>
      <c r="BU415" s="113">
        <v>63</v>
      </c>
      <c r="BV415" s="113" t="s">
        <v>87</v>
      </c>
    </row>
    <row r="416" spans="2:74">
      <c r="B416" s="96"/>
      <c r="C416" s="96"/>
      <c r="D416" s="96"/>
      <c r="E416" s="96"/>
      <c r="F416" s="96"/>
      <c r="G416" s="235"/>
      <c r="BU416" s="113">
        <v>64</v>
      </c>
      <c r="BV416" s="113" t="s">
        <v>87</v>
      </c>
    </row>
    <row r="417" spans="2:74">
      <c r="B417" s="96"/>
      <c r="C417" s="96"/>
      <c r="D417" s="96"/>
      <c r="E417" s="96"/>
      <c r="F417" s="96"/>
      <c r="G417" s="235"/>
      <c r="BU417" s="113">
        <v>65</v>
      </c>
      <c r="BV417" s="113" t="s">
        <v>88</v>
      </c>
    </row>
    <row r="418" spans="2:74">
      <c r="B418" s="96"/>
      <c r="C418" s="96"/>
      <c r="D418" s="96"/>
      <c r="E418" s="96"/>
      <c r="F418" s="96"/>
      <c r="G418" s="235"/>
      <c r="BU418" s="113">
        <v>66</v>
      </c>
      <c r="BV418" s="113" t="s">
        <v>88</v>
      </c>
    </row>
    <row r="419" spans="2:74">
      <c r="B419" s="96"/>
      <c r="C419" s="96"/>
      <c r="D419" s="96"/>
      <c r="E419" s="96"/>
      <c r="F419" s="96"/>
      <c r="G419" s="235"/>
      <c r="BU419" s="113">
        <v>67</v>
      </c>
      <c r="BV419" s="113" t="s">
        <v>88</v>
      </c>
    </row>
    <row r="420" spans="2:74">
      <c r="B420" s="96"/>
      <c r="C420" s="96"/>
      <c r="D420" s="96"/>
      <c r="E420" s="96"/>
      <c r="F420" s="96"/>
      <c r="G420" s="235"/>
      <c r="BU420" s="113">
        <v>68</v>
      </c>
      <c r="BV420" s="113" t="s">
        <v>88</v>
      </c>
    </row>
    <row r="421" spans="2:74">
      <c r="B421" s="96"/>
      <c r="C421" s="96"/>
      <c r="D421" s="96"/>
      <c r="E421" s="96"/>
      <c r="F421" s="96"/>
      <c r="G421" s="235"/>
      <c r="BU421" s="113">
        <v>69</v>
      </c>
      <c r="BV421" s="113" t="s">
        <v>88</v>
      </c>
    </row>
    <row r="422" spans="2:74">
      <c r="B422" s="96"/>
      <c r="C422" s="96"/>
      <c r="D422" s="96"/>
      <c r="E422" s="96"/>
      <c r="F422" s="96"/>
      <c r="G422" s="235"/>
      <c r="BU422" s="113">
        <v>70</v>
      </c>
      <c r="BV422" s="113" t="s">
        <v>88</v>
      </c>
    </row>
    <row r="423" spans="2:74">
      <c r="B423" s="96"/>
      <c r="C423" s="96"/>
      <c r="D423" s="96"/>
      <c r="E423" s="96"/>
      <c r="F423" s="96"/>
      <c r="G423" s="235"/>
      <c r="BU423" s="113">
        <v>71</v>
      </c>
      <c r="BV423" s="113" t="s">
        <v>88</v>
      </c>
    </row>
    <row r="424" spans="2:74">
      <c r="B424" s="96"/>
      <c r="C424" s="96"/>
      <c r="D424" s="96"/>
      <c r="E424" s="96"/>
      <c r="F424" s="96"/>
      <c r="G424" s="235"/>
      <c r="BU424" s="113">
        <v>72</v>
      </c>
      <c r="BV424" s="113" t="s">
        <v>88</v>
      </c>
    </row>
    <row r="425" spans="2:74">
      <c r="B425" s="96"/>
      <c r="C425" s="96"/>
      <c r="D425" s="96"/>
      <c r="E425" s="96"/>
      <c r="F425" s="96"/>
      <c r="G425" s="235"/>
      <c r="BU425" s="113">
        <v>73</v>
      </c>
      <c r="BV425" s="113" t="s">
        <v>88</v>
      </c>
    </row>
    <row r="426" spans="2:74">
      <c r="B426" s="96"/>
      <c r="C426" s="96"/>
      <c r="D426" s="96"/>
      <c r="E426" s="96"/>
      <c r="F426" s="96"/>
      <c r="G426" s="235"/>
      <c r="BU426" s="113">
        <v>74</v>
      </c>
      <c r="BV426" s="113" t="s">
        <v>88</v>
      </c>
    </row>
    <row r="427" spans="2:74">
      <c r="B427" s="96"/>
      <c r="C427" s="96"/>
      <c r="D427" s="96"/>
      <c r="E427" s="96"/>
      <c r="F427" s="96"/>
      <c r="G427" s="235"/>
      <c r="BU427" s="113">
        <v>75</v>
      </c>
      <c r="BV427" s="113" t="s">
        <v>88</v>
      </c>
    </row>
    <row r="428" spans="2:74">
      <c r="B428" s="96"/>
      <c r="C428" s="96"/>
      <c r="D428" s="96"/>
      <c r="E428" s="96"/>
      <c r="F428" s="96"/>
      <c r="G428" s="235"/>
      <c r="BU428" s="113">
        <v>76</v>
      </c>
      <c r="BV428" s="113" t="s">
        <v>88</v>
      </c>
    </row>
    <row r="429" spans="2:74">
      <c r="B429" s="96"/>
      <c r="C429" s="96"/>
      <c r="D429" s="96"/>
      <c r="E429" s="96"/>
      <c r="F429" s="96"/>
      <c r="G429" s="235"/>
      <c r="BU429" s="113">
        <v>77</v>
      </c>
      <c r="BV429" s="113" t="s">
        <v>88</v>
      </c>
    </row>
    <row r="430" spans="2:74">
      <c r="B430" s="96"/>
      <c r="C430" s="96"/>
      <c r="D430" s="96"/>
      <c r="E430" s="96"/>
      <c r="F430" s="96"/>
      <c r="G430" s="235"/>
      <c r="BU430" s="113">
        <v>78</v>
      </c>
      <c r="BV430" s="113" t="s">
        <v>88</v>
      </c>
    </row>
    <row r="431" spans="2:74">
      <c r="B431" s="96"/>
      <c r="C431" s="96"/>
      <c r="D431" s="96"/>
      <c r="E431" s="96"/>
      <c r="F431" s="96"/>
      <c r="G431" s="235"/>
      <c r="BU431" s="113">
        <v>79</v>
      </c>
      <c r="BV431" s="113" t="s">
        <v>88</v>
      </c>
    </row>
    <row r="432" spans="2:74">
      <c r="B432" s="96"/>
      <c r="C432" s="96"/>
      <c r="D432" s="96"/>
      <c r="E432" s="96"/>
      <c r="F432" s="96"/>
      <c r="G432" s="235"/>
      <c r="BU432" s="113">
        <v>80</v>
      </c>
      <c r="BV432" s="113" t="s">
        <v>88</v>
      </c>
    </row>
    <row r="433" spans="2:74">
      <c r="B433" s="96"/>
      <c r="C433" s="96"/>
      <c r="D433" s="96"/>
      <c r="E433" s="96"/>
      <c r="F433" s="96"/>
      <c r="G433" s="235"/>
      <c r="BU433" s="113">
        <v>81</v>
      </c>
      <c r="BV433" s="113" t="s">
        <v>88</v>
      </c>
    </row>
    <row r="434" spans="2:74">
      <c r="B434" s="96"/>
      <c r="C434" s="96"/>
      <c r="D434" s="96"/>
      <c r="E434" s="96"/>
      <c r="F434" s="96"/>
      <c r="G434" s="235"/>
      <c r="BU434" s="113">
        <v>82</v>
      </c>
      <c r="BV434" s="113" t="s">
        <v>88</v>
      </c>
    </row>
    <row r="435" spans="2:74">
      <c r="B435" s="96"/>
      <c r="C435" s="96"/>
      <c r="D435" s="96"/>
      <c r="E435" s="96"/>
      <c r="F435" s="96"/>
      <c r="G435" s="235"/>
      <c r="BU435" s="113">
        <v>83</v>
      </c>
      <c r="BV435" s="113" t="s">
        <v>88</v>
      </c>
    </row>
    <row r="436" spans="2:74">
      <c r="B436" s="96"/>
      <c r="C436" s="96"/>
      <c r="D436" s="96"/>
      <c r="E436" s="96"/>
      <c r="F436" s="96"/>
      <c r="G436" s="235"/>
      <c r="BU436" s="113">
        <v>84</v>
      </c>
      <c r="BV436" s="113" t="s">
        <v>88</v>
      </c>
    </row>
    <row r="437" spans="2:74">
      <c r="B437" s="96"/>
      <c r="C437" s="96"/>
      <c r="D437" s="96"/>
      <c r="E437" s="96"/>
      <c r="F437" s="96"/>
      <c r="G437" s="235"/>
      <c r="BU437" s="113">
        <v>85</v>
      </c>
      <c r="BV437" s="113" t="s">
        <v>88</v>
      </c>
    </row>
    <row r="438" spans="2:74">
      <c r="B438" s="96"/>
      <c r="C438" s="96"/>
      <c r="D438" s="96"/>
      <c r="E438" s="96"/>
      <c r="F438" s="96"/>
      <c r="G438" s="235"/>
      <c r="BU438" s="113">
        <v>86</v>
      </c>
      <c r="BV438" s="113" t="s">
        <v>88</v>
      </c>
    </row>
    <row r="439" spans="2:74">
      <c r="B439" s="96"/>
      <c r="C439" s="96"/>
      <c r="D439" s="96"/>
      <c r="E439" s="96"/>
      <c r="F439" s="96"/>
      <c r="G439" s="235"/>
      <c r="BU439" s="113">
        <v>87</v>
      </c>
      <c r="BV439" s="113" t="s">
        <v>88</v>
      </c>
    </row>
    <row r="440" spans="2:74">
      <c r="B440" s="96"/>
      <c r="C440" s="96"/>
      <c r="D440" s="96"/>
      <c r="E440" s="96"/>
      <c r="F440" s="96"/>
      <c r="G440" s="235"/>
      <c r="BU440" s="113">
        <v>88</v>
      </c>
      <c r="BV440" s="113" t="s">
        <v>88</v>
      </c>
    </row>
    <row r="441" spans="2:74">
      <c r="B441" s="96"/>
      <c r="C441" s="96"/>
      <c r="D441" s="96"/>
      <c r="E441" s="96"/>
      <c r="F441" s="96"/>
      <c r="G441" s="235"/>
      <c r="BU441" s="113">
        <v>89</v>
      </c>
      <c r="BV441" s="113" t="s">
        <v>88</v>
      </c>
    </row>
    <row r="442" spans="2:74">
      <c r="B442" s="96"/>
      <c r="C442" s="96"/>
      <c r="D442" s="96"/>
      <c r="E442" s="96"/>
      <c r="F442" s="96"/>
      <c r="G442" s="235"/>
      <c r="BU442" s="113">
        <v>90</v>
      </c>
      <c r="BV442" s="113" t="s">
        <v>88</v>
      </c>
    </row>
    <row r="443" spans="2:74">
      <c r="B443" s="96"/>
      <c r="C443" s="96"/>
      <c r="D443" s="96"/>
      <c r="E443" s="96"/>
      <c r="F443" s="96"/>
      <c r="G443" s="235"/>
      <c r="BU443" s="113">
        <v>91</v>
      </c>
      <c r="BV443" s="113" t="s">
        <v>89</v>
      </c>
    </row>
    <row r="444" spans="2:74">
      <c r="B444" s="96"/>
      <c r="C444" s="96"/>
      <c r="D444" s="96"/>
      <c r="E444" s="96"/>
      <c r="F444" s="96"/>
      <c r="G444" s="235"/>
      <c r="BU444" s="113">
        <v>92</v>
      </c>
      <c r="BV444" s="113" t="s">
        <v>89</v>
      </c>
    </row>
    <row r="445" spans="2:74">
      <c r="B445" s="96"/>
      <c r="C445" s="96"/>
      <c r="D445" s="96"/>
      <c r="E445" s="96"/>
      <c r="F445" s="96"/>
      <c r="G445" s="235"/>
      <c r="BU445" s="113">
        <v>93</v>
      </c>
      <c r="BV445" s="113" t="s">
        <v>89</v>
      </c>
    </row>
    <row r="446" spans="2:74">
      <c r="B446" s="96"/>
      <c r="C446" s="96"/>
      <c r="D446" s="96"/>
      <c r="E446" s="96"/>
      <c r="F446" s="96"/>
      <c r="G446" s="235"/>
      <c r="BU446" s="113">
        <v>94</v>
      </c>
      <c r="BV446" s="113" t="s">
        <v>89</v>
      </c>
    </row>
    <row r="447" spans="2:74">
      <c r="B447" s="96"/>
      <c r="C447" s="96"/>
      <c r="D447" s="96"/>
      <c r="E447" s="96"/>
      <c r="F447" s="96"/>
      <c r="G447" s="235"/>
      <c r="BU447" s="113">
        <v>95</v>
      </c>
      <c r="BV447" s="113" t="s">
        <v>89</v>
      </c>
    </row>
    <row r="448" spans="2:74">
      <c r="B448" s="96"/>
      <c r="C448" s="96"/>
      <c r="D448" s="96"/>
      <c r="E448" s="96"/>
      <c r="F448" s="96"/>
      <c r="G448" s="235"/>
      <c r="BU448" s="113">
        <v>96</v>
      </c>
      <c r="BV448" s="113" t="s">
        <v>89</v>
      </c>
    </row>
    <row r="449" spans="2:74">
      <c r="B449" s="96"/>
      <c r="C449" s="96"/>
      <c r="D449" s="96"/>
      <c r="E449" s="96"/>
      <c r="F449" s="96"/>
      <c r="G449" s="235"/>
      <c r="BU449" s="113">
        <v>97</v>
      </c>
      <c r="BV449" s="113" t="s">
        <v>89</v>
      </c>
    </row>
    <row r="450" spans="2:74">
      <c r="B450" s="96"/>
      <c r="C450" s="96"/>
      <c r="D450" s="96"/>
      <c r="E450" s="96"/>
      <c r="F450" s="96"/>
      <c r="G450" s="235"/>
      <c r="BU450" s="113">
        <v>98</v>
      </c>
      <c r="BV450" s="113" t="s">
        <v>89</v>
      </c>
    </row>
    <row r="451" spans="2:74">
      <c r="B451" s="96"/>
      <c r="C451" s="96"/>
      <c r="D451" s="96"/>
      <c r="E451" s="96"/>
      <c r="F451" s="96"/>
      <c r="G451" s="235"/>
      <c r="BU451" s="113">
        <v>99</v>
      </c>
      <c r="BV451" s="113" t="s">
        <v>89</v>
      </c>
    </row>
    <row r="452" spans="2:74">
      <c r="B452" s="96"/>
      <c r="C452" s="96"/>
      <c r="D452" s="96"/>
      <c r="E452" s="96"/>
      <c r="F452" s="96"/>
      <c r="G452" s="235"/>
      <c r="BU452" s="113">
        <v>100</v>
      </c>
      <c r="BV452" s="113" t="s">
        <v>89</v>
      </c>
    </row>
    <row r="453" spans="2:74">
      <c r="B453" s="96"/>
      <c r="C453" s="96"/>
      <c r="D453" s="96"/>
      <c r="E453" s="96"/>
      <c r="F453" s="96"/>
      <c r="G453" s="235"/>
    </row>
    <row r="454" spans="2:74">
      <c r="B454" s="96"/>
      <c r="C454" s="96"/>
      <c r="D454" s="96"/>
      <c r="E454" s="96"/>
      <c r="F454" s="96"/>
      <c r="G454" s="235"/>
    </row>
  </sheetData>
  <sheetProtection formatRows="0" sort="0" autoFilter="0" pivotTables="0"/>
  <dataConsolidate/>
  <mergeCells count="61">
    <mergeCell ref="H10:L10"/>
    <mergeCell ref="AE14:AJ14"/>
    <mergeCell ref="X19:AD19"/>
    <mergeCell ref="Z20:Z21"/>
    <mergeCell ref="X20:X21"/>
    <mergeCell ref="AF19:AF21"/>
    <mergeCell ref="H15:L15"/>
    <mergeCell ref="Y20:Y21"/>
    <mergeCell ref="AA20:AA21"/>
    <mergeCell ref="AB20:AB21"/>
    <mergeCell ref="AC20:AC21"/>
    <mergeCell ref="AD20:AD21"/>
    <mergeCell ref="Y16:AL16"/>
    <mergeCell ref="C20:C21"/>
    <mergeCell ref="B18:H18"/>
    <mergeCell ref="D4:F4"/>
    <mergeCell ref="D5:F5"/>
    <mergeCell ref="C19:G19"/>
    <mergeCell ref="H19:H21"/>
    <mergeCell ref="D6:L6"/>
    <mergeCell ref="F8:L8"/>
    <mergeCell ref="H13:L13"/>
    <mergeCell ref="J19:K21"/>
    <mergeCell ref="D20:E20"/>
    <mergeCell ref="F20:G20"/>
    <mergeCell ref="B17:J17"/>
    <mergeCell ref="H14:L14"/>
    <mergeCell ref="H12:L12"/>
    <mergeCell ref="H11:L11"/>
    <mergeCell ref="H9:L9"/>
    <mergeCell ref="B19:B21"/>
    <mergeCell ref="P1:AW1"/>
    <mergeCell ref="BZ351:CA351"/>
    <mergeCell ref="J18:AJ18"/>
    <mergeCell ref="N19:N21"/>
    <mergeCell ref="L19:L21"/>
    <mergeCell ref="AK19:AK21"/>
    <mergeCell ref="BQ351:BR351"/>
    <mergeCell ref="BO351:BP351"/>
    <mergeCell ref="B1:O1"/>
    <mergeCell ref="AV19:AV21"/>
    <mergeCell ref="AG19:AG21"/>
    <mergeCell ref="AI19:AI21"/>
    <mergeCell ref="B28:D30"/>
    <mergeCell ref="E28:G30"/>
    <mergeCell ref="H28:J30"/>
    <mergeCell ref="AH19:AH21"/>
    <mergeCell ref="I19:I21"/>
    <mergeCell ref="AL19:AL21"/>
    <mergeCell ref="BP361:BR361"/>
    <mergeCell ref="BP360:BR360"/>
    <mergeCell ref="BO357:BR357"/>
    <mergeCell ref="BP358:BR358"/>
    <mergeCell ref="BP359:BR359"/>
    <mergeCell ref="AJ19:AJ21"/>
    <mergeCell ref="AE19:AE21"/>
    <mergeCell ref="P19:P21"/>
    <mergeCell ref="Q19:W19"/>
    <mergeCell ref="Q20:R20"/>
    <mergeCell ref="M19:M21"/>
    <mergeCell ref="O19:O21"/>
  </mergeCells>
  <phoneticPr fontId="0" type="noConversion"/>
  <conditionalFormatting sqref="AN7:AN13 AN16 AK19:AK21 AV19:AV21 AK14:AK15">
    <cfRule type="cellIs" dxfId="49" priority="100" stopIfTrue="1" operator="between">
      <formula>31</formula>
      <formula>60</formula>
    </cfRule>
    <cfRule type="cellIs" dxfId="48" priority="101" stopIfTrue="1" operator="between">
      <formula>21</formula>
      <formula>30</formula>
    </cfRule>
    <cfRule type="cellIs" dxfId="47" priority="102" stopIfTrue="1" operator="between">
      <formula>11</formula>
      <formula>20</formula>
    </cfRule>
  </conditionalFormatting>
  <conditionalFormatting sqref="AN16 AN7:AN13">
    <cfRule type="cellIs" dxfId="46" priority="103" stopIfTrue="1" operator="between">
      <formula>16</formula>
      <formula>25</formula>
    </cfRule>
  </conditionalFormatting>
  <conditionalFormatting sqref="AN16 AN7:AN13">
    <cfRule type="cellIs" dxfId="45" priority="104" stopIfTrue="1" operator="between">
      <formula>3</formula>
      <formula>5.99</formula>
    </cfRule>
    <cfRule type="cellIs" dxfId="44" priority="105" stopIfTrue="1" operator="between">
      <formula>0</formula>
      <formula>2.99</formula>
    </cfRule>
    <cfRule type="cellIs" dxfId="43" priority="106" stopIfTrue="1" operator="between">
      <formula>6</formula>
      <formula>9.99</formula>
    </cfRule>
  </conditionalFormatting>
  <conditionalFormatting sqref="N28:O65409">
    <cfRule type="cellIs" dxfId="42" priority="114" stopIfTrue="1" operator="between">
      <formula>21</formula>
      <formula>30</formula>
    </cfRule>
  </conditionalFormatting>
  <conditionalFormatting sqref="J22:J25">
    <cfRule type="cellIs" dxfId="41" priority="49" stopIfTrue="1" operator="equal">
      <formula>"CASI SEGURO"</formula>
    </cfRule>
    <cfRule type="cellIs" dxfId="40" priority="50" stopIfTrue="1" operator="equal">
      <formula>"PROBABLE"</formula>
    </cfRule>
    <cfRule type="cellIs" dxfId="39" priority="51" stopIfTrue="1" operator="equal">
      <formula>"POSIBLE"</formula>
    </cfRule>
    <cfRule type="cellIs" dxfId="38" priority="52" stopIfTrue="1" operator="equal">
      <formula>"IMPROBABLE"</formula>
    </cfRule>
    <cfRule type="cellIs" dxfId="37" priority="53" stopIfTrue="1" operator="equal">
      <formula>"RARO"</formula>
    </cfRule>
  </conditionalFormatting>
  <conditionalFormatting sqref="L22:L25">
    <cfRule type="cellIs" dxfId="36" priority="44" stopIfTrue="1" operator="equal">
      <formula>"CATASTRÓFICO"</formula>
    </cfRule>
    <cfRule type="cellIs" dxfId="35" priority="45" stopIfTrue="1" operator="equal">
      <formula>"MAYOR"</formula>
    </cfRule>
    <cfRule type="cellIs" dxfId="34" priority="46" stopIfTrue="1" operator="equal">
      <formula>"MODERADO"</formula>
    </cfRule>
    <cfRule type="cellIs" dxfId="33" priority="47" stopIfTrue="1" operator="equal">
      <formula>"MENOR"</formula>
    </cfRule>
    <cfRule type="cellIs" dxfId="32" priority="48" stopIfTrue="1" operator="equal">
      <formula>"MÍNIMO"</formula>
    </cfRule>
  </conditionalFormatting>
  <conditionalFormatting sqref="Y22:AA25">
    <cfRule type="containsText" dxfId="31" priority="26" stopIfTrue="1" operator="containsText" text="Fuerte">
      <formula>NOT(ISERROR(SEARCH("Fuerte",Y22)))</formula>
    </cfRule>
    <cfRule type="containsText" dxfId="30" priority="27" stopIfTrue="1" operator="containsText" text="Moderado">
      <formula>NOT(ISERROR(SEARCH("Moderado",Y22)))</formula>
    </cfRule>
    <cfRule type="containsText" dxfId="29" priority="28" stopIfTrue="1" operator="containsText" text="Débil">
      <formula>NOT(ISERROR(SEARCH("Débil",Y22)))</formula>
    </cfRule>
  </conditionalFormatting>
  <conditionalFormatting sqref="O22:O25 AJ22:AJ25">
    <cfRule type="cellIs" dxfId="28" priority="39" stopIfTrue="1" operator="equal">
      <formula>"INACEPTABLE"</formula>
    </cfRule>
    <cfRule type="cellIs" dxfId="27" priority="40" stopIfTrue="1" operator="equal">
      <formula>"ALTO"</formula>
    </cfRule>
    <cfRule type="cellIs" dxfId="26" priority="41" stopIfTrue="1" operator="equal">
      <formula>"MODERADO"</formula>
    </cfRule>
    <cfRule type="cellIs" dxfId="25" priority="42" stopIfTrue="1" operator="equal">
      <formula>"TOLERABLE"</formula>
    </cfRule>
    <cfRule type="cellIs" dxfId="24" priority="43" stopIfTrue="1" operator="equal">
      <formula>"ACEPTABLE"</formula>
    </cfRule>
  </conditionalFormatting>
  <conditionalFormatting sqref="AL19:AL21">
    <cfRule type="cellIs" dxfId="23" priority="19" stopIfTrue="1" operator="between">
      <formula>31</formula>
      <formula>60</formula>
    </cfRule>
    <cfRule type="cellIs" dxfId="22" priority="20" stopIfTrue="1" operator="between">
      <formula>21</formula>
      <formula>30</formula>
    </cfRule>
    <cfRule type="cellIs" dxfId="21" priority="21" stopIfTrue="1" operator="between">
      <formula>11</formula>
      <formula>20</formula>
    </cfRule>
  </conditionalFormatting>
  <conditionalFormatting sqref="J26">
    <cfRule type="cellIs" dxfId="20" priority="14" stopIfTrue="1" operator="equal">
      <formula>"CASI SEGURO"</formula>
    </cfRule>
    <cfRule type="cellIs" dxfId="19" priority="15" stopIfTrue="1" operator="equal">
      <formula>"PROBABLE"</formula>
    </cfRule>
    <cfRule type="cellIs" dxfId="18" priority="16" stopIfTrue="1" operator="equal">
      <formula>"POSIBLE"</formula>
    </cfRule>
    <cfRule type="cellIs" dxfId="17" priority="17" stopIfTrue="1" operator="equal">
      <formula>"IMPROBABLE"</formula>
    </cfRule>
    <cfRule type="cellIs" dxfId="16" priority="18" stopIfTrue="1" operator="equal">
      <formula>"RARO"</formula>
    </cfRule>
  </conditionalFormatting>
  <conditionalFormatting sqref="L26">
    <cfRule type="cellIs" dxfId="15" priority="9" stopIfTrue="1" operator="equal">
      <formula>"CATASTRÓFICO"</formula>
    </cfRule>
    <cfRule type="cellIs" dxfId="14" priority="10" stopIfTrue="1" operator="equal">
      <formula>"MAYOR"</formula>
    </cfRule>
    <cfRule type="cellIs" dxfId="13" priority="11" stopIfTrue="1" operator="equal">
      <formula>"MODERADO"</formula>
    </cfRule>
    <cfRule type="cellIs" dxfId="12" priority="12" stopIfTrue="1" operator="equal">
      <formula>"MENOR"</formula>
    </cfRule>
    <cfRule type="cellIs" dxfId="11" priority="13" stopIfTrue="1" operator="equal">
      <formula>"MÍNIMO"</formula>
    </cfRule>
  </conditionalFormatting>
  <conditionalFormatting sqref="Y26:AA26">
    <cfRule type="containsText" dxfId="10" priority="1" stopIfTrue="1" operator="containsText" text="Fuerte">
      <formula>NOT(ISERROR(SEARCH("Fuerte",Y26)))</formula>
    </cfRule>
    <cfRule type="containsText" dxfId="9" priority="2" stopIfTrue="1" operator="containsText" text="Moderado">
      <formula>NOT(ISERROR(SEARCH("Moderado",Y26)))</formula>
    </cfRule>
    <cfRule type="containsText" dxfId="8" priority="3" stopIfTrue="1" operator="containsText" text="Débil">
      <formula>NOT(ISERROR(SEARCH("Débil",Y26)))</formula>
    </cfRule>
  </conditionalFormatting>
  <conditionalFormatting sqref="O26 AJ26">
    <cfRule type="cellIs" dxfId="7" priority="4" stopIfTrue="1" operator="equal">
      <formula>"INACEPTABLE"</formula>
    </cfRule>
    <cfRule type="cellIs" dxfId="6" priority="5" stopIfTrue="1" operator="equal">
      <formula>"ALTO"</formula>
    </cfRule>
    <cfRule type="cellIs" dxfId="5" priority="6" stopIfTrue="1" operator="equal">
      <formula>"MODERADO"</formula>
    </cfRule>
    <cfRule type="cellIs" dxfId="4" priority="7" stopIfTrue="1" operator="equal">
      <formula>"TOLERABLE"</formula>
    </cfRule>
    <cfRule type="cellIs" dxfId="3" priority="8" stopIfTrue="1" operator="equal">
      <formula>"ACEPTABLE"</formula>
    </cfRule>
  </conditionalFormatting>
  <dataValidations count="20">
    <dataValidation type="list" allowBlank="1" showInputMessage="1" showErrorMessage="1" sqref="H22:H26" xr:uid="{00000000-0002-0000-0100-000001000000}">
      <formula1>nivelorgriesgo</formula1>
    </dataValidation>
    <dataValidation type="list" allowBlank="1" showInputMessage="1" showErrorMessage="1" sqref="J22:J25" xr:uid="{00000000-0002-0000-0100-000002000000}">
      <formula1>$BO$352:$BO$356</formula1>
    </dataValidation>
    <dataValidation type="list" allowBlank="1" showInputMessage="1" showErrorMessage="1" sqref="L22:L25" xr:uid="{00000000-0002-0000-0100-000003000000}">
      <formula1>$BQ$352:$BQ$356</formula1>
    </dataValidation>
    <dataValidation type="list" allowBlank="1" showInputMessage="1" showErrorMessage="1" sqref="AG4:AI4 D4:F4" xr:uid="{00000000-0002-0000-0100-000004000000}">
      <formula1>$BN$356:$BN$376</formula1>
    </dataValidation>
    <dataValidation type="list" allowBlank="1" showInputMessage="1" showErrorMessage="1" sqref="F23:F25" xr:uid="{00000000-0002-0000-0100-000006000000}">
      <formula1>$BM$352:$BM$359</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21:F21" xr:uid="{00000000-0002-0000-0100-000007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21" xr:uid="{00000000-0002-0000-0100-000008000000}"/>
    <dataValidation type="list" allowBlank="1" showInputMessage="1" showErrorMessage="1" sqref="F22" xr:uid="{00000000-0002-0000-0100-000009000000}">
      <formula1>$BM$352:$BM$356</formula1>
    </dataValidation>
    <dataValidation type="list" allowBlank="1" showInputMessage="1" showErrorMessage="1" sqref="D22:D25" xr:uid="{00000000-0002-0000-0100-00000A000000}">
      <formula1>$BL$352:$BL$356</formula1>
    </dataValidation>
    <dataValidation type="list" allowBlank="1" showInputMessage="1" showErrorMessage="1" sqref="T22:T26" xr:uid="{00000000-0002-0000-0100-00000B000000}">
      <formula1>"Prevenir,Detectar,No es un control"</formula1>
    </dataValidation>
    <dataValidation type="list" allowBlank="1" showInputMessage="1" showErrorMessage="1" sqref="U22:V26 Q22:S26" xr:uid="{00000000-0002-0000-0100-00000C000000}">
      <formula1>"SI, NO"</formula1>
    </dataValidation>
    <dataValidation type="list" allowBlank="1" showInputMessage="1" showErrorMessage="1" sqref="W22:W26" xr:uid="{00000000-0002-0000-0100-00000D000000}">
      <formula1>"Completa,Incompleta,No existe"</formula1>
    </dataValidation>
    <dataValidation type="list" allowBlank="1" showInputMessage="1" showErrorMessage="1" sqref="Z22:Z26" xr:uid="{00000000-0002-0000-0100-00000E000000}">
      <formula1>"Fuerte, Moderado, Débil"</formula1>
    </dataValidation>
    <dataValidation type="list" allowBlank="1" showInputMessage="1" showErrorMessage="1" sqref="AC22:AD26" xr:uid="{00000000-0002-0000-0100-00000F000000}">
      <formula1>"Directamente, Indirectamente, No disminuye"</formula1>
    </dataValidation>
    <dataValidation type="list" allowBlank="1" showInputMessage="1" showErrorMessage="1" sqref="I22:I26" xr:uid="{587A66FD-E483-4C2D-A3A4-592BC0A89710}">
      <formula1>"Calidad, Buen Nombre y reputación, Seguridad digital, Ambientales"</formula1>
    </dataValidation>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P22:P29" xr:uid="{00000000-0002-0000-0100-000005000000}"/>
    <dataValidation type="list" allowBlank="1" showInputMessage="1" showErrorMessage="1" sqref="D26" xr:uid="{4BD981F9-6E34-49B6-A8F7-C64DE375207B}">
      <formula1>$BL$346:$BL$350</formula1>
    </dataValidation>
    <dataValidation type="list" allowBlank="1" showInputMessage="1" showErrorMessage="1" sqref="L26" xr:uid="{B4FCBEBD-A43D-4DC3-99C4-6636645615D0}">
      <formula1>$BQ$346:$BQ$350</formula1>
    </dataValidation>
    <dataValidation type="list" allowBlank="1" showInputMessage="1" showErrorMessage="1" sqref="J26" xr:uid="{B0ABC429-5728-47F1-A36C-258AC4D74900}">
      <formula1>$BO$346:$BO$350</formula1>
    </dataValidation>
    <dataValidation type="list" allowBlank="1" showInputMessage="1" showErrorMessage="1" sqref="F26" xr:uid="{340BC1A4-BB57-4621-B647-4C10A2AA5565}">
      <formula1>$BM$346:$BM$350</formula1>
    </dataValidation>
  </dataValidations>
  <printOptions horizontalCentered="1" verticalCentered="1"/>
  <pageMargins left="0.31496062992125984" right="0.27559055118110237" top="1.3385826771653544" bottom="0.15748031496062992" header="0.15748031496062992" footer="0"/>
  <pageSetup paperSize="5" scale="50" orientation="landscape" r:id="rId1"/>
  <headerFooter alignWithMargins="0">
    <oddFooter>&amp;R&amp;8PLE-PIN-F001
Versión:3
Vigencia: 24 de mayo de    2019
&amp;P de &amp;P</oddFooter>
  </headerFooter>
  <ignoredErrors>
    <ignoredError sqref="B22 B23 B24 B25 X2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J54"/>
  <sheetViews>
    <sheetView workbookViewId="0">
      <selection activeCell="F36" sqref="F36"/>
    </sheetView>
  </sheetViews>
  <sheetFormatPr baseColWidth="10" defaultColWidth="0" defaultRowHeight="12.75" zeroHeight="1"/>
  <cols>
    <col min="1" max="1" width="11.42578125" customWidth="1"/>
    <col min="2" max="2" width="3.5703125" customWidth="1"/>
    <col min="3" max="3" width="25.42578125" customWidth="1"/>
    <col min="4" max="6" width="11.42578125" customWidth="1"/>
    <col min="7" max="7" width="15.85546875" customWidth="1"/>
    <col min="8" max="10" width="11.42578125" customWidth="1"/>
  </cols>
  <sheetData>
    <row r="1" spans="1:10">
      <c r="A1" s="306" t="s">
        <v>187</v>
      </c>
      <c r="B1" s="307"/>
      <c r="C1" s="307"/>
      <c r="D1" s="307"/>
      <c r="E1" s="307"/>
      <c r="F1" s="307"/>
      <c r="G1" s="307"/>
      <c r="H1" s="307"/>
      <c r="I1" s="307"/>
      <c r="J1" s="307"/>
    </row>
    <row r="2" spans="1:10">
      <c r="A2" s="307"/>
      <c r="B2" s="307"/>
      <c r="C2" s="307"/>
      <c r="D2" s="307"/>
      <c r="E2" s="307"/>
      <c r="F2" s="307"/>
      <c r="G2" s="307"/>
      <c r="H2" s="307"/>
      <c r="I2" s="307"/>
      <c r="J2" s="307"/>
    </row>
    <row r="3" spans="1:10">
      <c r="A3" s="307"/>
      <c r="B3" s="307"/>
      <c r="C3" s="307"/>
      <c r="D3" s="307"/>
      <c r="E3" s="307"/>
      <c r="F3" s="307"/>
      <c r="G3" s="307"/>
      <c r="H3" s="307"/>
      <c r="I3" s="307"/>
      <c r="J3" s="307"/>
    </row>
    <row r="4" spans="1:10">
      <c r="A4" s="307"/>
      <c r="B4" s="307"/>
      <c r="C4" s="307"/>
      <c r="D4" s="307"/>
      <c r="E4" s="307"/>
      <c r="F4" s="307"/>
      <c r="G4" s="307"/>
      <c r="H4" s="307"/>
      <c r="I4" s="307"/>
      <c r="J4" s="307"/>
    </row>
    <row r="5" spans="1:10">
      <c r="A5" s="3"/>
      <c r="B5" s="3"/>
      <c r="C5" s="3"/>
      <c r="D5" s="3"/>
      <c r="E5" s="3"/>
      <c r="F5" s="3"/>
      <c r="G5" s="3"/>
      <c r="H5" s="3"/>
      <c r="I5" s="3"/>
      <c r="J5" s="3"/>
    </row>
    <row r="6" spans="1:10">
      <c r="A6" s="3"/>
      <c r="B6" s="3"/>
      <c r="C6" s="3"/>
      <c r="D6" s="3"/>
      <c r="E6" s="3"/>
      <c r="F6" s="3"/>
      <c r="G6" s="3"/>
      <c r="H6" s="3"/>
      <c r="I6" s="3"/>
      <c r="J6" s="3"/>
    </row>
    <row r="7" spans="1:10">
      <c r="A7" s="3"/>
      <c r="B7" s="3"/>
      <c r="C7" s="3"/>
      <c r="D7" s="3"/>
      <c r="E7" s="3"/>
      <c r="F7" s="3"/>
      <c r="G7" s="3"/>
      <c r="H7" s="3"/>
      <c r="I7" s="3"/>
      <c r="J7" s="3"/>
    </row>
    <row r="8" spans="1:10">
      <c r="A8" s="3"/>
      <c r="B8" s="3"/>
      <c r="C8" s="40"/>
      <c r="D8" s="42"/>
      <c r="E8" s="43"/>
      <c r="F8" s="42"/>
      <c r="G8" s="43"/>
      <c r="H8" s="3"/>
      <c r="I8" s="3"/>
      <c r="J8" s="3"/>
    </row>
    <row r="9" spans="1:10" ht="61.5" customHeight="1">
      <c r="A9" s="3"/>
      <c r="B9" s="3"/>
      <c r="C9" s="41" t="s">
        <v>190</v>
      </c>
      <c r="D9" s="45" t="s">
        <v>193</v>
      </c>
      <c r="E9" s="44" t="s">
        <v>188</v>
      </c>
      <c r="F9" s="44" t="s">
        <v>55</v>
      </c>
      <c r="G9" s="45" t="s">
        <v>189</v>
      </c>
      <c r="H9" s="3"/>
      <c r="I9" s="3"/>
      <c r="J9" s="3"/>
    </row>
    <row r="10" spans="1:10" ht="19.5" customHeight="1">
      <c r="A10" s="3"/>
      <c r="B10" s="3"/>
      <c r="C10" s="17" t="s">
        <v>0</v>
      </c>
      <c r="D10" s="36"/>
      <c r="E10" s="36"/>
      <c r="F10" s="36"/>
      <c r="G10" s="36"/>
      <c r="H10" s="3"/>
      <c r="I10" s="3"/>
      <c r="J10" s="3"/>
    </row>
    <row r="11" spans="1:10" ht="19.5" customHeight="1">
      <c r="A11" s="3"/>
      <c r="B11" s="3"/>
      <c r="C11" s="17" t="s">
        <v>191</v>
      </c>
      <c r="D11" s="36"/>
      <c r="E11" s="36"/>
      <c r="F11" s="36"/>
      <c r="G11" s="36"/>
      <c r="H11" s="3"/>
      <c r="I11" s="3"/>
      <c r="J11" s="3"/>
    </row>
    <row r="12" spans="1:10" ht="19.5" customHeight="1">
      <c r="A12" s="3"/>
      <c r="B12" s="3"/>
      <c r="C12" s="17" t="s">
        <v>2</v>
      </c>
      <c r="D12" s="36"/>
      <c r="E12" s="36"/>
      <c r="F12" s="36"/>
      <c r="G12" s="36"/>
      <c r="H12" s="3"/>
      <c r="I12" s="3"/>
      <c r="J12" s="3"/>
    </row>
    <row r="13" spans="1:10" ht="19.5" customHeight="1">
      <c r="A13" s="3"/>
      <c r="B13" s="3"/>
      <c r="C13" s="17" t="s">
        <v>3</v>
      </c>
      <c r="D13" s="36"/>
      <c r="E13" s="36"/>
      <c r="F13" s="36"/>
      <c r="G13" s="36"/>
      <c r="H13" s="3"/>
      <c r="I13" s="3"/>
      <c r="J13" s="3"/>
    </row>
    <row r="14" spans="1:10" ht="19.5" customHeight="1">
      <c r="A14" s="3"/>
      <c r="B14" s="3"/>
      <c r="C14" s="17" t="s">
        <v>192</v>
      </c>
      <c r="D14" s="36"/>
      <c r="E14" s="36"/>
      <c r="F14" s="36"/>
      <c r="G14" s="36"/>
      <c r="H14" s="3"/>
      <c r="I14" s="3"/>
      <c r="J14" s="3"/>
    </row>
    <row r="15" spans="1:10">
      <c r="A15" s="3"/>
      <c r="B15" s="3"/>
      <c r="C15" s="3"/>
      <c r="D15" s="3"/>
      <c r="E15" s="3"/>
      <c r="F15" s="3"/>
      <c r="G15" s="3"/>
      <c r="H15" s="3"/>
      <c r="I15" s="3"/>
      <c r="J15" s="3"/>
    </row>
    <row r="16" spans="1:10">
      <c r="A16" s="3"/>
      <c r="B16" s="3"/>
      <c r="C16" s="3"/>
      <c r="D16" s="3"/>
      <c r="E16" s="3"/>
      <c r="F16" s="3"/>
      <c r="G16" s="3"/>
      <c r="I16" s="3"/>
      <c r="J16" s="3"/>
    </row>
    <row r="17" spans="1:10">
      <c r="A17" s="3"/>
      <c r="B17" s="3"/>
      <c r="C17" s="3"/>
      <c r="D17" s="3"/>
      <c r="E17" s="3"/>
      <c r="F17" s="3"/>
      <c r="G17" s="3"/>
      <c r="H17" s="3"/>
      <c r="I17" s="3"/>
      <c r="J17" s="3"/>
    </row>
    <row r="18" spans="1:10">
      <c r="A18" s="3"/>
      <c r="B18" s="3"/>
      <c r="C18" s="3"/>
      <c r="D18" s="3"/>
      <c r="E18" s="3"/>
      <c r="F18" s="3"/>
      <c r="G18" s="3"/>
      <c r="H18" s="3"/>
      <c r="I18" s="3"/>
      <c r="J18" s="3"/>
    </row>
    <row r="19" spans="1:10">
      <c r="A19" s="3"/>
      <c r="B19" s="3"/>
      <c r="C19" s="3"/>
      <c r="D19" s="3"/>
      <c r="E19" s="3"/>
      <c r="F19" s="3"/>
      <c r="G19" s="3"/>
      <c r="H19" s="3"/>
      <c r="I19" s="3"/>
      <c r="J19" s="3"/>
    </row>
    <row r="20" spans="1:10">
      <c r="A20" s="3"/>
      <c r="B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3"/>
      <c r="B23" s="3"/>
      <c r="C23" s="3"/>
      <c r="D23" s="3"/>
      <c r="E23" s="3"/>
      <c r="F23" s="3"/>
      <c r="G23" s="3"/>
      <c r="H23" s="3"/>
      <c r="I23" s="3"/>
      <c r="J23" s="3"/>
    </row>
    <row r="24" spans="1:10">
      <c r="A24" s="3"/>
      <c r="B24" s="3"/>
      <c r="C24" s="3"/>
      <c r="D24" s="3"/>
      <c r="E24" s="3"/>
      <c r="F24" s="3"/>
      <c r="G24" s="3"/>
      <c r="H24" s="3"/>
      <c r="I24" s="3"/>
      <c r="J24" s="3"/>
    </row>
    <row r="25" spans="1:10">
      <c r="A25" s="3"/>
      <c r="B25" s="3"/>
      <c r="C25" s="3"/>
      <c r="D25" s="3"/>
      <c r="E25" s="3"/>
      <c r="F25" s="3"/>
      <c r="G25" s="3"/>
      <c r="H25" s="3"/>
      <c r="I25" s="3"/>
      <c r="J25" s="3"/>
    </row>
    <row r="26" spans="1:10">
      <c r="A26" s="3"/>
      <c r="B26" s="3"/>
      <c r="C26" s="3"/>
      <c r="D26" s="3"/>
      <c r="E26" s="3"/>
      <c r="F26" s="3"/>
      <c r="G26" s="3"/>
      <c r="H26" s="3"/>
      <c r="I26" s="3"/>
      <c r="J26" s="3"/>
    </row>
    <row r="27" spans="1:10">
      <c r="A27" s="3"/>
      <c r="B27" s="3"/>
      <c r="C27" s="3"/>
      <c r="D27" s="3"/>
      <c r="E27" s="3"/>
      <c r="F27" s="3"/>
      <c r="G27" s="3"/>
      <c r="H27" s="3"/>
      <c r="I27" s="3"/>
      <c r="J27" s="3"/>
    </row>
    <row r="28" spans="1:10">
      <c r="A28" s="3"/>
      <c r="B28" s="3"/>
      <c r="C28" s="3"/>
      <c r="D28" s="3"/>
      <c r="E28" s="3"/>
      <c r="F28" s="3"/>
      <c r="G28" s="3"/>
      <c r="H28" s="3"/>
      <c r="I28" s="3"/>
      <c r="J28" s="3"/>
    </row>
    <row r="29" spans="1:10">
      <c r="A29" s="3"/>
      <c r="B29" s="3"/>
      <c r="C29" s="3"/>
      <c r="D29" s="3"/>
      <c r="E29" s="3"/>
      <c r="F29" s="3"/>
      <c r="G29" s="3"/>
      <c r="H29" s="3"/>
      <c r="I29" s="3"/>
      <c r="J29" s="3"/>
    </row>
    <row r="30" spans="1:10">
      <c r="A30" s="3"/>
      <c r="B30" s="3"/>
      <c r="C30" s="3"/>
      <c r="D30" s="3"/>
      <c r="E30" s="3"/>
      <c r="F30" s="3"/>
      <c r="G30" s="3"/>
      <c r="H30" s="3"/>
      <c r="I30" s="3"/>
      <c r="J30" s="3"/>
    </row>
    <row r="31" spans="1:10">
      <c r="A31" s="3"/>
      <c r="B31" s="3"/>
      <c r="C31" s="3"/>
      <c r="D31" s="3"/>
      <c r="E31" s="3"/>
      <c r="F31" s="3"/>
      <c r="G31" s="3"/>
      <c r="H31" s="3"/>
      <c r="I31" s="3"/>
      <c r="J31" s="3"/>
    </row>
    <row r="32" spans="1:10">
      <c r="A32" s="3"/>
      <c r="B32" s="3"/>
      <c r="C32" s="3"/>
      <c r="D32" s="3"/>
      <c r="E32" s="3"/>
      <c r="F32" s="3"/>
      <c r="G32" s="3"/>
      <c r="H32" s="3"/>
      <c r="I32" s="3"/>
      <c r="J32" s="3"/>
    </row>
    <row r="33" spans="1:10">
      <c r="A33" s="3"/>
      <c r="B33" s="3"/>
      <c r="C33" s="3"/>
      <c r="D33" s="3"/>
      <c r="E33" s="3"/>
      <c r="F33" s="3"/>
      <c r="G33" s="3"/>
      <c r="H33" s="3"/>
      <c r="I33" s="3"/>
      <c r="J33" s="3"/>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row r="39" spans="1:10">
      <c r="A39" s="3"/>
      <c r="B39" s="3"/>
      <c r="C39" s="3"/>
      <c r="D39" s="3"/>
      <c r="E39" s="3"/>
      <c r="F39" s="3"/>
      <c r="G39" s="3"/>
      <c r="H39" s="3"/>
      <c r="I39" s="3"/>
      <c r="J39" s="3"/>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row r="47" spans="1:10">
      <c r="A47" s="3"/>
      <c r="B47" s="3"/>
      <c r="C47" s="3"/>
      <c r="D47" s="3"/>
      <c r="E47" s="3"/>
      <c r="F47" s="3"/>
      <c r="G47" s="3"/>
      <c r="H47" s="3"/>
      <c r="I47" s="3"/>
      <c r="J47" s="3"/>
    </row>
    <row r="48" spans="1:10">
      <c r="A48" s="3"/>
      <c r="B48" s="3"/>
      <c r="C48" s="3"/>
      <c r="D48" s="3"/>
      <c r="E48" s="3"/>
      <c r="F48" s="3"/>
      <c r="G48" s="3"/>
      <c r="H48" s="3"/>
      <c r="I48" s="3"/>
      <c r="J48" s="3"/>
    </row>
    <row r="49" spans="1:10">
      <c r="A49" s="3"/>
      <c r="B49" s="3"/>
      <c r="C49" s="3"/>
      <c r="D49" s="3"/>
      <c r="E49" s="3"/>
      <c r="F49" s="3"/>
      <c r="G49" s="3"/>
      <c r="H49" s="3"/>
      <c r="I49" s="3"/>
      <c r="J49" s="3"/>
    </row>
    <row r="50" spans="1:10">
      <c r="A50" s="3"/>
      <c r="B50" s="3"/>
      <c r="C50" s="3"/>
      <c r="D50" s="3"/>
      <c r="E50" s="3"/>
      <c r="F50" s="3"/>
      <c r="G50" s="3"/>
      <c r="H50" s="3"/>
      <c r="I50" s="3"/>
      <c r="J50" s="3"/>
    </row>
    <row r="51" spans="1:10">
      <c r="A51" s="3"/>
      <c r="B51" s="3"/>
      <c r="C51" s="3"/>
      <c r="D51" s="3"/>
      <c r="E51" s="3"/>
      <c r="F51" s="3"/>
      <c r="G51" s="3"/>
      <c r="H51" s="3"/>
      <c r="I51" s="3"/>
      <c r="J51" s="3"/>
    </row>
    <row r="52" spans="1:10">
      <c r="A52" s="3"/>
      <c r="B52" s="3"/>
      <c r="C52" s="3"/>
      <c r="D52" s="3"/>
      <c r="E52" s="3"/>
      <c r="F52" s="3"/>
      <c r="G52" s="3"/>
      <c r="H52" s="3"/>
      <c r="I52" s="3"/>
      <c r="J52" s="3"/>
    </row>
    <row r="53" spans="1:10">
      <c r="A53" s="3"/>
      <c r="B53" s="3"/>
      <c r="C53" s="3"/>
      <c r="D53" s="3"/>
      <c r="E53" s="3"/>
      <c r="F53" s="3"/>
      <c r="G53" s="3"/>
      <c r="H53" s="3"/>
      <c r="I53" s="3"/>
      <c r="J53" s="3"/>
    </row>
    <row r="54" spans="1:10">
      <c r="A54" s="3"/>
      <c r="B54" s="3"/>
      <c r="C54" s="3"/>
      <c r="D54" s="3"/>
      <c r="E54" s="3"/>
      <c r="F54" s="3"/>
      <c r="G54" s="3"/>
      <c r="H54" s="3"/>
      <c r="I54" s="3"/>
      <c r="J54" s="3"/>
    </row>
  </sheetData>
  <mergeCells count="1">
    <mergeCell ref="A1:J4"/>
  </mergeCells>
  <phoneticPr fontId="12" type="noConversion"/>
  <pageMargins left="0.75" right="0.75" top="1" bottom="1" header="0" footer="0"/>
  <pageSetup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P57"/>
  <sheetViews>
    <sheetView zoomScale="85" workbookViewId="0">
      <selection activeCell="D16" sqref="D16:E20"/>
    </sheetView>
  </sheetViews>
  <sheetFormatPr baseColWidth="10" defaultColWidth="0" defaultRowHeight="12.75" zeroHeight="1"/>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c r="A1" s="306" t="s">
        <v>94</v>
      </c>
      <c r="B1" s="306"/>
      <c r="C1" s="306"/>
      <c r="D1" s="306"/>
      <c r="E1" s="306"/>
      <c r="F1" s="306"/>
      <c r="G1" s="306"/>
      <c r="H1" s="306"/>
      <c r="I1" s="306"/>
      <c r="J1" s="306"/>
      <c r="K1" s="27"/>
      <c r="L1" s="27"/>
      <c r="M1" s="28"/>
      <c r="N1" s="28"/>
      <c r="O1" s="28"/>
      <c r="P1" s="28"/>
    </row>
    <row r="2" spans="1:16" ht="12.75" customHeight="1">
      <c r="A2" s="306"/>
      <c r="B2" s="306"/>
      <c r="C2" s="306"/>
      <c r="D2" s="306"/>
      <c r="E2" s="306"/>
      <c r="F2" s="306"/>
      <c r="G2" s="306"/>
      <c r="H2" s="306"/>
      <c r="I2" s="306"/>
      <c r="J2" s="306"/>
      <c r="K2" s="27"/>
      <c r="L2" s="27"/>
      <c r="M2" s="28"/>
      <c r="N2" s="28"/>
      <c r="O2" s="28"/>
      <c r="P2" s="28"/>
    </row>
    <row r="3" spans="1:16" ht="12.75" customHeight="1">
      <c r="A3" s="306"/>
      <c r="B3" s="306"/>
      <c r="C3" s="306"/>
      <c r="D3" s="306"/>
      <c r="E3" s="306"/>
      <c r="F3" s="306"/>
      <c r="G3" s="306"/>
      <c r="H3" s="306"/>
      <c r="I3" s="306"/>
      <c r="J3" s="306"/>
      <c r="K3" s="27"/>
      <c r="L3" s="27"/>
      <c r="M3" s="28"/>
      <c r="N3" s="28"/>
      <c r="O3" s="28"/>
      <c r="P3" s="28"/>
    </row>
    <row r="4" spans="1:16" ht="12.75" customHeight="1">
      <c r="A4" s="306"/>
      <c r="B4" s="306"/>
      <c r="C4" s="306"/>
      <c r="D4" s="306"/>
      <c r="E4" s="306"/>
      <c r="F4" s="306"/>
      <c r="G4" s="306"/>
      <c r="H4" s="306"/>
      <c r="I4" s="306"/>
      <c r="J4" s="306"/>
      <c r="K4" s="27"/>
      <c r="L4" s="27"/>
      <c r="M4" s="28"/>
      <c r="N4" s="28"/>
      <c r="O4" s="28"/>
      <c r="P4" s="28"/>
    </row>
    <row r="5" spans="1:16" ht="12.75" customHeight="1">
      <c r="A5" s="306"/>
      <c r="B5" s="306"/>
      <c r="C5" s="306"/>
      <c r="D5" s="306"/>
      <c r="E5" s="306"/>
      <c r="F5" s="306"/>
      <c r="G5" s="306"/>
      <c r="H5" s="306"/>
      <c r="I5" s="306"/>
      <c r="J5" s="306"/>
      <c r="K5" s="27"/>
      <c r="L5" s="27"/>
      <c r="M5" s="3"/>
      <c r="N5" s="3"/>
      <c r="O5" s="3"/>
      <c r="P5" s="3"/>
    </row>
    <row r="6" spans="1:16" ht="12.75" customHeight="1">
      <c r="A6" s="306"/>
      <c r="B6" s="306"/>
      <c r="C6" s="306"/>
      <c r="D6" s="306"/>
      <c r="E6" s="306"/>
      <c r="F6" s="306"/>
      <c r="G6" s="306"/>
      <c r="H6" s="306"/>
      <c r="I6" s="306"/>
      <c r="J6" s="306"/>
      <c r="K6" s="27"/>
      <c r="L6" s="27"/>
      <c r="M6" s="3"/>
      <c r="N6" s="3"/>
      <c r="O6" s="3"/>
      <c r="P6" s="3"/>
    </row>
    <row r="7" spans="1:16">
      <c r="A7" s="306"/>
      <c r="B7" s="306"/>
      <c r="C7" s="306"/>
      <c r="D7" s="306"/>
      <c r="E7" s="306"/>
      <c r="F7" s="306"/>
      <c r="G7" s="306"/>
      <c r="H7" s="306"/>
      <c r="I7" s="306"/>
      <c r="J7" s="306"/>
      <c r="K7" s="3"/>
      <c r="L7" s="3"/>
      <c r="M7" s="3"/>
      <c r="N7" s="3"/>
      <c r="O7" s="3"/>
      <c r="P7" s="3"/>
    </row>
    <row r="8" spans="1:16">
      <c r="A8" s="3"/>
      <c r="B8" s="3"/>
      <c r="C8" s="3"/>
      <c r="D8" s="3"/>
      <c r="E8" s="3"/>
      <c r="F8" s="3"/>
      <c r="G8" s="3"/>
      <c r="H8" s="3"/>
      <c r="I8" s="3"/>
      <c r="J8" s="3"/>
      <c r="K8" s="3"/>
      <c r="L8" s="3"/>
      <c r="M8" s="3"/>
      <c r="N8" s="3"/>
      <c r="O8" s="3"/>
      <c r="P8" s="3"/>
    </row>
    <row r="9" spans="1:16">
      <c r="A9" s="3"/>
      <c r="B9" s="3"/>
      <c r="C9" s="3"/>
      <c r="D9" s="3"/>
      <c r="E9" s="3"/>
      <c r="F9" s="3"/>
      <c r="G9" s="3"/>
      <c r="H9" s="3"/>
      <c r="I9" s="3"/>
      <c r="J9" s="3"/>
      <c r="K9" s="3"/>
      <c r="L9" s="3"/>
      <c r="M9" s="3"/>
      <c r="N9" s="3"/>
      <c r="O9" s="3"/>
      <c r="P9" s="3"/>
    </row>
    <row r="10" spans="1:16">
      <c r="A10" s="3"/>
      <c r="B10" s="320" t="s">
        <v>8</v>
      </c>
      <c r="C10" s="321"/>
      <c r="D10" s="321"/>
      <c r="E10" s="321"/>
      <c r="F10" s="321"/>
      <c r="G10" s="321"/>
      <c r="H10" s="321"/>
      <c r="I10" s="322"/>
      <c r="J10" s="3"/>
      <c r="K10" s="3"/>
      <c r="L10" s="3"/>
      <c r="M10" s="3"/>
      <c r="N10" s="3"/>
      <c r="O10" s="3"/>
      <c r="P10" s="3"/>
    </row>
    <row r="11" spans="1:16">
      <c r="A11" s="3"/>
      <c r="B11" s="323"/>
      <c r="C11" s="324"/>
      <c r="D11" s="324"/>
      <c r="E11" s="324"/>
      <c r="F11" s="324"/>
      <c r="G11" s="324"/>
      <c r="H11" s="324"/>
      <c r="I11" s="325"/>
      <c r="J11" s="3"/>
      <c r="K11" s="3"/>
      <c r="L11" s="3"/>
      <c r="M11" s="3"/>
      <c r="N11" s="3"/>
      <c r="O11" s="3"/>
      <c r="P11" s="3"/>
    </row>
    <row r="12" spans="1:16">
      <c r="A12" s="3"/>
      <c r="B12" s="315"/>
      <c r="C12" s="315"/>
      <c r="D12" s="315"/>
      <c r="E12" s="315"/>
      <c r="F12" s="315"/>
      <c r="G12" s="315"/>
      <c r="H12" s="315"/>
      <c r="I12" s="315"/>
      <c r="J12" s="3"/>
      <c r="K12" s="3"/>
      <c r="L12" s="3"/>
      <c r="M12" s="3"/>
      <c r="N12" s="3"/>
      <c r="O12" s="3"/>
      <c r="P12" s="3"/>
    </row>
    <row r="13" spans="1:16">
      <c r="A13" s="3"/>
      <c r="B13" s="315"/>
      <c r="C13" s="315"/>
      <c r="D13" s="315"/>
      <c r="E13" s="315"/>
      <c r="F13" s="315"/>
      <c r="G13" s="315"/>
      <c r="H13" s="315"/>
      <c r="I13" s="315"/>
      <c r="J13" s="3"/>
      <c r="K13" s="3"/>
      <c r="L13" s="3"/>
      <c r="M13" s="3"/>
      <c r="N13" s="3"/>
      <c r="O13" s="3"/>
      <c r="P13" s="3"/>
    </row>
    <row r="14" spans="1:16">
      <c r="A14" s="3"/>
      <c r="B14" s="315"/>
      <c r="C14" s="315"/>
      <c r="D14" s="316" t="s">
        <v>64</v>
      </c>
      <c r="E14" s="317"/>
      <c r="F14" s="316" t="s">
        <v>21</v>
      </c>
      <c r="G14" s="317"/>
      <c r="H14" s="316" t="s">
        <v>65</v>
      </c>
      <c r="I14" s="317"/>
      <c r="J14" s="3"/>
      <c r="K14" s="3"/>
      <c r="L14" s="3"/>
      <c r="M14" s="3"/>
      <c r="N14" s="3"/>
      <c r="O14" s="3"/>
      <c r="P14" s="3"/>
    </row>
    <row r="15" spans="1:16">
      <c r="A15" s="3"/>
      <c r="B15" s="315"/>
      <c r="C15" s="315"/>
      <c r="D15" s="318"/>
      <c r="E15" s="319"/>
      <c r="F15" s="318"/>
      <c r="G15" s="319"/>
      <c r="H15" s="318"/>
      <c r="I15" s="319"/>
      <c r="J15" s="3"/>
      <c r="K15" s="3"/>
      <c r="L15" s="3"/>
      <c r="M15" s="3"/>
      <c r="N15" s="3"/>
      <c r="O15" s="3"/>
      <c r="P15" s="3"/>
    </row>
    <row r="16" spans="1:16">
      <c r="A16" s="3"/>
      <c r="B16" s="309" t="s">
        <v>7</v>
      </c>
      <c r="C16" s="308" t="s">
        <v>62</v>
      </c>
      <c r="D16" s="314" t="e">
        <f>E49</f>
        <v>#REF!</v>
      </c>
      <c r="E16" s="314"/>
      <c r="F16" s="314" t="e">
        <f>F49</f>
        <v>#REF!</v>
      </c>
      <c r="G16" s="314"/>
      <c r="H16" s="312" t="e">
        <f>G49</f>
        <v>#REF!</v>
      </c>
      <c r="I16" s="312"/>
      <c r="J16" s="3"/>
      <c r="K16" s="3"/>
      <c r="L16" s="3"/>
      <c r="M16" s="3"/>
      <c r="N16" s="3"/>
      <c r="O16" s="3"/>
      <c r="P16" s="3"/>
    </row>
    <row r="17" spans="1:16">
      <c r="A17" s="3"/>
      <c r="B17" s="310"/>
      <c r="C17" s="308"/>
      <c r="D17" s="314"/>
      <c r="E17" s="314"/>
      <c r="F17" s="314"/>
      <c r="G17" s="314"/>
      <c r="H17" s="312"/>
      <c r="I17" s="312"/>
      <c r="J17" s="3"/>
      <c r="K17" s="3"/>
      <c r="L17" s="3"/>
      <c r="M17" s="3"/>
      <c r="N17" s="3"/>
      <c r="O17" s="3"/>
      <c r="P17" s="3"/>
    </row>
    <row r="18" spans="1:16">
      <c r="A18" s="3"/>
      <c r="B18" s="310"/>
      <c r="C18" s="308"/>
      <c r="D18" s="314"/>
      <c r="E18" s="314"/>
      <c r="F18" s="314"/>
      <c r="G18" s="314"/>
      <c r="H18" s="312"/>
      <c r="I18" s="312"/>
      <c r="J18" s="3"/>
      <c r="K18" s="3"/>
      <c r="L18" s="3"/>
      <c r="M18" s="3"/>
      <c r="N18" s="3"/>
      <c r="O18" s="3"/>
      <c r="P18" s="3"/>
    </row>
    <row r="19" spans="1:16">
      <c r="A19" s="3"/>
      <c r="B19" s="310"/>
      <c r="C19" s="308"/>
      <c r="D19" s="314"/>
      <c r="E19" s="314"/>
      <c r="F19" s="314"/>
      <c r="G19" s="314"/>
      <c r="H19" s="312"/>
      <c r="I19" s="312"/>
      <c r="J19" s="3"/>
      <c r="K19" s="3"/>
      <c r="L19" s="3"/>
      <c r="M19" s="3"/>
      <c r="N19" s="3"/>
      <c r="O19" s="3"/>
      <c r="P19" s="3"/>
    </row>
    <row r="20" spans="1:16">
      <c r="A20" s="3"/>
      <c r="B20" s="310"/>
      <c r="C20" s="308"/>
      <c r="D20" s="314"/>
      <c r="E20" s="314"/>
      <c r="F20" s="314"/>
      <c r="G20" s="314"/>
      <c r="H20" s="312"/>
      <c r="I20" s="312"/>
      <c r="J20" s="3"/>
      <c r="K20" s="3"/>
      <c r="L20" s="3"/>
      <c r="M20" s="3"/>
      <c r="N20" s="3"/>
      <c r="O20" s="3"/>
      <c r="P20" s="3"/>
    </row>
    <row r="21" spans="1:16">
      <c r="A21" s="3"/>
      <c r="B21" s="310"/>
      <c r="C21" s="308" t="s">
        <v>63</v>
      </c>
      <c r="D21" s="314" t="e">
        <f>H49</f>
        <v>#REF!</v>
      </c>
      <c r="E21" s="314"/>
      <c r="F21" s="312" t="e">
        <f>I49</f>
        <v>#REF!</v>
      </c>
      <c r="G21" s="312"/>
      <c r="H21" s="313" t="e">
        <f>J49</f>
        <v>#REF!</v>
      </c>
      <c r="I21" s="313"/>
      <c r="J21" s="3"/>
      <c r="K21" s="3"/>
      <c r="L21" s="3"/>
      <c r="M21" s="3"/>
      <c r="N21" s="3"/>
      <c r="O21" s="3"/>
      <c r="P21" s="3"/>
    </row>
    <row r="22" spans="1:16">
      <c r="A22" s="3"/>
      <c r="B22" s="310"/>
      <c r="C22" s="308"/>
      <c r="D22" s="314"/>
      <c r="E22" s="314"/>
      <c r="F22" s="312"/>
      <c r="G22" s="312"/>
      <c r="H22" s="313"/>
      <c r="I22" s="313"/>
      <c r="J22" s="3"/>
      <c r="K22" s="3"/>
      <c r="L22" s="3"/>
      <c r="M22" s="3"/>
      <c r="N22" s="3"/>
      <c r="O22" s="3"/>
      <c r="P22" s="3"/>
    </row>
    <row r="23" spans="1:16">
      <c r="A23" s="3"/>
      <c r="B23" s="310"/>
      <c r="C23" s="308"/>
      <c r="D23" s="314"/>
      <c r="E23" s="314"/>
      <c r="F23" s="312"/>
      <c r="G23" s="312"/>
      <c r="H23" s="313"/>
      <c r="I23" s="313"/>
      <c r="J23" s="3"/>
      <c r="K23" s="3"/>
      <c r="L23" s="3"/>
      <c r="M23" s="3"/>
      <c r="N23" s="3"/>
      <c r="O23" s="3"/>
      <c r="P23" s="3"/>
    </row>
    <row r="24" spans="1:16">
      <c r="A24" s="3"/>
      <c r="B24" s="310"/>
      <c r="C24" s="308"/>
      <c r="D24" s="314"/>
      <c r="E24" s="314"/>
      <c r="F24" s="312"/>
      <c r="G24" s="312"/>
      <c r="H24" s="313"/>
      <c r="I24" s="313"/>
      <c r="J24" s="3"/>
      <c r="K24" s="3"/>
      <c r="L24" s="3"/>
      <c r="M24" s="3"/>
      <c r="N24" s="3"/>
      <c r="O24" s="3"/>
      <c r="P24" s="3"/>
    </row>
    <row r="25" spans="1:16">
      <c r="A25" s="3"/>
      <c r="B25" s="310"/>
      <c r="C25" s="308"/>
      <c r="D25" s="314"/>
      <c r="E25" s="314"/>
      <c r="F25" s="312"/>
      <c r="G25" s="312"/>
      <c r="H25" s="313"/>
      <c r="I25" s="313"/>
      <c r="J25" s="3"/>
      <c r="K25" s="3"/>
      <c r="L25" s="3"/>
      <c r="M25" s="3"/>
      <c r="N25" s="3"/>
      <c r="O25" s="3"/>
      <c r="P25" s="3"/>
    </row>
    <row r="26" spans="1:16">
      <c r="A26" s="3"/>
      <c r="B26" s="310"/>
      <c r="C26" s="308" t="s">
        <v>35</v>
      </c>
      <c r="D26" s="312" t="e">
        <f>K49</f>
        <v>#REF!</v>
      </c>
      <c r="E26" s="312"/>
      <c r="F26" s="313" t="e">
        <f>L49</f>
        <v>#REF!</v>
      </c>
      <c r="G26" s="313"/>
      <c r="H26" s="313" t="e">
        <f>M49</f>
        <v>#REF!</v>
      </c>
      <c r="I26" s="313"/>
      <c r="J26" s="3"/>
      <c r="K26" s="3"/>
      <c r="L26" s="3"/>
      <c r="M26" s="3"/>
      <c r="N26" s="3"/>
      <c r="O26" s="3"/>
      <c r="P26" s="3"/>
    </row>
    <row r="27" spans="1:16">
      <c r="A27" s="3"/>
      <c r="B27" s="310"/>
      <c r="C27" s="308"/>
      <c r="D27" s="312"/>
      <c r="E27" s="312"/>
      <c r="F27" s="313"/>
      <c r="G27" s="313"/>
      <c r="H27" s="313"/>
      <c r="I27" s="313"/>
      <c r="J27" s="3"/>
      <c r="K27" s="3"/>
      <c r="L27" s="3"/>
      <c r="M27" s="3"/>
      <c r="N27" s="3"/>
      <c r="O27" s="3"/>
      <c r="P27" s="3"/>
    </row>
    <row r="28" spans="1:16">
      <c r="A28" s="3"/>
      <c r="B28" s="310"/>
      <c r="C28" s="308"/>
      <c r="D28" s="312"/>
      <c r="E28" s="312"/>
      <c r="F28" s="313"/>
      <c r="G28" s="313"/>
      <c r="H28" s="313"/>
      <c r="I28" s="313"/>
      <c r="J28" s="3"/>
      <c r="K28" s="3"/>
      <c r="L28" s="3"/>
      <c r="M28" s="3"/>
      <c r="N28" s="3"/>
      <c r="O28" s="3"/>
      <c r="P28" s="3"/>
    </row>
    <row r="29" spans="1:16">
      <c r="A29" s="3"/>
      <c r="B29" s="310"/>
      <c r="C29" s="308"/>
      <c r="D29" s="312"/>
      <c r="E29" s="312"/>
      <c r="F29" s="313"/>
      <c r="G29" s="313"/>
      <c r="H29" s="313"/>
      <c r="I29" s="313"/>
      <c r="J29" s="3"/>
      <c r="K29" s="3"/>
      <c r="L29" s="3"/>
      <c r="M29" s="3"/>
      <c r="N29" s="3"/>
      <c r="O29" s="3"/>
      <c r="P29" s="3"/>
    </row>
    <row r="30" spans="1:16">
      <c r="A30" s="3"/>
      <c r="B30" s="311"/>
      <c r="C30" s="308"/>
      <c r="D30" s="312"/>
      <c r="E30" s="312"/>
      <c r="F30" s="313"/>
      <c r="G30" s="313"/>
      <c r="H30" s="313"/>
      <c r="I30" s="313"/>
      <c r="J30" s="3"/>
      <c r="K30" s="3"/>
      <c r="L30" s="3"/>
      <c r="M30" s="3"/>
      <c r="N30" s="3"/>
      <c r="O30" s="3"/>
      <c r="P30" s="3"/>
    </row>
    <row r="31" spans="1:16">
      <c r="A31" s="3"/>
      <c r="B31" s="3"/>
      <c r="C31" s="3"/>
      <c r="D31" s="3"/>
      <c r="E31" s="3"/>
      <c r="F31" s="3"/>
      <c r="G31" s="3"/>
      <c r="H31" s="3"/>
      <c r="I31" s="3"/>
      <c r="J31" s="3"/>
      <c r="K31" s="3"/>
      <c r="L31" s="3"/>
      <c r="M31" s="3"/>
      <c r="N31" s="3"/>
      <c r="O31" s="3"/>
      <c r="P31" s="3"/>
    </row>
    <row r="32" spans="1:16">
      <c r="A32" s="3"/>
      <c r="B32" s="3"/>
      <c r="C32" s="3"/>
      <c r="D32" s="3"/>
      <c r="E32" s="3"/>
      <c r="F32" s="3"/>
      <c r="G32" s="3"/>
      <c r="H32" s="3"/>
      <c r="I32" s="3"/>
      <c r="J32" s="3"/>
      <c r="K32" s="3"/>
      <c r="L32" s="3"/>
      <c r="M32" s="3"/>
      <c r="N32" s="3"/>
      <c r="O32" s="3"/>
      <c r="P32" s="3"/>
    </row>
    <row r="33" spans="1:16">
      <c r="A33" s="3"/>
      <c r="B33" s="3"/>
      <c r="C33" s="3"/>
      <c r="D33" s="3"/>
      <c r="E33" s="3"/>
      <c r="F33" s="3"/>
      <c r="G33" s="3"/>
      <c r="H33" s="19"/>
      <c r="I33" s="22" t="s">
        <v>105</v>
      </c>
      <c r="J33" s="3"/>
      <c r="K33" s="3"/>
      <c r="L33" s="3"/>
      <c r="M33" s="3"/>
      <c r="N33" s="3"/>
      <c r="O33" s="3"/>
      <c r="P33" s="3"/>
    </row>
    <row r="34" spans="1:16">
      <c r="A34" s="3"/>
      <c r="B34" s="3"/>
      <c r="C34" s="3"/>
      <c r="D34" s="3"/>
      <c r="E34" s="3"/>
      <c r="F34" s="3"/>
      <c r="G34" s="3"/>
      <c r="H34" s="21"/>
      <c r="I34" s="22" t="s">
        <v>106</v>
      </c>
      <c r="J34" s="3"/>
      <c r="K34" s="3"/>
      <c r="L34" s="3"/>
      <c r="M34" s="3"/>
      <c r="N34" s="3"/>
      <c r="O34" s="3"/>
      <c r="P34" s="3"/>
    </row>
    <row r="35" spans="1:16">
      <c r="A35" s="3"/>
      <c r="B35" s="3"/>
      <c r="C35" s="3"/>
      <c r="D35" s="3"/>
      <c r="E35" s="3"/>
      <c r="F35" s="3"/>
      <c r="G35" s="3"/>
      <c r="H35" s="20"/>
      <c r="I35" s="22" t="s">
        <v>107</v>
      </c>
      <c r="J35" s="3"/>
      <c r="K35" s="3"/>
      <c r="L35" s="3"/>
      <c r="M35" s="3"/>
      <c r="N35" s="3"/>
      <c r="O35" s="3"/>
      <c r="P35" s="3"/>
    </row>
    <row r="36" spans="1:16">
      <c r="A36" s="3"/>
      <c r="B36" s="3"/>
      <c r="C36" s="3"/>
      <c r="D36" s="3"/>
      <c r="E36" s="3"/>
      <c r="F36" s="3"/>
      <c r="G36" s="3"/>
      <c r="H36" s="6"/>
      <c r="I36" s="22"/>
      <c r="J36" s="3"/>
      <c r="K36" s="3"/>
      <c r="L36" s="3"/>
      <c r="M36" s="3"/>
      <c r="N36" s="3"/>
      <c r="O36" s="3"/>
      <c r="P36" s="3"/>
    </row>
    <row r="37" spans="1:16">
      <c r="A37" s="3"/>
      <c r="B37" s="3"/>
      <c r="C37" s="3"/>
      <c r="D37" s="3"/>
      <c r="E37" s="3"/>
      <c r="F37" s="3"/>
      <c r="G37" s="3"/>
      <c r="H37" s="6"/>
      <c r="I37" s="22"/>
      <c r="J37" s="3"/>
      <c r="K37" s="3"/>
      <c r="L37" s="3"/>
      <c r="M37" s="3"/>
      <c r="N37" s="3"/>
      <c r="O37" s="3"/>
      <c r="P37" s="3"/>
    </row>
    <row r="38" spans="1:16" ht="25.5" hidden="1">
      <c r="A38" s="18"/>
      <c r="B38" s="18" t="s">
        <v>68</v>
      </c>
      <c r="C38" s="23" t="s">
        <v>96</v>
      </c>
      <c r="D38" s="23" t="s">
        <v>95</v>
      </c>
      <c r="E38" s="24" t="s">
        <v>108</v>
      </c>
      <c r="F38" s="24" t="s">
        <v>109</v>
      </c>
      <c r="G38" s="24" t="s">
        <v>110</v>
      </c>
      <c r="H38" s="24" t="s">
        <v>111</v>
      </c>
      <c r="I38" s="24" t="s">
        <v>112</v>
      </c>
      <c r="J38" s="24" t="s">
        <v>113</v>
      </c>
      <c r="K38" s="24" t="s">
        <v>114</v>
      </c>
      <c r="L38" s="24" t="s">
        <v>115</v>
      </c>
      <c r="M38" s="24" t="s">
        <v>116</v>
      </c>
      <c r="N38" s="25"/>
      <c r="O38" s="25"/>
      <c r="P38" s="3"/>
    </row>
    <row r="39" spans="1:16" hidden="1">
      <c r="A39" s="18"/>
      <c r="B39" s="18" t="str">
        <f>'PLE-PIN-F001'!B22</f>
        <v>R1</v>
      </c>
      <c r="C39" s="18">
        <f>'PLE-PIN-F001'!K22</f>
        <v>3</v>
      </c>
      <c r="D39" s="18">
        <f>'PLE-PIN-F001'!M22</f>
        <v>3</v>
      </c>
      <c r="E39" s="26" t="str">
        <f>IF(AND($C$39=1,$D$39=1),"R1","")</f>
        <v/>
      </c>
      <c r="F39" s="26" t="str">
        <f>IF(AND($C$39=1,$D$39=2),"R1","")</f>
        <v/>
      </c>
      <c r="G39" s="26" t="str">
        <f>IF(AND($C$39=1,$D$39=3),"R1","")</f>
        <v/>
      </c>
      <c r="H39" s="26" t="str">
        <f>IF(AND($C$39=2,$D$39=1),"R1","")</f>
        <v/>
      </c>
      <c r="I39" s="26" t="str">
        <f>IF(AND($C$39=2,$D$39=2),"R1","")</f>
        <v/>
      </c>
      <c r="J39" s="26" t="str">
        <f>IF(AND($C$39=2,$D$39=3),"R1","")</f>
        <v/>
      </c>
      <c r="K39" s="26" t="str">
        <f>IF(AND($C$39=3,$D$39=1),"R1","")</f>
        <v/>
      </c>
      <c r="L39" s="26" t="str">
        <f>IF(AND($C$39=3,$D$39=2),"R1","")</f>
        <v/>
      </c>
      <c r="M39" s="26" t="str">
        <f>IF(AND($C$39=3,$D$39=3),"R1","")</f>
        <v>R1</v>
      </c>
      <c r="N39" s="6"/>
      <c r="O39" s="6"/>
      <c r="P39" s="3"/>
    </row>
    <row r="40" spans="1:16" hidden="1">
      <c r="A40" s="18"/>
      <c r="B40" s="18" t="str">
        <f>'PLE-PIN-F001'!B23</f>
        <v>R2</v>
      </c>
      <c r="C40" s="18">
        <f>'PLE-PIN-F001'!K23</f>
        <v>1</v>
      </c>
      <c r="D40" s="18">
        <f>'PLE-PIN-F001'!M23</f>
        <v>2</v>
      </c>
      <c r="E40" s="26" t="str">
        <f>IF(AND($C$40=1,$D$40=1),"R2","")</f>
        <v/>
      </c>
      <c r="F40" s="26" t="str">
        <f>IF(AND($C$40=1,$D$40=2),"R2","")</f>
        <v>R2</v>
      </c>
      <c r="G40" s="26" t="str">
        <f>IF(AND($C$40=1,$D$40=3),"R2","")</f>
        <v/>
      </c>
      <c r="H40" s="26" t="str">
        <f>IF(AND($C$40=2,$D$40=1),"R2","")</f>
        <v/>
      </c>
      <c r="I40" s="26" t="str">
        <f>IF(AND($C$40=2,$D$40=2),"R2","")</f>
        <v/>
      </c>
      <c r="J40" s="26" t="str">
        <f>IF(AND($C$40=2,$D$40=3),"R2","")</f>
        <v/>
      </c>
      <c r="K40" s="26" t="str">
        <f>IF(AND($C$40=3,$D$40=1),"R2","")</f>
        <v/>
      </c>
      <c r="L40" s="26" t="str">
        <f>IF(AND($C$40=3,$D$40=2),"R2","")</f>
        <v/>
      </c>
      <c r="M40" s="26" t="str">
        <f>IF(AND($C$40=3,$D$40=3),"R2","")</f>
        <v/>
      </c>
      <c r="N40" s="6"/>
      <c r="O40" s="6"/>
      <c r="P40" s="3"/>
    </row>
    <row r="41" spans="1:16" hidden="1">
      <c r="A41" s="18"/>
      <c r="B41" s="18" t="str">
        <f>'PLE-PIN-F001'!B24</f>
        <v>R3</v>
      </c>
      <c r="C41" s="18">
        <f>'PLE-PIN-F001'!K24</f>
        <v>1</v>
      </c>
      <c r="D41" s="18">
        <f>'PLE-PIN-F001'!M24</f>
        <v>4</v>
      </c>
      <c r="E41" s="26" t="str">
        <f>IF(AND($C$41=1,$D$41=1),"R3","")</f>
        <v/>
      </c>
      <c r="F41" s="26" t="str">
        <f>IF(AND($C$41=1,$D$41=2),"R2","")</f>
        <v/>
      </c>
      <c r="G41" s="26" t="str">
        <f>IF(AND($C$41=1,$D$41=3),"R3","")</f>
        <v/>
      </c>
      <c r="H41" s="26" t="str">
        <f>IF(AND($C$41=2,$D$41=1),"R3","")</f>
        <v/>
      </c>
      <c r="I41" s="26" t="str">
        <f>IF(AND($C$41=2,$D$41=2),"R3","")</f>
        <v/>
      </c>
      <c r="J41" s="26" t="str">
        <f>IF(AND($C$41=2,$D$41=3),"R3","")</f>
        <v/>
      </c>
      <c r="K41" s="26" t="str">
        <f>IF(AND($C$41=3,$D$41=1),"R3","")</f>
        <v/>
      </c>
      <c r="L41" s="26" t="str">
        <f>IF(AND($C$41=3,$D$41=2),"R3","")</f>
        <v/>
      </c>
      <c r="M41" s="26" t="str">
        <f>IF(AND($C$41=3,$D$41=3),"R3","")</f>
        <v/>
      </c>
      <c r="N41" s="6"/>
      <c r="O41" s="6"/>
      <c r="P41" s="3"/>
    </row>
    <row r="42" spans="1:16" hidden="1">
      <c r="A42" s="18"/>
      <c r="B42" s="18" t="str">
        <f>'PLE-PIN-F001'!B25</f>
        <v>R4</v>
      </c>
      <c r="C42" s="18">
        <f>'PLE-PIN-F001'!K25</f>
        <v>3</v>
      </c>
      <c r="D42" s="18">
        <f>'PLE-PIN-F001'!M25</f>
        <v>3</v>
      </c>
      <c r="E42" s="26" t="str">
        <f>IF(AND($C$42=1,$D$42=1),"R4","")</f>
        <v/>
      </c>
      <c r="F42" s="26" t="str">
        <f>IF(AND($C$42=1,$D$42=2),"R4","")</f>
        <v/>
      </c>
      <c r="G42" s="26" t="str">
        <f>IF(AND($C$42=1,$D$42=3),"R4","")</f>
        <v/>
      </c>
      <c r="H42" s="26" t="str">
        <f>IF(AND($C$42=2,$D$42=1),"R4","")</f>
        <v/>
      </c>
      <c r="I42" s="26" t="str">
        <f>IF(AND($C$42=2,$D$42=2),"R4","")</f>
        <v/>
      </c>
      <c r="J42" s="26" t="str">
        <f>IF(AND($C$42=2,$D$42=3),"R4","")</f>
        <v/>
      </c>
      <c r="K42" s="26" t="str">
        <f>IF(AND($C$42=3,$D$42=1),"R4","")</f>
        <v/>
      </c>
      <c r="L42" s="26" t="str">
        <f>IF(AND($C$42=3,$D$42=2),"R4","")</f>
        <v/>
      </c>
      <c r="M42" s="26" t="str">
        <f>IF(AND($C$42=3,$D$42=3),"R4","")</f>
        <v>R4</v>
      </c>
      <c r="N42" s="6"/>
      <c r="O42" s="6"/>
      <c r="P42" s="3"/>
    </row>
    <row r="43" spans="1:16" hidden="1">
      <c r="A43" s="18"/>
      <c r="B43" s="18" t="e">
        <f>'PLE-PIN-F001'!#REF!</f>
        <v>#REF!</v>
      </c>
      <c r="C43" s="18" t="e">
        <f>'PLE-PIN-F001'!#REF!</f>
        <v>#REF!</v>
      </c>
      <c r="D43" s="18" t="e">
        <f>'PLE-PIN-F001'!#REF!</f>
        <v>#REF!</v>
      </c>
      <c r="E43" s="26" t="e">
        <f>IF(AND($C$43=1,$D$43=1),"R5","")</f>
        <v>#REF!</v>
      </c>
      <c r="F43" s="26" t="e">
        <f>IF(AND($C$43=1,$D$43=2),"R5","")</f>
        <v>#REF!</v>
      </c>
      <c r="G43" s="26" t="e">
        <f>IF(AND($C$43=1,$D$43=3),"R5","")</f>
        <v>#REF!</v>
      </c>
      <c r="H43" s="26" t="e">
        <f>IF(AND($C$43=2,$D$43=1),"R5","")</f>
        <v>#REF!</v>
      </c>
      <c r="I43" s="26" t="e">
        <f>IF(AND($C$43=2,$D$43=2),"R5","")</f>
        <v>#REF!</v>
      </c>
      <c r="J43" s="26" t="e">
        <f>IF(AND($C$43=2,$D$43=3),"R5","")</f>
        <v>#REF!</v>
      </c>
      <c r="K43" s="26" t="e">
        <f>IF(AND($C$43=3,$D$43=1),"R5","")</f>
        <v>#REF!</v>
      </c>
      <c r="L43" s="26" t="e">
        <f>IF(AND($C$43=3,$D$43=2),"R5","")</f>
        <v>#REF!</v>
      </c>
      <c r="M43" s="26" t="e">
        <f>IF(AND($C$43=3,$D$43=3),"R5","")</f>
        <v>#REF!</v>
      </c>
      <c r="N43" s="6"/>
      <c r="O43" s="6"/>
      <c r="P43" s="3"/>
    </row>
    <row r="44" spans="1:16" hidden="1">
      <c r="A44" s="18"/>
      <c r="B44" s="18" t="e">
        <f>'PLE-PIN-F001'!#REF!</f>
        <v>#REF!</v>
      </c>
      <c r="C44" s="18" t="e">
        <f>'PLE-PIN-F001'!#REF!</f>
        <v>#REF!</v>
      </c>
      <c r="D44" s="18" t="e">
        <f>'PLE-PIN-F001'!#REF!</f>
        <v>#REF!</v>
      </c>
      <c r="E44" s="26" t="e">
        <f>IF(AND($C$44=1,$D$44=1),"R6","")</f>
        <v>#REF!</v>
      </c>
      <c r="F44" s="26" t="e">
        <f>IF(AND($C$44=1,$D$44=2),"R6","")</f>
        <v>#REF!</v>
      </c>
      <c r="G44" s="26" t="e">
        <f>IF(AND($C$44=1,$D$44=3),"R6","")</f>
        <v>#REF!</v>
      </c>
      <c r="H44" s="26" t="e">
        <f>IF(AND($C$44=2,$D$44=1),"R6","")</f>
        <v>#REF!</v>
      </c>
      <c r="I44" s="26" t="e">
        <f>IF(AND($C$44=2,$D$44=2),"R6","")</f>
        <v>#REF!</v>
      </c>
      <c r="J44" s="26" t="e">
        <f>IF(AND($C$44=2,$D$44=3),"R6","")</f>
        <v>#REF!</v>
      </c>
      <c r="K44" s="26" t="e">
        <f>IF(AND($C$44=3,$D$44=1),"R6","")</f>
        <v>#REF!</v>
      </c>
      <c r="L44" s="26" t="e">
        <f>IF(AND($C$44=3,$D$44=2),"R6","")</f>
        <v>#REF!</v>
      </c>
      <c r="M44" s="26" t="e">
        <f>IF(AND($C$44=3,$D$44=3),"R6","")</f>
        <v>#REF!</v>
      </c>
      <c r="N44" s="6"/>
      <c r="O44" s="6"/>
      <c r="P44" s="3"/>
    </row>
    <row r="45" spans="1:16" hidden="1">
      <c r="A45" s="18"/>
      <c r="B45" s="18" t="e">
        <f>'PLE-PIN-F001'!#REF!</f>
        <v>#REF!</v>
      </c>
      <c r="C45" s="18" t="e">
        <f>'PLE-PIN-F001'!#REF!</f>
        <v>#REF!</v>
      </c>
      <c r="D45" s="18" t="e">
        <f>'PLE-PIN-F001'!#REF!</f>
        <v>#REF!</v>
      </c>
      <c r="E45" s="26" t="e">
        <f>IF(AND($C$45=1,$D$45=1),"R7","")</f>
        <v>#REF!</v>
      </c>
      <c r="F45" s="26" t="e">
        <f>IF(AND($C$45=1,$D$45=2),"R7","")</f>
        <v>#REF!</v>
      </c>
      <c r="G45" s="26" t="e">
        <f>IF(AND($C$45=1,$D$45=3),"R7","")</f>
        <v>#REF!</v>
      </c>
      <c r="H45" s="26" t="e">
        <f>IF(AND($C$45=2,$D$45=1),"R7","")</f>
        <v>#REF!</v>
      </c>
      <c r="I45" s="26" t="e">
        <f>IF(AND($C$45=2,$D$45=2),"R7","")</f>
        <v>#REF!</v>
      </c>
      <c r="J45" s="26" t="e">
        <f>IF(AND($C$45=2,$D$45=3),"R7","")</f>
        <v>#REF!</v>
      </c>
      <c r="K45" s="26" t="e">
        <f>IF(AND($C$45=3,$D$45=1),"R7","")</f>
        <v>#REF!</v>
      </c>
      <c r="L45" s="26" t="e">
        <f>IF(AND($C$45=3,$D$45=2),"R7","")</f>
        <v>#REF!</v>
      </c>
      <c r="M45" s="26" t="e">
        <f>IF(AND($C$45=3,$D$45=3),"R7","")</f>
        <v>#REF!</v>
      </c>
      <c r="N45" s="6"/>
      <c r="O45" s="6"/>
      <c r="P45" s="3"/>
    </row>
    <row r="46" spans="1:16" hidden="1">
      <c r="A46" s="18"/>
      <c r="B46" s="18" t="e">
        <f>'PLE-PIN-F001'!#REF!</f>
        <v>#REF!</v>
      </c>
      <c r="C46" s="18" t="e">
        <f>'PLE-PIN-F001'!#REF!</f>
        <v>#REF!</v>
      </c>
      <c r="D46" s="18" t="e">
        <f>'PLE-PIN-F001'!#REF!</f>
        <v>#REF!</v>
      </c>
      <c r="E46" s="26" t="e">
        <f>IF(AND($C$46=1,$D$46=1),"R8","")</f>
        <v>#REF!</v>
      </c>
      <c r="F46" s="26" t="e">
        <f>IF(AND($C$46=1,$D$46=2),"R8","")</f>
        <v>#REF!</v>
      </c>
      <c r="G46" s="26" t="e">
        <f>IF(AND($C$46=1,$D$46=3),"R8","")</f>
        <v>#REF!</v>
      </c>
      <c r="H46" s="26" t="e">
        <f>IF(AND($C$46=2,$D$46=1),"R8","")</f>
        <v>#REF!</v>
      </c>
      <c r="I46" s="26" t="e">
        <f>IF(AND($C$46=2,$D$46=2),"R8","")</f>
        <v>#REF!</v>
      </c>
      <c r="J46" s="26" t="e">
        <f>IF(AND($C$46=2,$D$46=3),"R8","")</f>
        <v>#REF!</v>
      </c>
      <c r="K46" s="26" t="e">
        <f>IF(AND($C$46=3,$D$46=1),"R8","")</f>
        <v>#REF!</v>
      </c>
      <c r="L46" s="26" t="e">
        <f>IF(AND($C$46=3,$D$46=2),"R8","")</f>
        <v>#REF!</v>
      </c>
      <c r="M46" s="26" t="e">
        <f>IF(AND($C$46=3,$D$46=3),"R8","")</f>
        <v>#REF!</v>
      </c>
      <c r="N46" s="6"/>
      <c r="O46" s="6"/>
      <c r="P46" s="3"/>
    </row>
    <row r="47" spans="1:16" hidden="1">
      <c r="A47" s="18"/>
      <c r="B47" s="18" t="e">
        <f>'PLE-PIN-F001'!#REF!</f>
        <v>#REF!</v>
      </c>
      <c r="C47" s="18" t="e">
        <f>'PLE-PIN-F001'!#REF!</f>
        <v>#REF!</v>
      </c>
      <c r="D47" s="18" t="e">
        <f>'PLE-PIN-F001'!#REF!</f>
        <v>#REF!</v>
      </c>
      <c r="E47" s="26" t="e">
        <f>IF(AND($C$47=1,$D$47=1),"R9","")</f>
        <v>#REF!</v>
      </c>
      <c r="F47" s="26" t="e">
        <f>IF(AND($C$47=1,$D$47=2),"R9","")</f>
        <v>#REF!</v>
      </c>
      <c r="G47" s="26" t="e">
        <f>IF(AND($C$47=1,$D$47=3),"R9","")</f>
        <v>#REF!</v>
      </c>
      <c r="H47" s="26" t="e">
        <f>IF(AND($C$47=2,$D$47=1),"R9","")</f>
        <v>#REF!</v>
      </c>
      <c r="I47" s="26" t="e">
        <f>IF(AND($C$47=2,$D$47=2),"R9","")</f>
        <v>#REF!</v>
      </c>
      <c r="J47" s="26" t="e">
        <f>IF(AND($C$47=2,$D$47=3),"R9","")</f>
        <v>#REF!</v>
      </c>
      <c r="K47" s="26" t="e">
        <f>IF(AND($C$47=3,$D$47=1),"R9","")</f>
        <v>#REF!</v>
      </c>
      <c r="L47" s="26" t="e">
        <f>IF(AND($C$47=3,$D$47=2),"R9","")</f>
        <v>#REF!</v>
      </c>
      <c r="M47" s="26" t="e">
        <f>IF(AND($C$47=3,$D$47=3),"R9","")</f>
        <v>#REF!</v>
      </c>
      <c r="N47" s="6"/>
      <c r="O47" s="6"/>
      <c r="P47" s="3"/>
    </row>
    <row r="48" spans="1:16" hidden="1">
      <c r="A48" s="18"/>
      <c r="B48" s="18" t="e">
        <f>'PLE-PIN-F001'!#REF!</f>
        <v>#REF!</v>
      </c>
      <c r="C48" s="18" t="e">
        <f>'PLE-PIN-F001'!#REF!</f>
        <v>#REF!</v>
      </c>
      <c r="D48" s="18" t="e">
        <f>'PLE-PIN-F001'!#REF!</f>
        <v>#REF!</v>
      </c>
      <c r="E48" s="26" t="e">
        <f>IF(AND($C$48=1,$D$48=1),"R10","")</f>
        <v>#REF!</v>
      </c>
      <c r="F48" s="26" t="e">
        <f>IF(AND($C$48=1,$D$48=2),"R10","")</f>
        <v>#REF!</v>
      </c>
      <c r="G48" s="26" t="e">
        <f>IF(AND($C$48=1,$D$48=3),"R10","")</f>
        <v>#REF!</v>
      </c>
      <c r="H48" s="26" t="e">
        <f>IF(AND($C$48=2,$D$48=1),"R10","")</f>
        <v>#REF!</v>
      </c>
      <c r="I48" s="26" t="e">
        <f>IF(AND($C$48=2,$D$48=2),"R10","")</f>
        <v>#REF!</v>
      </c>
      <c r="J48" s="26" t="e">
        <f>IF(AND($C$48=2,$D$48=3),"R10","")</f>
        <v>#REF!</v>
      </c>
      <c r="K48" s="26" t="e">
        <f>IF(AND($C$48=3,$D$48=1),"R10","")</f>
        <v>#REF!</v>
      </c>
      <c r="L48" s="26" t="e">
        <f>IF(AND($C$48=3,$D$48=2),"R10","")</f>
        <v>#REF!</v>
      </c>
      <c r="M48" s="26" t="e">
        <f>IF(AND($C$48=3,$D$48=3),"R10","")</f>
        <v>#REF!</v>
      </c>
      <c r="N48" s="6"/>
      <c r="O48" s="6"/>
      <c r="P48" s="3"/>
    </row>
    <row r="49" spans="1:16" hidden="1">
      <c r="A49" s="18"/>
      <c r="B49" s="18"/>
      <c r="C49" s="18"/>
      <c r="D49" s="18"/>
      <c r="E49" s="24" t="e">
        <f>CONCATENATE(E39," ",E40," ",E41," ",E42," ",E43," ",E44," ",E45," ",E46," ",E47," ",E48)</f>
        <v>#REF!</v>
      </c>
      <c r="F49" s="24" t="e">
        <f t="shared" ref="F49:M49" si="0">CONCATENATE(F39," ",F40," ",F41," ",F42," ",F43," ",F44," ",F45," ",F46," ",F47," ",F48)</f>
        <v>#REF!</v>
      </c>
      <c r="G49" s="24" t="e">
        <f t="shared" si="0"/>
        <v>#REF!</v>
      </c>
      <c r="H49" s="24" t="e">
        <f t="shared" si="0"/>
        <v>#REF!</v>
      </c>
      <c r="I49" s="24" t="e">
        <f t="shared" si="0"/>
        <v>#REF!</v>
      </c>
      <c r="J49" s="24" t="e">
        <f t="shared" si="0"/>
        <v>#REF!</v>
      </c>
      <c r="K49" s="24" t="e">
        <f t="shared" si="0"/>
        <v>#REF!</v>
      </c>
      <c r="L49" s="24" t="e">
        <f t="shared" si="0"/>
        <v>#REF!</v>
      </c>
      <c r="M49" s="24" t="e">
        <f t="shared" si="0"/>
        <v>#REF!</v>
      </c>
      <c r="N49" s="3"/>
      <c r="O49" s="3"/>
      <c r="P49" s="3"/>
    </row>
    <row r="50" spans="1:16">
      <c r="A50" s="18"/>
      <c r="B50" s="18"/>
      <c r="C50" s="18"/>
      <c r="D50" s="18"/>
      <c r="E50" s="18"/>
      <c r="F50" s="18"/>
      <c r="G50" s="3"/>
      <c r="H50" s="3"/>
      <c r="I50" s="3"/>
      <c r="J50" s="3"/>
      <c r="K50" s="3"/>
      <c r="L50" s="3"/>
      <c r="M50" s="3"/>
      <c r="N50" s="3"/>
      <c r="O50" s="3"/>
      <c r="P50" s="3"/>
    </row>
    <row r="51" spans="1:16">
      <c r="A51" s="18"/>
      <c r="B51" s="18"/>
      <c r="C51" s="18"/>
      <c r="D51" s="18"/>
      <c r="E51" s="18"/>
      <c r="F51" s="18"/>
      <c r="G51" s="3"/>
      <c r="H51" s="3"/>
      <c r="I51" s="3"/>
      <c r="J51" s="3"/>
      <c r="K51" s="3"/>
      <c r="L51" s="3"/>
      <c r="M51" s="3"/>
      <c r="N51" s="3"/>
      <c r="O51" s="3"/>
      <c r="P51" s="3"/>
    </row>
    <row r="52" spans="1:16">
      <c r="A52" s="18"/>
      <c r="B52" s="18"/>
      <c r="C52" s="18"/>
      <c r="D52" s="18"/>
      <c r="E52" s="18"/>
      <c r="F52" s="18"/>
      <c r="G52" s="3"/>
      <c r="H52" s="3"/>
      <c r="I52" s="3"/>
      <c r="J52" s="3"/>
      <c r="K52" s="3"/>
      <c r="L52" s="3"/>
      <c r="M52" s="3"/>
      <c r="N52" s="3"/>
      <c r="O52" s="3"/>
      <c r="P52" s="3"/>
    </row>
    <row r="53" spans="1:16">
      <c r="A53" s="3"/>
      <c r="B53" s="3"/>
      <c r="C53" s="3"/>
      <c r="D53" s="3"/>
      <c r="E53" s="3"/>
      <c r="F53" s="3"/>
      <c r="G53" s="3"/>
      <c r="H53" s="3"/>
      <c r="I53" s="3"/>
      <c r="J53" s="3"/>
      <c r="K53" s="3"/>
      <c r="L53" s="3"/>
      <c r="M53" s="3"/>
      <c r="N53" s="3"/>
      <c r="O53" s="3"/>
      <c r="P53" s="3"/>
    </row>
    <row r="54" spans="1:16">
      <c r="A54" s="3"/>
      <c r="B54" s="3"/>
      <c r="C54" s="3"/>
      <c r="D54" s="3"/>
      <c r="E54" s="3"/>
      <c r="F54" s="3"/>
      <c r="G54" s="3"/>
      <c r="H54" s="3"/>
      <c r="I54" s="3"/>
      <c r="J54" s="3"/>
      <c r="K54" s="3"/>
      <c r="L54" s="3"/>
      <c r="M54" s="3"/>
      <c r="N54" s="3"/>
      <c r="O54" s="3"/>
      <c r="P54" s="3"/>
    </row>
    <row r="55" spans="1:16">
      <c r="A55" s="3"/>
      <c r="B55" s="3"/>
      <c r="C55" s="3"/>
      <c r="D55" s="3"/>
      <c r="E55" s="3"/>
      <c r="F55" s="3"/>
      <c r="G55" s="3"/>
      <c r="H55" s="3"/>
      <c r="I55" s="3"/>
      <c r="J55" s="3"/>
      <c r="K55" s="3"/>
      <c r="L55" s="3"/>
      <c r="M55" s="3"/>
      <c r="N55" s="3"/>
      <c r="O55" s="3"/>
      <c r="P55" s="3"/>
    </row>
    <row r="56" spans="1:16">
      <c r="A56" s="3"/>
      <c r="B56" s="3"/>
      <c r="C56" s="3"/>
      <c r="D56" s="3"/>
      <c r="E56" s="3"/>
      <c r="F56" s="3"/>
      <c r="G56" s="3"/>
      <c r="H56" s="3"/>
      <c r="I56" s="3"/>
      <c r="J56" s="3"/>
      <c r="K56" s="3"/>
      <c r="L56" s="3"/>
      <c r="M56" s="3"/>
      <c r="N56" s="3"/>
      <c r="O56" s="3"/>
      <c r="P56" s="3"/>
    </row>
    <row r="57" spans="1:16">
      <c r="A57" s="3"/>
      <c r="B57" s="3"/>
      <c r="C57" s="3"/>
      <c r="D57" s="3"/>
      <c r="E57" s="3"/>
      <c r="F57" s="3"/>
      <c r="G57" s="3"/>
      <c r="H57" s="3"/>
      <c r="I57" s="3"/>
      <c r="J57" s="3"/>
      <c r="K57" s="3"/>
      <c r="L57" s="3"/>
      <c r="M57" s="3"/>
      <c r="N57" s="3"/>
      <c r="O57" s="3"/>
      <c r="P57" s="3"/>
    </row>
  </sheetData>
  <mergeCells count="20">
    <mergeCell ref="D12:I13"/>
    <mergeCell ref="A1:J7"/>
    <mergeCell ref="C16:C20"/>
    <mergeCell ref="B12:C15"/>
    <mergeCell ref="D14:E15"/>
    <mergeCell ref="F14:G15"/>
    <mergeCell ref="H14:I15"/>
    <mergeCell ref="D16:E20"/>
    <mergeCell ref="F16:G20"/>
    <mergeCell ref="H16:I20"/>
    <mergeCell ref="B10:I11"/>
    <mergeCell ref="C26:C30"/>
    <mergeCell ref="B16:B30"/>
    <mergeCell ref="D26:E30"/>
    <mergeCell ref="F26:G30"/>
    <mergeCell ref="H26:I30"/>
    <mergeCell ref="D21:E25"/>
    <mergeCell ref="F21:G25"/>
    <mergeCell ref="H21:I25"/>
    <mergeCell ref="C21:C25"/>
  </mergeCells>
  <phoneticPr fontId="12" type="noConversion"/>
  <pageMargins left="0.75" right="0.75" top="1" bottom="1" header="0" footer="0"/>
  <headerFooter alignWithMargins="0"/>
  <ignoredErrors>
    <ignoredError sqref="F39:F40 E40 G40 I40:M40 H41"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AY70"/>
  <sheetViews>
    <sheetView zoomScale="85" workbookViewId="0">
      <selection activeCell="C39" sqref="C39:E39"/>
    </sheetView>
  </sheetViews>
  <sheetFormatPr baseColWidth="10" defaultColWidth="0" defaultRowHeight="12.75"/>
  <cols>
    <col min="1" max="1" width="11.42578125" customWidth="1"/>
    <col min="2" max="2" width="7.42578125" customWidth="1"/>
    <col min="3" max="3" width="17" customWidth="1"/>
    <col min="4" max="13" width="9.85546875" customWidth="1"/>
    <col min="14" max="16" width="11.42578125" customWidth="1"/>
    <col min="17" max="17" width="14.140625" customWidth="1"/>
    <col min="18" max="27" width="12" customWidth="1"/>
    <col min="28" max="28" width="13" customWidth="1"/>
    <col min="29" max="29" width="12.7109375" customWidth="1"/>
    <col min="30" max="36" width="12" customWidth="1"/>
    <col min="37" max="37" width="12.28515625" customWidth="1"/>
  </cols>
  <sheetData>
    <row r="1" spans="1:51" ht="12.75" customHeight="1">
      <c r="A1" s="345" t="s">
        <v>163</v>
      </c>
      <c r="B1" s="345"/>
      <c r="C1" s="345"/>
      <c r="D1" s="345"/>
      <c r="E1" s="345"/>
      <c r="F1" s="345"/>
      <c r="G1" s="345"/>
      <c r="H1" s="345"/>
      <c r="I1" s="345"/>
      <c r="J1" s="345"/>
      <c r="K1" s="345"/>
      <c r="L1" s="345"/>
      <c r="M1" s="345"/>
      <c r="N1" s="345"/>
      <c r="O1" s="27"/>
      <c r="P1" s="27"/>
      <c r="Q1" s="28"/>
      <c r="R1" s="28"/>
      <c r="S1" s="28"/>
      <c r="T1" s="28"/>
      <c r="U1" s="28"/>
      <c r="V1" s="28"/>
      <c r="W1" s="28"/>
      <c r="X1" s="28"/>
      <c r="Y1" s="28"/>
      <c r="Z1" s="28"/>
      <c r="AA1" s="28"/>
      <c r="AB1" s="28"/>
      <c r="AC1" s="28"/>
      <c r="AD1" s="28"/>
      <c r="AE1" s="28"/>
      <c r="AF1" s="28"/>
      <c r="AG1" s="28"/>
      <c r="AH1" s="28"/>
      <c r="AI1" s="28"/>
      <c r="AJ1" s="28"/>
      <c r="AK1" s="28"/>
    </row>
    <row r="2" spans="1:51" ht="12.75" customHeight="1">
      <c r="A2" s="345"/>
      <c r="B2" s="345"/>
      <c r="C2" s="345"/>
      <c r="D2" s="345"/>
      <c r="E2" s="345"/>
      <c r="F2" s="345"/>
      <c r="G2" s="345"/>
      <c r="H2" s="345"/>
      <c r="I2" s="345"/>
      <c r="J2" s="345"/>
      <c r="K2" s="345"/>
      <c r="L2" s="345"/>
      <c r="M2" s="345"/>
      <c r="N2" s="345"/>
      <c r="O2" s="27"/>
      <c r="P2" s="27"/>
      <c r="Q2" s="28"/>
      <c r="R2" s="28"/>
      <c r="S2" s="28"/>
      <c r="T2" s="28"/>
      <c r="U2" s="28"/>
      <c r="V2" s="28"/>
      <c r="W2" s="28"/>
      <c r="X2" s="28"/>
      <c r="Y2" s="28"/>
      <c r="Z2" s="28"/>
      <c r="AA2" s="28"/>
      <c r="AB2" s="28"/>
      <c r="AC2" s="28"/>
      <c r="AD2" s="28"/>
      <c r="AE2" s="28"/>
      <c r="AF2" s="28"/>
      <c r="AG2" s="28"/>
      <c r="AH2" s="28"/>
      <c r="AI2" s="28"/>
      <c r="AJ2" s="28"/>
      <c r="AK2" s="28"/>
    </row>
    <row r="3" spans="1:51" ht="12.75" customHeight="1">
      <c r="A3" s="345"/>
      <c r="B3" s="345"/>
      <c r="C3" s="345"/>
      <c r="D3" s="345"/>
      <c r="E3" s="345"/>
      <c r="F3" s="345"/>
      <c r="G3" s="345"/>
      <c r="H3" s="345"/>
      <c r="I3" s="345"/>
      <c r="J3" s="345"/>
      <c r="K3" s="345"/>
      <c r="L3" s="345"/>
      <c r="M3" s="345"/>
      <c r="N3" s="345"/>
      <c r="O3" s="27"/>
      <c r="P3" s="27"/>
      <c r="Q3" s="3"/>
      <c r="R3" s="3"/>
      <c r="S3" s="3"/>
      <c r="T3" s="3"/>
      <c r="U3" s="3"/>
      <c r="V3" s="3"/>
      <c r="W3" s="3"/>
      <c r="X3" s="3"/>
      <c r="Y3" s="3"/>
      <c r="Z3" s="3"/>
      <c r="AA3" s="3"/>
      <c r="AB3" s="3"/>
      <c r="AC3" s="3"/>
      <c r="AD3" s="3"/>
      <c r="AE3" s="3"/>
      <c r="AF3" s="3"/>
      <c r="AG3" s="3"/>
      <c r="AH3" s="3"/>
      <c r="AI3" s="3"/>
      <c r="AJ3" s="3"/>
      <c r="AK3" s="3"/>
    </row>
    <row r="4" spans="1:51" ht="12.75" customHeight="1">
      <c r="A4" s="345"/>
      <c r="B4" s="345"/>
      <c r="C4" s="345"/>
      <c r="D4" s="345"/>
      <c r="E4" s="345"/>
      <c r="F4" s="345"/>
      <c r="G4" s="345"/>
      <c r="H4" s="345"/>
      <c r="I4" s="345"/>
      <c r="J4" s="345"/>
      <c r="K4" s="345"/>
      <c r="L4" s="345"/>
      <c r="M4" s="345"/>
      <c r="N4" s="345"/>
      <c r="O4" s="27"/>
      <c r="P4" s="27"/>
      <c r="Q4" s="3"/>
      <c r="R4" s="3"/>
      <c r="S4" s="3"/>
      <c r="T4" s="3"/>
      <c r="U4" s="3"/>
      <c r="V4" s="3"/>
      <c r="W4" s="3"/>
      <c r="X4" s="3"/>
      <c r="Y4" s="3"/>
      <c r="Z4" s="3"/>
      <c r="AA4" s="3"/>
      <c r="AB4" s="3"/>
      <c r="AC4" s="3"/>
      <c r="AD4" s="3"/>
      <c r="AE4" s="3"/>
      <c r="AF4" s="3"/>
      <c r="AG4" s="3"/>
      <c r="AH4" s="3"/>
      <c r="AI4" s="3"/>
      <c r="AJ4" s="3"/>
      <c r="AK4" s="3"/>
    </row>
    <row r="5" spans="1:5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51">
      <c r="A6" s="3"/>
      <c r="B6" s="339" t="s">
        <v>8</v>
      </c>
      <c r="C6" s="340"/>
      <c r="D6" s="340"/>
      <c r="E6" s="340"/>
      <c r="F6" s="340"/>
      <c r="G6" s="340"/>
      <c r="H6" s="340"/>
      <c r="I6" s="340"/>
      <c r="J6" s="340"/>
      <c r="K6" s="340"/>
      <c r="L6" s="340"/>
      <c r="M6" s="341"/>
      <c r="N6" s="3"/>
      <c r="O6" s="3"/>
      <c r="P6" s="3"/>
      <c r="Q6" s="3"/>
      <c r="R6" s="3"/>
      <c r="S6" s="3"/>
      <c r="T6" s="3"/>
      <c r="U6" s="3"/>
      <c r="V6" s="3"/>
      <c r="W6" s="3"/>
      <c r="X6" s="3"/>
      <c r="Y6" s="3"/>
      <c r="Z6" s="3"/>
      <c r="AA6" s="3"/>
      <c r="AB6" s="3"/>
      <c r="AC6" s="3"/>
      <c r="AD6" s="3"/>
      <c r="AE6" s="3"/>
      <c r="AF6" s="3"/>
      <c r="AG6" s="3"/>
      <c r="AH6" s="3"/>
      <c r="AI6" s="3"/>
      <c r="AJ6" s="3"/>
      <c r="AK6" s="3"/>
    </row>
    <row r="7" spans="1:51">
      <c r="A7" s="3"/>
      <c r="B7" s="342"/>
      <c r="C7" s="343"/>
      <c r="D7" s="343"/>
      <c r="E7" s="343"/>
      <c r="F7" s="343"/>
      <c r="G7" s="343"/>
      <c r="H7" s="343"/>
      <c r="I7" s="343"/>
      <c r="J7" s="343"/>
      <c r="K7" s="343"/>
      <c r="L7" s="343"/>
      <c r="M7" s="344"/>
      <c r="N7" s="3"/>
      <c r="O7" s="3"/>
      <c r="P7" s="3"/>
      <c r="Q7" s="3"/>
      <c r="R7" s="3"/>
      <c r="S7" s="3"/>
      <c r="T7" s="3"/>
      <c r="U7" s="3"/>
      <c r="V7" s="3"/>
      <c r="W7" s="3"/>
      <c r="X7" s="3"/>
      <c r="Y7" s="3"/>
      <c r="Z7" s="3"/>
      <c r="AA7" s="3"/>
      <c r="AB7" s="3"/>
      <c r="AC7" s="3"/>
      <c r="AD7" s="3"/>
      <c r="AE7" s="3"/>
      <c r="AF7" s="3"/>
      <c r="AG7" s="3"/>
      <c r="AH7" s="3"/>
      <c r="AI7" s="3"/>
      <c r="AJ7" s="3"/>
      <c r="AK7" s="3"/>
    </row>
    <row r="8" spans="1:51" ht="15.75" customHeight="1">
      <c r="A8" s="3"/>
      <c r="B8" s="315"/>
      <c r="C8" s="315"/>
      <c r="D8" s="333" t="s">
        <v>169</v>
      </c>
      <c r="E8" s="333"/>
      <c r="F8" s="333" t="s">
        <v>131</v>
      </c>
      <c r="G8" s="333"/>
      <c r="H8" s="333" t="s">
        <v>21</v>
      </c>
      <c r="I8" s="333"/>
      <c r="J8" s="333" t="s">
        <v>130</v>
      </c>
      <c r="K8" s="333"/>
      <c r="L8" s="333" t="s">
        <v>65</v>
      </c>
      <c r="M8" s="333"/>
      <c r="N8" s="3"/>
      <c r="O8" s="3"/>
      <c r="P8" s="3"/>
      <c r="Q8" s="3"/>
      <c r="R8" s="3"/>
      <c r="S8" s="3"/>
      <c r="T8" s="3"/>
      <c r="U8" s="3"/>
      <c r="V8" s="3"/>
      <c r="W8" s="3"/>
      <c r="X8" s="3"/>
      <c r="Y8" s="3"/>
      <c r="Z8" s="3"/>
      <c r="AA8" s="3"/>
      <c r="AB8" s="3"/>
      <c r="AC8" s="3"/>
      <c r="AD8" s="3"/>
      <c r="AE8" s="3"/>
      <c r="AF8" s="3"/>
      <c r="AG8" s="3"/>
      <c r="AH8" s="3"/>
      <c r="AI8" s="3"/>
      <c r="AJ8" s="3"/>
      <c r="AK8" s="3"/>
    </row>
    <row r="9" spans="1:51" ht="15.75" customHeight="1">
      <c r="A9" s="3"/>
      <c r="B9" s="315"/>
      <c r="C9" s="315"/>
      <c r="D9" s="333"/>
      <c r="E9" s="333"/>
      <c r="F9" s="333"/>
      <c r="G9" s="333"/>
      <c r="H9" s="333"/>
      <c r="I9" s="333"/>
      <c r="J9" s="333"/>
      <c r="K9" s="333"/>
      <c r="L9" s="333"/>
      <c r="M9" s="333"/>
      <c r="N9" s="3"/>
      <c r="O9" s="3"/>
      <c r="P9" s="3"/>
      <c r="Q9" s="3"/>
      <c r="R9" s="3"/>
      <c r="S9" s="3"/>
      <c r="T9" s="3"/>
      <c r="U9" s="3"/>
      <c r="V9" s="3"/>
      <c r="W9" s="3"/>
      <c r="X9" s="3"/>
      <c r="Y9" s="3"/>
      <c r="Z9" s="3"/>
      <c r="AA9" s="3"/>
      <c r="AB9" s="3"/>
      <c r="AC9" s="3"/>
      <c r="AD9" s="3"/>
      <c r="AE9" s="3"/>
      <c r="AF9" s="3"/>
      <c r="AG9" s="3"/>
      <c r="AH9" s="3"/>
      <c r="AI9" s="3"/>
      <c r="AJ9" s="3"/>
      <c r="AK9" s="3"/>
    </row>
    <row r="10" spans="1:51" ht="10.5" customHeight="1">
      <c r="A10" s="3"/>
      <c r="B10" s="335" t="s">
        <v>7</v>
      </c>
      <c r="C10" s="334" t="s">
        <v>134</v>
      </c>
      <c r="D10" s="338" t="str">
        <f>I47</f>
        <v>R1 R2 R3 R4</v>
      </c>
      <c r="E10" s="338"/>
      <c r="F10" s="338" t="str">
        <f>J47</f>
        <v/>
      </c>
      <c r="G10" s="338"/>
      <c r="H10" s="330" t="str">
        <f>L47</f>
        <v/>
      </c>
      <c r="I10" s="330"/>
      <c r="J10" s="330" t="str">
        <f>Q47</f>
        <v/>
      </c>
      <c r="K10" s="330"/>
      <c r="L10" s="330" t="str">
        <f>R47</f>
        <v/>
      </c>
      <c r="M10" s="330"/>
      <c r="N10" s="3"/>
      <c r="O10" s="3"/>
      <c r="P10" s="3"/>
      <c r="Q10" s="3"/>
      <c r="R10" s="3"/>
      <c r="S10" s="3"/>
      <c r="T10" s="3"/>
      <c r="U10" s="3"/>
      <c r="V10" s="3"/>
      <c r="W10" s="3"/>
      <c r="X10" s="3"/>
      <c r="Y10" s="3"/>
      <c r="Z10" s="3"/>
      <c r="AA10" s="3"/>
      <c r="AB10" s="3"/>
      <c r="AC10" s="3"/>
      <c r="AD10" s="3"/>
      <c r="AE10" s="3"/>
      <c r="AF10" s="3"/>
      <c r="AG10" s="3"/>
      <c r="AH10" s="3"/>
      <c r="AI10" s="3"/>
      <c r="AJ10" s="3"/>
      <c r="AK10" s="3"/>
    </row>
    <row r="11" spans="1:51" ht="10.5" customHeight="1">
      <c r="A11" s="3"/>
      <c r="B11" s="336"/>
      <c r="C11" s="334"/>
      <c r="D11" s="338"/>
      <c r="E11" s="338"/>
      <c r="F11" s="338"/>
      <c r="G11" s="338"/>
      <c r="H11" s="330"/>
      <c r="I11" s="330"/>
      <c r="J11" s="330"/>
      <c r="K11" s="330"/>
      <c r="L11" s="330"/>
      <c r="M11" s="330"/>
      <c r="N11" s="3"/>
      <c r="O11" s="3"/>
      <c r="P11" s="3"/>
      <c r="Q11" s="3"/>
      <c r="R11" s="3"/>
      <c r="S11" s="3"/>
      <c r="T11" s="3"/>
      <c r="U11" s="3"/>
      <c r="V11" s="3"/>
      <c r="W11" s="3"/>
      <c r="X11" s="3"/>
      <c r="Y11" s="3"/>
      <c r="Z11" s="3"/>
      <c r="AA11" s="3"/>
      <c r="AB11" s="3"/>
      <c r="AC11" s="3"/>
      <c r="AD11" s="3"/>
      <c r="AE11" s="3"/>
      <c r="AF11" s="3"/>
      <c r="AG11" s="3"/>
      <c r="AH11" s="3"/>
      <c r="AI11" s="3"/>
      <c r="AJ11" s="3"/>
      <c r="AK11" s="3"/>
    </row>
    <row r="12" spans="1:51" ht="10.5" customHeight="1">
      <c r="A12" s="3"/>
      <c r="B12" s="336"/>
      <c r="C12" s="334"/>
      <c r="D12" s="338"/>
      <c r="E12" s="338"/>
      <c r="F12" s="338"/>
      <c r="G12" s="338"/>
      <c r="H12" s="330"/>
      <c r="I12" s="330"/>
      <c r="J12" s="330"/>
      <c r="K12" s="330"/>
      <c r="L12" s="330"/>
      <c r="M12" s="330"/>
      <c r="N12" s="3"/>
      <c r="O12" s="3"/>
      <c r="P12" s="3"/>
      <c r="Q12" s="3"/>
      <c r="R12" s="3"/>
      <c r="S12" s="3"/>
      <c r="T12" s="3"/>
      <c r="U12" s="3"/>
      <c r="V12" s="3"/>
      <c r="W12" s="3"/>
      <c r="X12" s="3"/>
      <c r="Y12" s="3"/>
      <c r="Z12" s="3"/>
      <c r="AA12" s="3"/>
      <c r="AB12" s="3"/>
      <c r="AC12" s="3"/>
      <c r="AD12" s="3"/>
      <c r="AE12" s="3"/>
      <c r="AF12" s="3"/>
      <c r="AG12" s="3"/>
      <c r="AH12" s="3"/>
      <c r="AI12" s="3"/>
      <c r="AJ12" s="3"/>
      <c r="AK12" s="3"/>
    </row>
    <row r="13" spans="1:51" ht="10.5" customHeight="1">
      <c r="A13" s="3"/>
      <c r="B13" s="336"/>
      <c r="C13" s="334"/>
      <c r="D13" s="338"/>
      <c r="E13" s="338"/>
      <c r="F13" s="338"/>
      <c r="G13" s="338"/>
      <c r="H13" s="330"/>
      <c r="I13" s="330"/>
      <c r="J13" s="330"/>
      <c r="K13" s="330"/>
      <c r="L13" s="330"/>
      <c r="M13" s="330"/>
      <c r="N13" s="3"/>
      <c r="O13" s="3"/>
      <c r="P13" s="3"/>
      <c r="Q13" s="3"/>
      <c r="R13" s="3"/>
      <c r="S13" s="3"/>
      <c r="T13" s="3"/>
      <c r="U13" s="3"/>
      <c r="V13" s="3"/>
      <c r="W13" s="3"/>
      <c r="X13" s="3"/>
      <c r="Y13" s="3"/>
      <c r="Z13" s="3"/>
      <c r="AA13" s="3"/>
      <c r="AB13" s="3"/>
      <c r="AC13" s="3"/>
      <c r="AD13" s="3"/>
      <c r="AE13" s="3"/>
      <c r="AF13" s="3"/>
      <c r="AG13" s="3"/>
      <c r="AH13" s="3"/>
      <c r="AI13" s="3"/>
      <c r="AJ13" s="3"/>
      <c r="AK13" s="3"/>
      <c r="AY13" t="s">
        <v>127</v>
      </c>
    </row>
    <row r="14" spans="1:51" ht="10.5" customHeight="1">
      <c r="A14" s="3"/>
      <c r="B14" s="336"/>
      <c r="C14" s="334"/>
      <c r="D14" s="338"/>
      <c r="E14" s="338"/>
      <c r="F14" s="338"/>
      <c r="G14" s="338"/>
      <c r="H14" s="330"/>
      <c r="I14" s="330"/>
      <c r="J14" s="330"/>
      <c r="K14" s="330"/>
      <c r="L14" s="330"/>
      <c r="M14" s="330"/>
      <c r="N14" s="3"/>
      <c r="O14" s="3"/>
      <c r="P14" s="3"/>
      <c r="Q14" s="3"/>
      <c r="R14" s="3"/>
      <c r="S14" s="3"/>
      <c r="T14" s="3"/>
      <c r="U14" s="3"/>
      <c r="V14" s="3"/>
      <c r="W14" s="3"/>
      <c r="X14" s="3"/>
      <c r="Y14" s="3"/>
      <c r="Z14" s="3"/>
      <c r="AA14" s="3"/>
      <c r="AB14" s="3"/>
      <c r="AC14" s="3"/>
      <c r="AD14" s="3"/>
      <c r="AE14" s="3"/>
      <c r="AF14" s="3"/>
      <c r="AG14" s="3"/>
      <c r="AH14" s="3"/>
      <c r="AI14" s="3"/>
      <c r="AJ14" s="3"/>
      <c r="AK14" s="3"/>
    </row>
    <row r="15" spans="1:51" ht="10.5" customHeight="1">
      <c r="A15" s="3"/>
      <c r="B15" s="336"/>
      <c r="C15" s="334" t="s">
        <v>129</v>
      </c>
      <c r="D15" s="338" t="str">
        <f>K47</f>
        <v/>
      </c>
      <c r="E15" s="338"/>
      <c r="F15" s="330" t="str">
        <f>M47</f>
        <v/>
      </c>
      <c r="G15" s="330"/>
      <c r="H15" s="326" t="str">
        <f>S47</f>
        <v/>
      </c>
      <c r="I15" s="326"/>
      <c r="J15" s="326" t="str">
        <f>W47</f>
        <v/>
      </c>
      <c r="K15" s="326"/>
      <c r="L15" s="331" t="str">
        <f>X47</f>
        <v/>
      </c>
      <c r="M15" s="331"/>
      <c r="N15" s="3"/>
      <c r="O15" s="3"/>
      <c r="P15" s="3"/>
      <c r="Q15" s="3"/>
      <c r="R15" s="3"/>
      <c r="S15" s="3"/>
      <c r="T15" s="3"/>
      <c r="U15" s="3"/>
      <c r="V15" s="3"/>
      <c r="W15" s="3"/>
      <c r="X15" s="3"/>
      <c r="Y15" s="3"/>
      <c r="Z15" s="3"/>
      <c r="AA15" s="3"/>
      <c r="AB15" s="3"/>
      <c r="AC15" s="3"/>
      <c r="AD15" s="3"/>
      <c r="AE15" s="3"/>
      <c r="AF15" s="3"/>
      <c r="AG15" s="3"/>
      <c r="AH15" s="3"/>
      <c r="AI15" s="3" t="s">
        <v>161</v>
      </c>
      <c r="AJ15" s="3"/>
      <c r="AK15" s="3"/>
      <c r="AU15" t="s">
        <v>150</v>
      </c>
      <c r="AY15" t="s">
        <v>136</v>
      </c>
    </row>
    <row r="16" spans="1:51" ht="10.5" customHeight="1">
      <c r="A16" s="3"/>
      <c r="B16" s="336"/>
      <c r="C16" s="334"/>
      <c r="D16" s="338"/>
      <c r="E16" s="338"/>
      <c r="F16" s="330"/>
      <c r="G16" s="330"/>
      <c r="H16" s="326"/>
      <c r="I16" s="326"/>
      <c r="J16" s="326"/>
      <c r="K16" s="326"/>
      <c r="L16" s="331"/>
      <c r="M16" s="331"/>
      <c r="N16" s="3"/>
      <c r="O16" s="3"/>
      <c r="P16" s="3"/>
      <c r="Q16" s="3"/>
      <c r="R16" s="3"/>
      <c r="S16" s="3"/>
      <c r="T16" s="3"/>
      <c r="U16" s="3"/>
      <c r="V16" s="3"/>
      <c r="W16" s="3"/>
      <c r="X16" s="3"/>
      <c r="Y16" s="3"/>
      <c r="Z16" s="3"/>
      <c r="AA16" s="3"/>
      <c r="AB16" s="3"/>
      <c r="AC16" s="3"/>
      <c r="AD16" s="3"/>
      <c r="AE16" s="3"/>
      <c r="AF16" s="3"/>
      <c r="AG16" s="3"/>
      <c r="AH16" s="3"/>
      <c r="AI16" s="3"/>
      <c r="AJ16" s="3"/>
      <c r="AK16" s="3"/>
    </row>
    <row r="17" spans="1:37" ht="10.5" customHeight="1">
      <c r="A17" s="3"/>
      <c r="B17" s="336"/>
      <c r="C17" s="334"/>
      <c r="D17" s="338"/>
      <c r="E17" s="338"/>
      <c r="F17" s="330"/>
      <c r="G17" s="330"/>
      <c r="H17" s="326"/>
      <c r="I17" s="326"/>
      <c r="J17" s="326"/>
      <c r="K17" s="326"/>
      <c r="L17" s="331"/>
      <c r="M17" s="331"/>
      <c r="N17" s="3"/>
      <c r="O17" s="3"/>
      <c r="P17" s="3"/>
      <c r="Q17" s="3"/>
      <c r="R17" s="3"/>
      <c r="S17" s="3"/>
      <c r="T17" s="3"/>
      <c r="U17" s="3"/>
      <c r="V17" s="3"/>
      <c r="W17" s="3"/>
      <c r="X17" s="3"/>
      <c r="Y17" s="3"/>
      <c r="Z17" s="3"/>
      <c r="AA17" s="3"/>
      <c r="AB17" s="3"/>
      <c r="AC17" s="3"/>
      <c r="AD17" s="3"/>
      <c r="AE17" s="3"/>
      <c r="AF17" s="3"/>
      <c r="AG17" s="3"/>
      <c r="AH17" s="3"/>
      <c r="AI17" s="3" t="s">
        <v>164</v>
      </c>
      <c r="AJ17" s="3"/>
      <c r="AK17" s="3"/>
    </row>
    <row r="18" spans="1:37" ht="10.5" customHeight="1">
      <c r="A18" s="3"/>
      <c r="B18" s="336"/>
      <c r="C18" s="334"/>
      <c r="D18" s="338"/>
      <c r="E18" s="338"/>
      <c r="F18" s="330"/>
      <c r="G18" s="330"/>
      <c r="H18" s="326"/>
      <c r="I18" s="326"/>
      <c r="J18" s="326"/>
      <c r="K18" s="326"/>
      <c r="L18" s="331"/>
      <c r="M18" s="331"/>
      <c r="N18" s="3"/>
      <c r="O18" s="3"/>
      <c r="P18" s="3"/>
      <c r="Q18" s="3"/>
      <c r="R18" s="3"/>
      <c r="S18" s="3"/>
      <c r="T18" s="3"/>
      <c r="U18" s="3"/>
      <c r="V18" s="3"/>
      <c r="W18" s="3"/>
      <c r="X18" s="3"/>
      <c r="Y18" s="3"/>
      <c r="Z18" s="3"/>
      <c r="AA18" s="3"/>
      <c r="AB18" s="3"/>
      <c r="AC18" s="3"/>
      <c r="AD18" s="3"/>
      <c r="AE18" s="3"/>
      <c r="AF18" s="3"/>
      <c r="AG18" s="3"/>
      <c r="AH18" s="3"/>
      <c r="AI18" s="3"/>
      <c r="AJ18" s="3"/>
      <c r="AK18" s="3"/>
    </row>
    <row r="19" spans="1:37" ht="10.5" customHeight="1">
      <c r="A19" s="3"/>
      <c r="B19" s="336"/>
      <c r="C19" s="334"/>
      <c r="D19" s="338"/>
      <c r="E19" s="338"/>
      <c r="F19" s="330"/>
      <c r="G19" s="330"/>
      <c r="H19" s="326"/>
      <c r="I19" s="326"/>
      <c r="J19" s="326"/>
      <c r="K19" s="326"/>
      <c r="L19" s="331"/>
      <c r="M19" s="331"/>
      <c r="N19" s="3"/>
      <c r="O19" s="3"/>
      <c r="P19" s="3"/>
      <c r="Q19" s="3"/>
      <c r="R19" s="3"/>
      <c r="S19" s="3"/>
      <c r="T19" s="3"/>
      <c r="U19" s="3"/>
      <c r="V19" s="3"/>
      <c r="W19" s="3"/>
      <c r="X19" s="3"/>
      <c r="Y19" s="3"/>
      <c r="Z19" s="3"/>
      <c r="AA19" s="3"/>
      <c r="AB19" s="3"/>
      <c r="AC19" s="3"/>
      <c r="AD19" s="3"/>
      <c r="AE19" s="3"/>
      <c r="AF19" s="3"/>
      <c r="AG19" s="3"/>
      <c r="AH19" s="3"/>
      <c r="AI19" s="3" t="s">
        <v>277</v>
      </c>
      <c r="AJ19" s="3"/>
      <c r="AK19" s="3"/>
    </row>
    <row r="20" spans="1:37" ht="10.5" customHeight="1">
      <c r="A20" s="3"/>
      <c r="B20" s="336"/>
      <c r="C20" s="334" t="s">
        <v>133</v>
      </c>
      <c r="D20" s="330" t="str">
        <f>N47</f>
        <v/>
      </c>
      <c r="E20" s="330"/>
      <c r="F20" s="326" t="str">
        <f>T47</f>
        <v/>
      </c>
      <c r="G20" s="326"/>
      <c r="H20" s="326" t="str">
        <f>U47</f>
        <v/>
      </c>
      <c r="I20" s="326"/>
      <c r="J20" s="331" t="str">
        <f>Y47</f>
        <v/>
      </c>
      <c r="K20" s="331"/>
      <c r="L20" s="331" t="str">
        <f>Z47</f>
        <v/>
      </c>
      <c r="M20" s="331"/>
      <c r="N20" s="3"/>
      <c r="O20" s="3"/>
      <c r="P20" s="3"/>
      <c r="Q20" s="3"/>
      <c r="R20" s="3"/>
      <c r="S20" s="3"/>
      <c r="T20" s="3"/>
      <c r="U20" s="3"/>
      <c r="V20" s="3"/>
      <c r="W20" s="3"/>
      <c r="X20" s="3"/>
      <c r="Y20" s="3"/>
      <c r="Z20" s="3"/>
      <c r="AA20" s="3"/>
      <c r="AB20" s="3"/>
      <c r="AC20" s="3"/>
      <c r="AD20" s="3"/>
      <c r="AE20" s="3"/>
      <c r="AF20" s="3"/>
      <c r="AG20" s="3"/>
      <c r="AH20" s="3"/>
      <c r="AI20" s="3"/>
      <c r="AJ20" s="3"/>
      <c r="AK20" s="3"/>
    </row>
    <row r="21" spans="1:37" ht="10.5" customHeight="1">
      <c r="A21" s="3"/>
      <c r="B21" s="336"/>
      <c r="C21" s="334"/>
      <c r="D21" s="330"/>
      <c r="E21" s="330"/>
      <c r="F21" s="326"/>
      <c r="G21" s="326"/>
      <c r="H21" s="326"/>
      <c r="I21" s="326"/>
      <c r="J21" s="331"/>
      <c r="K21" s="331"/>
      <c r="L21" s="331"/>
      <c r="M21" s="331"/>
      <c r="N21" s="3"/>
      <c r="O21" s="3"/>
      <c r="P21" s="3"/>
      <c r="Q21" s="3"/>
      <c r="R21" s="3"/>
      <c r="S21" s="3"/>
      <c r="T21" s="3"/>
      <c r="U21" s="3"/>
      <c r="V21" s="3"/>
      <c r="W21" s="3"/>
      <c r="X21" s="3"/>
      <c r="Y21" s="3"/>
      <c r="Z21" s="3"/>
      <c r="AA21" s="3"/>
      <c r="AB21" s="3"/>
      <c r="AC21" s="3"/>
      <c r="AD21" s="3"/>
      <c r="AE21" s="3"/>
      <c r="AF21" s="3"/>
      <c r="AG21" s="3"/>
      <c r="AH21" s="3"/>
      <c r="AI21" s="3"/>
      <c r="AJ21" s="3"/>
      <c r="AK21" s="3"/>
    </row>
    <row r="22" spans="1:37" ht="10.5" customHeight="1">
      <c r="A22" s="3"/>
      <c r="B22" s="336"/>
      <c r="C22" s="334"/>
      <c r="D22" s="330"/>
      <c r="E22" s="330"/>
      <c r="F22" s="326"/>
      <c r="G22" s="326"/>
      <c r="H22" s="326"/>
      <c r="I22" s="326"/>
      <c r="J22" s="331"/>
      <c r="K22" s="331"/>
      <c r="L22" s="331"/>
      <c r="M22" s="331"/>
      <c r="N22" s="3"/>
      <c r="O22" s="3"/>
      <c r="P22" s="3"/>
      <c r="Q22" s="3"/>
      <c r="R22" s="3"/>
      <c r="S22" s="3"/>
      <c r="T22" s="3"/>
      <c r="U22" s="3"/>
      <c r="V22" s="3"/>
      <c r="W22" s="3"/>
      <c r="X22" s="3"/>
      <c r="Y22" s="3"/>
      <c r="Z22" s="3"/>
      <c r="AA22" s="3"/>
      <c r="AB22" s="3"/>
      <c r="AC22" s="3"/>
      <c r="AD22" s="3"/>
      <c r="AE22" s="3"/>
      <c r="AF22" s="3"/>
      <c r="AG22" s="3"/>
      <c r="AH22" s="3"/>
      <c r="AI22" s="3"/>
      <c r="AJ22" s="3"/>
      <c r="AK22" s="3"/>
    </row>
    <row r="23" spans="1:37" ht="10.5" customHeight="1">
      <c r="A23" s="3"/>
      <c r="B23" s="336"/>
      <c r="C23" s="334"/>
      <c r="D23" s="330"/>
      <c r="E23" s="330"/>
      <c r="F23" s="326"/>
      <c r="G23" s="326"/>
      <c r="H23" s="326"/>
      <c r="I23" s="326"/>
      <c r="J23" s="331"/>
      <c r="K23" s="331"/>
      <c r="L23" s="331"/>
      <c r="M23" s="331"/>
      <c r="N23" s="3"/>
      <c r="O23" s="3"/>
      <c r="P23" s="3"/>
      <c r="Q23" s="3"/>
      <c r="R23" s="3"/>
      <c r="S23" s="3"/>
      <c r="T23" s="3"/>
      <c r="U23" s="3"/>
      <c r="V23" s="3"/>
      <c r="W23" s="3"/>
      <c r="X23" s="3"/>
      <c r="Y23" s="3"/>
      <c r="Z23" s="3"/>
      <c r="AA23" s="3"/>
      <c r="AB23" s="3"/>
      <c r="AC23" s="3"/>
      <c r="AD23" s="3"/>
      <c r="AE23" s="3"/>
      <c r="AF23" s="3"/>
      <c r="AG23" s="3"/>
      <c r="AH23" s="3"/>
      <c r="AI23" s="3"/>
      <c r="AJ23" s="3"/>
      <c r="AK23" s="3"/>
    </row>
    <row r="24" spans="1:37" ht="10.5" customHeight="1">
      <c r="A24" s="3"/>
      <c r="B24" s="336"/>
      <c r="C24" s="334"/>
      <c r="D24" s="330"/>
      <c r="E24" s="330"/>
      <c r="F24" s="326"/>
      <c r="G24" s="326"/>
      <c r="H24" s="326"/>
      <c r="I24" s="326"/>
      <c r="J24" s="331"/>
      <c r="K24" s="331"/>
      <c r="L24" s="331"/>
      <c r="M24" s="331"/>
      <c r="N24" s="3"/>
      <c r="O24" s="3"/>
      <c r="P24" s="3"/>
      <c r="Q24" s="3"/>
      <c r="R24" s="3"/>
      <c r="S24" s="3"/>
      <c r="T24" s="3"/>
      <c r="U24" s="3"/>
      <c r="V24" s="3"/>
      <c r="W24" s="3"/>
      <c r="X24" s="3"/>
      <c r="Y24" s="3"/>
      <c r="Z24" s="3"/>
      <c r="AA24" s="3"/>
      <c r="AB24" s="3"/>
      <c r="AC24" s="3"/>
      <c r="AD24" s="3"/>
      <c r="AE24" s="3"/>
      <c r="AF24" s="3"/>
      <c r="AG24" s="3"/>
      <c r="AH24" s="3"/>
      <c r="AI24" s="3"/>
      <c r="AJ24" s="3"/>
      <c r="AK24" s="3"/>
    </row>
    <row r="25" spans="1:37" ht="10.5" customHeight="1">
      <c r="A25" s="3"/>
      <c r="B25" s="336"/>
      <c r="C25" s="334" t="s">
        <v>128</v>
      </c>
      <c r="D25" s="330" t="str">
        <f>O47</f>
        <v/>
      </c>
      <c r="E25" s="330"/>
      <c r="F25" s="326" t="str">
        <f>V47</f>
        <v/>
      </c>
      <c r="G25" s="326"/>
      <c r="H25" s="331" t="str">
        <f>AA47</f>
        <v/>
      </c>
      <c r="I25" s="331"/>
      <c r="J25" s="332" t="str">
        <f>AD47</f>
        <v/>
      </c>
      <c r="K25" s="332"/>
      <c r="L25" s="332" t="str">
        <f>AE47</f>
        <v/>
      </c>
      <c r="M25" s="332"/>
      <c r="N25" s="3"/>
      <c r="O25" s="3"/>
      <c r="P25" s="3"/>
      <c r="Q25" s="3"/>
      <c r="R25" s="3"/>
      <c r="S25" s="3"/>
      <c r="T25" s="3"/>
      <c r="U25" s="3"/>
      <c r="V25" s="3"/>
      <c r="W25" s="3"/>
      <c r="X25" s="3"/>
      <c r="Y25" s="3"/>
      <c r="Z25" s="3"/>
      <c r="AA25" s="3"/>
      <c r="AB25" s="3"/>
      <c r="AC25" s="3"/>
      <c r="AD25" s="3"/>
      <c r="AE25" s="3"/>
      <c r="AF25" s="3"/>
      <c r="AG25" s="3"/>
      <c r="AH25" s="3"/>
      <c r="AI25" s="3"/>
      <c r="AJ25" s="3"/>
      <c r="AK25" s="3"/>
    </row>
    <row r="26" spans="1:37" ht="10.5" customHeight="1">
      <c r="A26" s="3"/>
      <c r="B26" s="336"/>
      <c r="C26" s="334"/>
      <c r="D26" s="330"/>
      <c r="E26" s="330"/>
      <c r="F26" s="326"/>
      <c r="G26" s="326"/>
      <c r="H26" s="331"/>
      <c r="I26" s="331"/>
      <c r="J26" s="332"/>
      <c r="K26" s="332"/>
      <c r="L26" s="332"/>
      <c r="M26" s="332"/>
      <c r="N26" s="3"/>
      <c r="O26" s="3"/>
      <c r="P26" s="3"/>
      <c r="Q26" s="3"/>
      <c r="R26" s="3"/>
      <c r="S26" s="3"/>
      <c r="T26" s="3"/>
      <c r="U26" s="3"/>
      <c r="V26" s="3"/>
      <c r="W26" s="3"/>
      <c r="X26" s="3"/>
      <c r="Y26" s="3"/>
      <c r="Z26" s="3"/>
      <c r="AA26" s="3"/>
      <c r="AB26" s="3"/>
      <c r="AC26" s="3"/>
      <c r="AD26" s="3"/>
      <c r="AE26" s="3"/>
      <c r="AF26" s="3"/>
      <c r="AG26" s="3"/>
      <c r="AH26" s="3"/>
      <c r="AI26" s="3"/>
      <c r="AJ26" s="3"/>
      <c r="AK26" s="3"/>
    </row>
    <row r="27" spans="1:37" ht="10.5" customHeight="1">
      <c r="A27" s="3"/>
      <c r="B27" s="336"/>
      <c r="C27" s="334"/>
      <c r="D27" s="330"/>
      <c r="E27" s="330"/>
      <c r="F27" s="326"/>
      <c r="G27" s="326"/>
      <c r="H27" s="331"/>
      <c r="I27" s="331"/>
      <c r="J27" s="332"/>
      <c r="K27" s="332"/>
      <c r="L27" s="332"/>
      <c r="M27" s="332"/>
      <c r="N27" s="3"/>
      <c r="O27" s="3"/>
      <c r="P27" s="3"/>
      <c r="Q27" s="3"/>
      <c r="R27" s="3"/>
      <c r="S27" s="3"/>
      <c r="T27" s="3"/>
      <c r="U27" s="3"/>
      <c r="V27" s="3"/>
      <c r="W27" s="3"/>
      <c r="X27" s="3"/>
      <c r="Y27" s="3"/>
      <c r="Z27" s="3"/>
      <c r="AA27" s="3"/>
      <c r="AB27" s="3"/>
      <c r="AC27" s="3"/>
      <c r="AD27" s="3"/>
      <c r="AE27" s="3"/>
      <c r="AF27" s="3"/>
      <c r="AG27" s="3"/>
      <c r="AH27" s="3"/>
      <c r="AI27" s="3"/>
      <c r="AJ27" s="3"/>
      <c r="AK27" s="3"/>
    </row>
    <row r="28" spans="1:37" ht="10.5" customHeight="1">
      <c r="A28" s="3"/>
      <c r="B28" s="336"/>
      <c r="C28" s="334"/>
      <c r="D28" s="330"/>
      <c r="E28" s="330"/>
      <c r="F28" s="326"/>
      <c r="G28" s="326"/>
      <c r="H28" s="331"/>
      <c r="I28" s="331"/>
      <c r="J28" s="332"/>
      <c r="K28" s="332"/>
      <c r="L28" s="332"/>
      <c r="M28" s="332"/>
      <c r="N28" s="3"/>
      <c r="O28" s="3"/>
      <c r="P28" s="3"/>
      <c r="Q28" s="3"/>
      <c r="R28" s="3"/>
      <c r="S28" s="3"/>
      <c r="T28" s="3"/>
      <c r="U28" s="3"/>
      <c r="V28" s="3"/>
      <c r="W28" s="3"/>
      <c r="X28" s="3"/>
      <c r="Y28" s="3"/>
      <c r="Z28" s="3"/>
      <c r="AA28" s="3"/>
      <c r="AB28" s="3"/>
      <c r="AC28" s="3"/>
      <c r="AD28" s="3"/>
      <c r="AE28" s="3"/>
      <c r="AF28" s="3"/>
      <c r="AG28" s="3"/>
      <c r="AH28" s="3"/>
      <c r="AI28" s="3"/>
      <c r="AJ28" s="3"/>
      <c r="AK28" s="3"/>
    </row>
    <row r="29" spans="1:37" ht="10.5" customHeight="1">
      <c r="A29" s="3"/>
      <c r="B29" s="336"/>
      <c r="C29" s="334"/>
      <c r="D29" s="330"/>
      <c r="E29" s="330"/>
      <c r="F29" s="326"/>
      <c r="G29" s="326"/>
      <c r="H29" s="331"/>
      <c r="I29" s="331"/>
      <c r="J29" s="332"/>
      <c r="K29" s="332"/>
      <c r="L29" s="332"/>
      <c r="M29" s="332"/>
      <c r="N29" s="3"/>
      <c r="O29" s="3"/>
      <c r="P29" s="3"/>
      <c r="Q29" s="3"/>
      <c r="R29" s="3"/>
      <c r="S29" s="3"/>
      <c r="T29" s="3"/>
      <c r="U29" s="3"/>
      <c r="V29" s="3"/>
      <c r="W29" s="3"/>
      <c r="X29" s="3"/>
      <c r="Y29" s="3"/>
      <c r="Z29" s="3"/>
      <c r="AA29" s="3"/>
      <c r="AB29" s="3"/>
      <c r="AC29" s="3"/>
      <c r="AD29" s="3"/>
      <c r="AE29" s="3"/>
      <c r="AF29" s="3"/>
      <c r="AG29" s="3"/>
      <c r="AH29" s="3"/>
      <c r="AI29" s="3"/>
      <c r="AJ29" s="3"/>
      <c r="AK29" s="3"/>
    </row>
    <row r="30" spans="1:37" ht="10.5" customHeight="1">
      <c r="A30" s="3"/>
      <c r="B30" s="336"/>
      <c r="C30" s="334" t="s">
        <v>132</v>
      </c>
      <c r="D30" s="330" t="str">
        <f>P47</f>
        <v/>
      </c>
      <c r="E30" s="330"/>
      <c r="F30" s="331" t="str">
        <f>AB47</f>
        <v/>
      </c>
      <c r="G30" s="331"/>
      <c r="H30" s="331" t="str">
        <f>AC47</f>
        <v/>
      </c>
      <c r="I30" s="331"/>
      <c r="J30" s="332" t="str">
        <f>AF47</f>
        <v/>
      </c>
      <c r="K30" s="332"/>
      <c r="L30" s="332" t="str">
        <f>AG47</f>
        <v/>
      </c>
      <c r="M30" s="332"/>
      <c r="N30" s="3"/>
      <c r="O30" s="3"/>
      <c r="P30" s="3"/>
      <c r="Q30" s="3"/>
      <c r="R30" s="3"/>
      <c r="S30" s="3"/>
      <c r="T30" s="3"/>
      <c r="U30" s="3"/>
      <c r="V30" s="3"/>
      <c r="W30" s="3"/>
      <c r="X30" s="3"/>
      <c r="Y30" s="3"/>
      <c r="Z30" s="3"/>
      <c r="AA30" s="3"/>
      <c r="AB30" s="3"/>
      <c r="AC30" s="3"/>
      <c r="AD30" s="3"/>
      <c r="AE30" s="3"/>
      <c r="AF30" s="3"/>
      <c r="AG30" s="3"/>
      <c r="AH30" s="3"/>
      <c r="AI30" s="3"/>
      <c r="AJ30" s="3"/>
      <c r="AK30" s="3"/>
    </row>
    <row r="31" spans="1:37" ht="10.5" customHeight="1">
      <c r="A31" s="3"/>
      <c r="B31" s="336"/>
      <c r="C31" s="334"/>
      <c r="D31" s="330"/>
      <c r="E31" s="330"/>
      <c r="F31" s="331"/>
      <c r="G31" s="331"/>
      <c r="H31" s="331"/>
      <c r="I31" s="331"/>
      <c r="J31" s="332"/>
      <c r="K31" s="332"/>
      <c r="L31" s="332"/>
      <c r="M31" s="332"/>
      <c r="N31" s="3"/>
      <c r="O31" s="3"/>
      <c r="P31" s="3"/>
      <c r="Q31" s="3"/>
      <c r="R31" s="3"/>
      <c r="S31" s="3"/>
      <c r="T31" s="3"/>
      <c r="U31" s="3"/>
      <c r="V31" s="3"/>
      <c r="W31" s="3"/>
      <c r="X31" s="3"/>
      <c r="Y31" s="3"/>
      <c r="Z31" s="3"/>
      <c r="AA31" s="3"/>
      <c r="AB31" s="3"/>
      <c r="AC31" s="3"/>
      <c r="AD31" s="3"/>
      <c r="AE31" s="3"/>
      <c r="AF31" s="3"/>
      <c r="AG31" s="3"/>
      <c r="AH31" s="3"/>
      <c r="AI31" s="3"/>
      <c r="AJ31" s="3"/>
      <c r="AK31" s="3"/>
    </row>
    <row r="32" spans="1:37" ht="10.5" customHeight="1">
      <c r="A32" s="3"/>
      <c r="B32" s="336"/>
      <c r="C32" s="334"/>
      <c r="D32" s="330"/>
      <c r="E32" s="330"/>
      <c r="F32" s="331"/>
      <c r="G32" s="331"/>
      <c r="H32" s="331"/>
      <c r="I32" s="331"/>
      <c r="J32" s="332"/>
      <c r="K32" s="332"/>
      <c r="L32" s="332"/>
      <c r="M32" s="332"/>
      <c r="N32" s="3"/>
      <c r="O32" s="3"/>
      <c r="P32" s="3"/>
      <c r="Q32" s="3"/>
      <c r="R32" s="3"/>
      <c r="S32" s="3"/>
      <c r="T32" s="3"/>
      <c r="U32" s="3"/>
      <c r="V32" s="3"/>
      <c r="W32" s="3"/>
      <c r="X32" s="3"/>
      <c r="Y32" s="3"/>
      <c r="Z32" s="3"/>
      <c r="AA32" s="3"/>
      <c r="AB32" s="3"/>
      <c r="AC32" s="3"/>
      <c r="AD32" s="3"/>
      <c r="AE32" s="3"/>
      <c r="AF32" s="3"/>
      <c r="AG32" s="3"/>
      <c r="AH32" s="3"/>
      <c r="AI32" s="3"/>
      <c r="AJ32" s="3"/>
      <c r="AK32" s="3"/>
    </row>
    <row r="33" spans="1:37" ht="10.5" customHeight="1">
      <c r="A33" s="3"/>
      <c r="B33" s="336"/>
      <c r="C33" s="334"/>
      <c r="D33" s="330"/>
      <c r="E33" s="330"/>
      <c r="F33" s="331"/>
      <c r="G33" s="331"/>
      <c r="H33" s="331"/>
      <c r="I33" s="331"/>
      <c r="J33" s="332"/>
      <c r="K33" s="332"/>
      <c r="L33" s="332"/>
      <c r="M33" s="332"/>
      <c r="N33" s="3"/>
      <c r="O33" s="3"/>
      <c r="P33" s="3"/>
      <c r="Q33" s="3"/>
      <c r="R33" s="3"/>
      <c r="S33" s="3"/>
      <c r="T33" s="3"/>
      <c r="U33" s="3"/>
      <c r="V33" s="3"/>
      <c r="W33" s="3"/>
      <c r="X33" s="3"/>
      <c r="Y33" s="3"/>
      <c r="Z33" s="3"/>
      <c r="AA33" s="3"/>
      <c r="AB33" s="3"/>
      <c r="AC33" s="3"/>
      <c r="AD33" s="3"/>
      <c r="AE33" s="3"/>
      <c r="AF33" s="3"/>
      <c r="AG33" s="3"/>
      <c r="AH33" s="3"/>
      <c r="AI33" s="3"/>
      <c r="AJ33" s="3"/>
      <c r="AK33" s="3"/>
    </row>
    <row r="34" spans="1:37" ht="10.5" customHeight="1">
      <c r="A34" s="3"/>
      <c r="B34" s="337"/>
      <c r="C34" s="334"/>
      <c r="D34" s="330"/>
      <c r="E34" s="330"/>
      <c r="F34" s="331"/>
      <c r="G34" s="331"/>
      <c r="H34" s="331"/>
      <c r="I34" s="331"/>
      <c r="J34" s="332"/>
      <c r="K34" s="332"/>
      <c r="L34" s="332"/>
      <c r="M34" s="332"/>
      <c r="N34" s="3"/>
      <c r="O34" s="3"/>
      <c r="P34" s="3"/>
      <c r="Q34" s="3"/>
      <c r="R34" s="3"/>
      <c r="S34" s="3"/>
      <c r="T34" s="3"/>
      <c r="U34" s="3"/>
      <c r="V34" s="3"/>
      <c r="W34" s="3"/>
      <c r="X34" s="3"/>
      <c r="Y34" s="3"/>
      <c r="Z34" s="3"/>
      <c r="AA34" s="3"/>
      <c r="AB34" s="3"/>
      <c r="AC34" s="3"/>
      <c r="AD34" s="3"/>
      <c r="AE34" s="3"/>
      <c r="AF34" s="3"/>
      <c r="AG34" s="3"/>
      <c r="AH34" s="3"/>
      <c r="AI34" s="3"/>
      <c r="AJ34" s="3"/>
      <c r="AK34" s="3"/>
    </row>
    <row r="35" spans="1:37">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c r="A37" s="3"/>
      <c r="B37" s="3"/>
      <c r="C37" s="3"/>
      <c r="D37" s="3"/>
      <c r="E37" s="3"/>
      <c r="F37" s="3"/>
      <c r="G37" s="3"/>
      <c r="H37" s="3"/>
      <c r="I37" s="3"/>
      <c r="J37" s="3"/>
      <c r="K37" s="3"/>
      <c r="L37" s="46"/>
      <c r="M37" s="22" t="s">
        <v>105</v>
      </c>
      <c r="N37" s="3"/>
      <c r="O37" s="3"/>
      <c r="P37" s="3"/>
      <c r="Q37" s="3"/>
      <c r="R37" s="3"/>
      <c r="S37" s="3"/>
      <c r="T37" s="3"/>
      <c r="U37" s="3"/>
      <c r="V37" s="3"/>
      <c r="W37" s="3"/>
      <c r="X37" s="3"/>
      <c r="Y37" s="3"/>
      <c r="Z37" s="3"/>
      <c r="AA37" s="3"/>
      <c r="AB37" s="3"/>
      <c r="AC37" s="3"/>
      <c r="AD37" s="3"/>
      <c r="AE37" s="3"/>
      <c r="AF37" s="3"/>
      <c r="AG37" s="3"/>
      <c r="AH37" s="3"/>
      <c r="AI37" s="3"/>
      <c r="AJ37" s="3"/>
      <c r="AK37" s="3"/>
    </row>
    <row r="38" spans="1:37">
      <c r="A38" s="3"/>
      <c r="B38" s="3"/>
      <c r="C38" s="327" t="s">
        <v>92</v>
      </c>
      <c r="D38" s="327"/>
      <c r="E38" s="327"/>
      <c r="F38" s="327" t="s">
        <v>93</v>
      </c>
      <c r="G38" s="327"/>
      <c r="H38" s="3"/>
      <c r="I38" s="3"/>
      <c r="J38" s="3"/>
      <c r="K38" s="3"/>
      <c r="L38" s="19"/>
      <c r="M38" s="22" t="s">
        <v>137</v>
      </c>
      <c r="N38" s="3"/>
      <c r="O38" s="3"/>
      <c r="P38" s="3"/>
      <c r="Q38" s="3"/>
      <c r="R38" s="3"/>
      <c r="S38" s="3"/>
      <c r="T38" s="3"/>
      <c r="U38" s="3"/>
      <c r="V38" s="3"/>
      <c r="W38" s="3"/>
      <c r="X38" s="3"/>
      <c r="Y38" s="3"/>
      <c r="Z38" s="3"/>
      <c r="AA38" s="3"/>
      <c r="AB38" s="3"/>
      <c r="AC38" s="3"/>
      <c r="AD38" s="3"/>
      <c r="AE38" s="3"/>
      <c r="AF38" s="3"/>
      <c r="AG38" s="3"/>
      <c r="AH38" s="3"/>
      <c r="AI38" s="3"/>
      <c r="AJ38" s="3"/>
      <c r="AK38" s="3"/>
    </row>
    <row r="39" spans="1:37">
      <c r="A39" s="3"/>
      <c r="B39" s="3"/>
      <c r="C39" s="329">
        <f>IF(AVERAGE(F43:F46)=1,0,AVERAGE(F43:F46))</f>
        <v>0</v>
      </c>
      <c r="D39" s="329"/>
      <c r="E39" s="329"/>
      <c r="F39" s="328" t="str">
        <f>IF(AND(C39&gt;=0,C39&lt;3),"ACEPTABLE",IF(AND(C39&gt;=3,C39&lt;6),"MODERADA","INACEPTABLE"))</f>
        <v>ACEPTABLE</v>
      </c>
      <c r="G39" s="328"/>
      <c r="H39" s="3"/>
      <c r="I39" s="3"/>
      <c r="J39" s="3"/>
      <c r="K39" s="3"/>
      <c r="L39" s="21"/>
      <c r="M39" s="22" t="s">
        <v>138</v>
      </c>
      <c r="N39" s="3"/>
      <c r="O39" s="3"/>
      <c r="P39" s="3"/>
      <c r="Q39" s="3"/>
      <c r="R39" s="3"/>
      <c r="S39" s="3"/>
      <c r="T39" s="3"/>
      <c r="U39" s="3"/>
      <c r="V39" s="3"/>
      <c r="W39" s="3"/>
      <c r="X39" s="3"/>
      <c r="Y39" s="3"/>
      <c r="Z39" s="3"/>
      <c r="AA39" s="3"/>
      <c r="AB39" s="3"/>
      <c r="AC39" s="3"/>
      <c r="AD39" s="3"/>
      <c r="AE39" s="3"/>
      <c r="AF39" s="3"/>
      <c r="AG39" s="3"/>
      <c r="AH39" s="3"/>
      <c r="AI39" s="3"/>
      <c r="AJ39" s="3"/>
      <c r="AK39" s="3"/>
    </row>
    <row r="40" spans="1:37">
      <c r="A40" s="3"/>
      <c r="B40" s="3"/>
      <c r="C40" s="3"/>
      <c r="D40" s="3"/>
      <c r="E40" s="3"/>
      <c r="F40" s="3"/>
      <c r="G40" s="3"/>
      <c r="H40" s="3"/>
      <c r="I40" s="3"/>
      <c r="J40" s="3"/>
      <c r="K40" s="3"/>
      <c r="L40" s="31"/>
      <c r="M40" s="22" t="s">
        <v>139</v>
      </c>
      <c r="N40" s="3"/>
      <c r="O40" s="3"/>
      <c r="P40" s="3"/>
      <c r="Q40" s="3"/>
      <c r="R40" s="3"/>
      <c r="S40" s="3"/>
      <c r="T40" s="3"/>
      <c r="U40" s="3"/>
      <c r="V40" s="3"/>
      <c r="W40" s="3"/>
      <c r="X40" s="3"/>
      <c r="Y40" s="3"/>
      <c r="Z40" s="3"/>
      <c r="AA40" s="3"/>
      <c r="AB40" s="3"/>
      <c r="AC40" s="3"/>
      <c r="AD40" s="3"/>
      <c r="AE40" s="3"/>
      <c r="AF40" s="3"/>
      <c r="AG40" s="3"/>
      <c r="AH40" s="3"/>
      <c r="AI40" s="3"/>
      <c r="AJ40" s="3"/>
      <c r="AK40" s="3"/>
    </row>
    <row r="41" spans="1:37">
      <c r="A41" s="3"/>
      <c r="B41" s="3"/>
      <c r="C41" s="3"/>
      <c r="D41" s="3"/>
      <c r="E41" s="3"/>
      <c r="F41" s="3"/>
      <c r="G41" s="3"/>
      <c r="H41" s="3"/>
      <c r="I41" s="3"/>
      <c r="J41" s="3"/>
      <c r="K41" s="3"/>
      <c r="L41" s="32"/>
      <c r="M41" s="22" t="s">
        <v>107</v>
      </c>
      <c r="N41" s="3"/>
      <c r="O41" s="3"/>
      <c r="P41" s="3"/>
      <c r="Q41" s="3"/>
      <c r="R41" s="3"/>
      <c r="S41" s="3"/>
      <c r="T41" s="3"/>
      <c r="U41" s="3"/>
      <c r="V41" s="3"/>
      <c r="W41" s="3"/>
      <c r="X41" s="3"/>
      <c r="Y41" s="3"/>
      <c r="Z41" s="3"/>
      <c r="AA41" s="3"/>
      <c r="AB41" s="3"/>
      <c r="AC41" s="3"/>
      <c r="AD41" s="3"/>
      <c r="AE41" s="3"/>
      <c r="AF41" s="3"/>
      <c r="AG41" s="3"/>
      <c r="AH41" s="3"/>
      <c r="AI41" s="3"/>
      <c r="AJ41" s="3"/>
      <c r="AK41" s="3"/>
    </row>
    <row r="42" spans="1:37" ht="25.5" hidden="1">
      <c r="A42" s="18"/>
      <c r="B42" s="25" t="s">
        <v>68</v>
      </c>
      <c r="C42" s="23" t="s">
        <v>96</v>
      </c>
      <c r="D42" s="24" t="s">
        <v>95</v>
      </c>
      <c r="E42" s="30" t="s">
        <v>118</v>
      </c>
      <c r="F42" s="29" t="s">
        <v>117</v>
      </c>
      <c r="G42" s="30" t="s">
        <v>119</v>
      </c>
      <c r="H42" s="29" t="s">
        <v>120</v>
      </c>
      <c r="I42" s="24" t="s">
        <v>284</v>
      </c>
      <c r="J42" s="24" t="s">
        <v>140</v>
      </c>
      <c r="K42" s="24" t="s">
        <v>285</v>
      </c>
      <c r="L42" s="24" t="s">
        <v>141</v>
      </c>
      <c r="M42" s="24" t="s">
        <v>142</v>
      </c>
      <c r="N42" s="24" t="s">
        <v>286</v>
      </c>
      <c r="O42" s="24" t="s">
        <v>287</v>
      </c>
      <c r="P42" s="24" t="s">
        <v>288</v>
      </c>
      <c r="Q42" s="24" t="s">
        <v>143</v>
      </c>
      <c r="R42" s="33" t="s">
        <v>144</v>
      </c>
      <c r="S42" s="35" t="s">
        <v>145</v>
      </c>
      <c r="T42" s="35" t="s">
        <v>146</v>
      </c>
      <c r="U42" s="35" t="s">
        <v>147</v>
      </c>
      <c r="V42" s="35" t="s">
        <v>148</v>
      </c>
      <c r="W42" s="33" t="s">
        <v>149</v>
      </c>
      <c r="X42" s="33" t="s">
        <v>151</v>
      </c>
      <c r="Y42" s="33" t="s">
        <v>152</v>
      </c>
      <c r="Z42" s="33" t="s">
        <v>153</v>
      </c>
      <c r="AA42" s="33" t="s">
        <v>154</v>
      </c>
      <c r="AB42" s="33" t="s">
        <v>155</v>
      </c>
      <c r="AC42" s="33" t="s">
        <v>156</v>
      </c>
      <c r="AD42" s="33" t="s">
        <v>157</v>
      </c>
      <c r="AE42" s="33" t="s">
        <v>158</v>
      </c>
      <c r="AF42" s="33" t="s">
        <v>159</v>
      </c>
      <c r="AG42" s="33" t="s">
        <v>160</v>
      </c>
      <c r="AH42" s="33"/>
      <c r="AI42" s="33"/>
      <c r="AJ42" s="24"/>
      <c r="AK42" s="30"/>
    </row>
    <row r="43" spans="1:37" hidden="1">
      <c r="A43" s="26"/>
      <c r="B43" s="133" t="str">
        <f>'PLE-PIN-F001'!B22</f>
        <v>R1</v>
      </c>
      <c r="C43" s="133">
        <f>'PLE-PIN-F001'!K22</f>
        <v>3</v>
      </c>
      <c r="D43" s="133">
        <f>'PLE-PIN-F001'!M22</f>
        <v>3</v>
      </c>
      <c r="E43" s="134">
        <f>C43*D43</f>
        <v>9</v>
      </c>
      <c r="F43" s="135">
        <f>H43*G43</f>
        <v>1</v>
      </c>
      <c r="G43" s="134">
        <f>'PLE-PIN-F001'!AF22</f>
        <v>1</v>
      </c>
      <c r="H43" s="134">
        <f>'PLE-PIN-F001'!AH22</f>
        <v>1</v>
      </c>
      <c r="I43" s="133" t="str">
        <f>IF(AND($G43=1,$H43=1),$B43,"")</f>
        <v>R1</v>
      </c>
      <c r="J43" s="133" t="str">
        <f>IF(AND($G43=1,$H43=2),$B43,"")</f>
        <v/>
      </c>
      <c r="K43" s="136" t="str">
        <f>IF(AND($G43=2,$H43=1),$B43,"")</f>
        <v/>
      </c>
      <c r="L43" s="136" t="str">
        <f>IF(AND($G43=1,$H43=3),$B43,"")</f>
        <v/>
      </c>
      <c r="M43" s="136" t="str">
        <f>IF(AND($G43=2,$H43=2),$B43,"")</f>
        <v/>
      </c>
      <c r="N43" s="136" t="str">
        <f>IF(AND($G43=3,$H43=1),$B43,"")</f>
        <v/>
      </c>
      <c r="O43" s="136" t="str">
        <f>IF(AND($G43=4,$H43=1),$B43,"")</f>
        <v/>
      </c>
      <c r="P43" s="136" t="str">
        <f>IF(AND($G43=5,$H43=1),$B43,"")</f>
        <v/>
      </c>
      <c r="Q43" s="136" t="str">
        <f>IF(AND($G43=1,$H43=4),$B43,"")</f>
        <v/>
      </c>
      <c r="R43" s="136" t="str">
        <f>IF(AND($G43=1,$H43=5),$B43,"")</f>
        <v/>
      </c>
      <c r="S43" s="136"/>
      <c r="T43" s="136" t="str">
        <f>IF(AND($G43=3,$H43=2),$B43,"")</f>
        <v/>
      </c>
      <c r="U43" s="136" t="str">
        <f>IF(AND($G43=3,$H43=3),$B43,"")</f>
        <v/>
      </c>
      <c r="V43" s="136" t="str">
        <f>IF(AND($G43=4,$H43=2),$B43,"")</f>
        <v/>
      </c>
      <c r="W43" s="136" t="str">
        <f>IF(AND($G43=2,$H43=4),$B43,"")</f>
        <v/>
      </c>
      <c r="X43" s="136" t="str">
        <f>IF(AND($G43=2,$H43=5),$B43,"")</f>
        <v/>
      </c>
      <c r="Y43" s="136" t="str">
        <f>IF(AND($G43=3,$H43=4),$B43,"")</f>
        <v/>
      </c>
      <c r="Z43" s="136" t="str">
        <f>IF(AND($G43=3,$H43=5),$B43,"")</f>
        <v/>
      </c>
      <c r="AA43" s="136" t="str">
        <f>IF(AND($G43=4,$H43=3),$B43,"")</f>
        <v/>
      </c>
      <c r="AB43" s="136" t="str">
        <f>IF(AND($G43=5,$H43=2),$B43,"")</f>
        <v/>
      </c>
      <c r="AC43" s="136" t="str">
        <f>IF(AND($G43=5,$H43=3),$B43,"")</f>
        <v/>
      </c>
      <c r="AD43" s="136" t="str">
        <f>IF(AND($G43=4,$H43=4),$B43,"")</f>
        <v/>
      </c>
      <c r="AE43" s="136" t="str">
        <f>IF(AND($G43=4,$H43=5),$B43,"")</f>
        <v/>
      </c>
      <c r="AF43" s="136" t="str">
        <f>IF(AND($G43=5,$H43=4),$B43,"")</f>
        <v/>
      </c>
      <c r="AG43" s="136" t="str">
        <f>IF(AND($G43=5,$H43=5),$B43,"")</f>
        <v/>
      </c>
      <c r="AH43" s="34"/>
      <c r="AI43" s="34"/>
      <c r="AJ43" s="26"/>
    </row>
    <row r="44" spans="1:37" hidden="1">
      <c r="A44" s="26"/>
      <c r="B44" s="133" t="str">
        <f>'PLE-PIN-F001'!B23</f>
        <v>R2</v>
      </c>
      <c r="C44" s="133">
        <f>'PLE-PIN-F001'!K23</f>
        <v>1</v>
      </c>
      <c r="D44" s="133">
        <f>'PLE-PIN-F001'!M23</f>
        <v>2</v>
      </c>
      <c r="E44" s="134">
        <f t="shared" ref="E44:E46" si="0">C44*D44</f>
        <v>2</v>
      </c>
      <c r="F44" s="135">
        <f t="shared" ref="F44:F46" si="1">H44*G44</f>
        <v>1</v>
      </c>
      <c r="G44" s="134">
        <f>'PLE-PIN-F001'!AF23</f>
        <v>1</v>
      </c>
      <c r="H44" s="134">
        <f>'PLE-PIN-F001'!AH23</f>
        <v>1</v>
      </c>
      <c r="I44" s="133" t="str">
        <f t="shared" ref="I44:I46" si="2">IF(AND($G44=1,$H44=1),$B44,"")</f>
        <v>R2</v>
      </c>
      <c r="J44" s="133" t="str">
        <f t="shared" ref="J44:J46" si="3">IF(AND($G44=1,$H44=2),$B44,"")</f>
        <v/>
      </c>
      <c r="K44" s="133" t="str">
        <f t="shared" ref="K44:K46" si="4">IF(AND($G44=2,$H44=1),$B44,"")</f>
        <v/>
      </c>
      <c r="L44" s="136" t="str">
        <f t="shared" ref="L44:L46" si="5">IF(AND($G44=1,$H44=3),$B44,"")</f>
        <v/>
      </c>
      <c r="M44" s="136" t="str">
        <f t="shared" ref="M44:M46" si="6">IF(AND($G44=2,$H44=2),$B44,"")</f>
        <v/>
      </c>
      <c r="N44" s="136" t="str">
        <f t="shared" ref="N44:N46" si="7">IF(AND($G44=3,$H44=1),$B44,"")</f>
        <v/>
      </c>
      <c r="O44" s="136" t="str">
        <f t="shared" ref="O44:O46" si="8">IF(AND($G44=4,$H44=1),$B44,"")</f>
        <v/>
      </c>
      <c r="P44" s="136" t="str">
        <f t="shared" ref="P44:P46" si="9">IF(AND($G44=5,$H44=1),$B44,"")</f>
        <v/>
      </c>
      <c r="Q44" s="136" t="str">
        <f t="shared" ref="Q44:Q46" si="10">IF(AND($G44=1,$H44=4),$B44,"")</f>
        <v/>
      </c>
      <c r="R44" s="136" t="str">
        <f t="shared" ref="R44:R46" si="11">IF(AND($G44=1,$H44=5),$B44,"")</f>
        <v/>
      </c>
      <c r="S44" s="136"/>
      <c r="T44" s="136" t="str">
        <f t="shared" ref="T44:T46" si="12">IF(AND($G44=3,$H44=2),$B44,"")</f>
        <v/>
      </c>
      <c r="U44" s="136" t="str">
        <f t="shared" ref="U44:U46" si="13">IF(AND($G44=3,$H44=3),$B44,"")</f>
        <v/>
      </c>
      <c r="V44" s="136" t="str">
        <f t="shared" ref="V44:V46" si="14">IF(AND($G44=4,$H44=2),$B44,"")</f>
        <v/>
      </c>
      <c r="W44" s="136" t="str">
        <f t="shared" ref="W44:W46" si="15">IF(AND($G44=2,$H44=4),$B44,"")</f>
        <v/>
      </c>
      <c r="X44" s="136" t="str">
        <f t="shared" ref="X44:X46" si="16">IF(AND($G44=2,$H44=5),$B44,"")</f>
        <v/>
      </c>
      <c r="Y44" s="136" t="str">
        <f t="shared" ref="Y44:Y46" si="17">IF(AND($G44=3,$H44=4),$B44,"")</f>
        <v/>
      </c>
      <c r="Z44" s="136" t="str">
        <f t="shared" ref="Z44:Z46" si="18">IF(AND($G44=3,$H44=5),$B44,"")</f>
        <v/>
      </c>
      <c r="AA44" s="136" t="str">
        <f t="shared" ref="AA44:AA46" si="19">IF(AND($G44=4,$H44=3),$B44,"")</f>
        <v/>
      </c>
      <c r="AB44" s="136" t="str">
        <f t="shared" ref="AB44:AB46" si="20">IF(AND($G44=5,$H44=2),$B44,"")</f>
        <v/>
      </c>
      <c r="AC44" s="136" t="str">
        <f t="shared" ref="AC44:AC46" si="21">IF(AND($G44=5,$H44=3),$B44,"")</f>
        <v/>
      </c>
      <c r="AD44" s="136" t="str">
        <f t="shared" ref="AD44:AD46" si="22">IF(AND($G44=4,$H44=4),$B44,"")</f>
        <v/>
      </c>
      <c r="AE44" s="136" t="str">
        <f t="shared" ref="AE44:AE46" si="23">IF(AND($G44=4,$H44=5),$B44,"")</f>
        <v/>
      </c>
      <c r="AF44" s="136" t="str">
        <f t="shared" ref="AF44:AF46" si="24">IF(AND($G44=5,$H44=4),$B44,"")</f>
        <v/>
      </c>
      <c r="AG44" s="136" t="str">
        <f t="shared" ref="AG44:AG46" si="25">IF(AND($G44=5,$H44=5),$B44,"")</f>
        <v/>
      </c>
      <c r="AH44" s="34"/>
      <c r="AI44" s="34"/>
      <c r="AJ44" s="26"/>
    </row>
    <row r="45" spans="1:37" hidden="1">
      <c r="A45" s="26"/>
      <c r="B45" s="133" t="str">
        <f>'PLE-PIN-F001'!B24</f>
        <v>R3</v>
      </c>
      <c r="C45" s="133">
        <f>'PLE-PIN-F001'!K24</f>
        <v>1</v>
      </c>
      <c r="D45" s="133">
        <f>'PLE-PIN-F001'!M24</f>
        <v>4</v>
      </c>
      <c r="E45" s="134">
        <f t="shared" si="0"/>
        <v>4</v>
      </c>
      <c r="F45" s="135">
        <f t="shared" si="1"/>
        <v>1</v>
      </c>
      <c r="G45" s="134">
        <f>'PLE-PIN-F001'!AF24</f>
        <v>1</v>
      </c>
      <c r="H45" s="134">
        <f>'PLE-PIN-F001'!AH24</f>
        <v>1</v>
      </c>
      <c r="I45" s="133" t="str">
        <f t="shared" si="2"/>
        <v>R3</v>
      </c>
      <c r="J45" s="133" t="str">
        <f t="shared" si="3"/>
        <v/>
      </c>
      <c r="K45" s="133" t="str">
        <f t="shared" si="4"/>
        <v/>
      </c>
      <c r="L45" s="136" t="str">
        <f t="shared" si="5"/>
        <v/>
      </c>
      <c r="M45" s="136" t="str">
        <f t="shared" si="6"/>
        <v/>
      </c>
      <c r="N45" s="136" t="str">
        <f t="shared" si="7"/>
        <v/>
      </c>
      <c r="O45" s="136" t="str">
        <f t="shared" si="8"/>
        <v/>
      </c>
      <c r="P45" s="136" t="str">
        <f t="shared" si="9"/>
        <v/>
      </c>
      <c r="Q45" s="136" t="str">
        <f t="shared" si="10"/>
        <v/>
      </c>
      <c r="R45" s="136" t="str">
        <f t="shared" si="11"/>
        <v/>
      </c>
      <c r="S45" s="136"/>
      <c r="T45" s="136" t="str">
        <f t="shared" si="12"/>
        <v/>
      </c>
      <c r="U45" s="136" t="str">
        <f t="shared" si="13"/>
        <v/>
      </c>
      <c r="V45" s="136" t="str">
        <f t="shared" si="14"/>
        <v/>
      </c>
      <c r="W45" s="136" t="str">
        <f t="shared" si="15"/>
        <v/>
      </c>
      <c r="X45" s="136" t="str">
        <f t="shared" si="16"/>
        <v/>
      </c>
      <c r="Y45" s="136" t="str">
        <f t="shared" si="17"/>
        <v/>
      </c>
      <c r="Z45" s="136" t="str">
        <f t="shared" si="18"/>
        <v/>
      </c>
      <c r="AA45" s="136" t="str">
        <f t="shared" si="19"/>
        <v/>
      </c>
      <c r="AB45" s="136" t="str">
        <f t="shared" si="20"/>
        <v/>
      </c>
      <c r="AC45" s="136" t="str">
        <f t="shared" si="21"/>
        <v/>
      </c>
      <c r="AD45" s="136" t="str">
        <f t="shared" si="22"/>
        <v/>
      </c>
      <c r="AE45" s="136" t="str">
        <f t="shared" si="23"/>
        <v/>
      </c>
      <c r="AF45" s="136" t="str">
        <f t="shared" si="24"/>
        <v/>
      </c>
      <c r="AG45" s="136" t="str">
        <f t="shared" si="25"/>
        <v/>
      </c>
      <c r="AH45" s="34"/>
      <c r="AI45" s="34"/>
      <c r="AJ45" s="26"/>
    </row>
    <row r="46" spans="1:37" hidden="1">
      <c r="A46" s="26"/>
      <c r="B46" s="133" t="str">
        <f>'PLE-PIN-F001'!B25</f>
        <v>R4</v>
      </c>
      <c r="C46" s="133">
        <f>'PLE-PIN-F001'!K25</f>
        <v>3</v>
      </c>
      <c r="D46" s="133">
        <f>'PLE-PIN-F001'!M25</f>
        <v>3</v>
      </c>
      <c r="E46" s="134">
        <f t="shared" si="0"/>
        <v>9</v>
      </c>
      <c r="F46" s="135">
        <f t="shared" si="1"/>
        <v>1</v>
      </c>
      <c r="G46" s="134">
        <f>'PLE-PIN-F001'!AF25</f>
        <v>1</v>
      </c>
      <c r="H46" s="134">
        <f>'PLE-PIN-F001'!AH25</f>
        <v>1</v>
      </c>
      <c r="I46" s="133" t="str">
        <f t="shared" si="2"/>
        <v>R4</v>
      </c>
      <c r="J46" s="133" t="str">
        <f t="shared" si="3"/>
        <v/>
      </c>
      <c r="K46" s="133" t="str">
        <f t="shared" si="4"/>
        <v/>
      </c>
      <c r="L46" s="136" t="str">
        <f t="shared" si="5"/>
        <v/>
      </c>
      <c r="M46" s="136" t="str">
        <f t="shared" si="6"/>
        <v/>
      </c>
      <c r="N46" s="136" t="str">
        <f t="shared" si="7"/>
        <v/>
      </c>
      <c r="O46" s="136" t="str">
        <f t="shared" si="8"/>
        <v/>
      </c>
      <c r="P46" s="136" t="str">
        <f t="shared" si="9"/>
        <v/>
      </c>
      <c r="Q46" s="136" t="str">
        <f t="shared" si="10"/>
        <v/>
      </c>
      <c r="R46" s="136" t="str">
        <f t="shared" si="11"/>
        <v/>
      </c>
      <c r="S46" s="136"/>
      <c r="T46" s="136" t="str">
        <f t="shared" si="12"/>
        <v/>
      </c>
      <c r="U46" s="136" t="str">
        <f t="shared" si="13"/>
        <v/>
      </c>
      <c r="V46" s="136" t="str">
        <f t="shared" si="14"/>
        <v/>
      </c>
      <c r="W46" s="136" t="str">
        <f t="shared" si="15"/>
        <v/>
      </c>
      <c r="X46" s="136" t="str">
        <f t="shared" si="16"/>
        <v/>
      </c>
      <c r="Y46" s="136" t="str">
        <f t="shared" si="17"/>
        <v/>
      </c>
      <c r="Z46" s="136" t="str">
        <f t="shared" si="18"/>
        <v/>
      </c>
      <c r="AA46" s="136" t="str">
        <f t="shared" si="19"/>
        <v/>
      </c>
      <c r="AB46" s="136" t="str">
        <f t="shared" si="20"/>
        <v/>
      </c>
      <c r="AC46" s="136" t="str">
        <f t="shared" si="21"/>
        <v/>
      </c>
      <c r="AD46" s="136" t="str">
        <f t="shared" si="22"/>
        <v/>
      </c>
      <c r="AE46" s="136" t="str">
        <f t="shared" si="23"/>
        <v/>
      </c>
      <c r="AF46" s="136" t="str">
        <f t="shared" si="24"/>
        <v/>
      </c>
      <c r="AG46" s="136" t="str">
        <f t="shared" si="25"/>
        <v/>
      </c>
      <c r="AH46" s="34"/>
      <c r="AI46" s="34"/>
      <c r="AJ46" s="26"/>
    </row>
    <row r="47" spans="1:37" ht="65.25" hidden="1" customHeight="1">
      <c r="A47" s="18"/>
      <c r="B47" s="137"/>
      <c r="C47" s="137"/>
      <c r="D47" s="137"/>
      <c r="E47" s="138"/>
      <c r="F47" s="138"/>
      <c r="G47" s="138"/>
      <c r="H47" s="138"/>
      <c r="I47" s="139" t="str">
        <f>TRIM(CONCATENATE(I43," ",I44," ",I45," ",I46))</f>
        <v>R1 R2 R3 R4</v>
      </c>
      <c r="J47" s="139" t="str">
        <f t="shared" ref="J47:AG47" si="26">TRIM(CONCATENATE(J43," ",J44," ",J45," ",J46))</f>
        <v/>
      </c>
      <c r="K47" s="139" t="str">
        <f t="shared" si="26"/>
        <v/>
      </c>
      <c r="L47" s="139" t="str">
        <f t="shared" si="26"/>
        <v/>
      </c>
      <c r="M47" s="139" t="str">
        <f t="shared" si="26"/>
        <v/>
      </c>
      <c r="N47" s="139" t="str">
        <f t="shared" si="26"/>
        <v/>
      </c>
      <c r="O47" s="139" t="str">
        <f t="shared" si="26"/>
        <v/>
      </c>
      <c r="P47" s="139" t="str">
        <f t="shared" si="26"/>
        <v/>
      </c>
      <c r="Q47" s="139" t="str">
        <f t="shared" si="26"/>
        <v/>
      </c>
      <c r="R47" s="139" t="str">
        <f t="shared" si="26"/>
        <v/>
      </c>
      <c r="S47" s="139" t="str">
        <f t="shared" si="26"/>
        <v/>
      </c>
      <c r="T47" s="139" t="str">
        <f t="shared" si="26"/>
        <v/>
      </c>
      <c r="U47" s="139" t="str">
        <f t="shared" si="26"/>
        <v/>
      </c>
      <c r="V47" s="139" t="str">
        <f t="shared" si="26"/>
        <v/>
      </c>
      <c r="W47" s="139" t="str">
        <f t="shared" si="26"/>
        <v/>
      </c>
      <c r="X47" s="139" t="str">
        <f t="shared" si="26"/>
        <v/>
      </c>
      <c r="Y47" s="139" t="str">
        <f t="shared" si="26"/>
        <v/>
      </c>
      <c r="Z47" s="139" t="str">
        <f t="shared" si="26"/>
        <v/>
      </c>
      <c r="AA47" s="139" t="str">
        <f t="shared" si="26"/>
        <v/>
      </c>
      <c r="AB47" s="139" t="str">
        <f t="shared" si="26"/>
        <v/>
      </c>
      <c r="AC47" s="139" t="str">
        <f t="shared" si="26"/>
        <v/>
      </c>
      <c r="AD47" s="139" t="str">
        <f t="shared" si="26"/>
        <v/>
      </c>
      <c r="AE47" s="139" t="str">
        <f t="shared" si="26"/>
        <v/>
      </c>
      <c r="AF47" s="139" t="str">
        <f t="shared" si="26"/>
        <v/>
      </c>
      <c r="AG47" s="139" t="str">
        <f t="shared" si="26"/>
        <v/>
      </c>
      <c r="AH47" s="33"/>
      <c r="AI47" s="33"/>
      <c r="AJ47" s="24"/>
    </row>
    <row r="48" spans="1:37">
      <c r="A48" s="18"/>
      <c r="B48" s="18"/>
      <c r="C48" s="18"/>
      <c r="D48" s="18"/>
      <c r="E48" s="18"/>
      <c r="F48" s="18"/>
      <c r="G48" s="3"/>
      <c r="H48" s="3"/>
      <c r="I48" s="3"/>
      <c r="J48" s="3"/>
      <c r="K48" s="3"/>
      <c r="L48" s="6"/>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c r="A49" s="18"/>
      <c r="B49" s="18"/>
      <c r="C49" s="18"/>
      <c r="D49" s="18"/>
      <c r="E49" s="18"/>
      <c r="F49" s="18"/>
      <c r="G49" s="3"/>
      <c r="H49" s="3"/>
      <c r="I49" s="3"/>
      <c r="J49" s="3"/>
      <c r="K49" s="3"/>
      <c r="L49" s="6"/>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c r="A50" s="18"/>
      <c r="B50" s="18"/>
      <c r="C50" s="18"/>
      <c r="D50" s="18"/>
      <c r="E50" s="18"/>
      <c r="F50" s="18"/>
      <c r="G50" s="3"/>
      <c r="H50" s="3"/>
      <c r="I50" s="3"/>
      <c r="J50" s="3"/>
      <c r="K50" s="3"/>
      <c r="L50" s="6"/>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c r="A51" s="3"/>
      <c r="B51" s="3"/>
      <c r="C51" s="3"/>
      <c r="D51" s="3"/>
      <c r="E51" s="3"/>
      <c r="F51" s="18"/>
      <c r="G51" s="3"/>
      <c r="H51" s="3"/>
      <c r="I51" s="3"/>
      <c r="J51" s="3"/>
      <c r="K51" s="3"/>
      <c r="L51" s="6"/>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c r="A52" s="3"/>
      <c r="B52" s="3"/>
      <c r="C52" s="3"/>
      <c r="D52" s="3"/>
      <c r="E52" s="3"/>
      <c r="F52" s="18"/>
      <c r="G52" s="3"/>
      <c r="H52" s="3"/>
      <c r="I52" s="3"/>
      <c r="J52" s="3"/>
      <c r="K52" s="3"/>
      <c r="L52" s="6"/>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c r="A53" s="3"/>
      <c r="B53" s="3"/>
      <c r="C53" s="3"/>
      <c r="D53" s="3"/>
      <c r="E53" s="3"/>
      <c r="F53" s="18"/>
      <c r="G53" s="3"/>
      <c r="H53" s="3"/>
      <c r="I53" s="3"/>
      <c r="J53" s="3"/>
      <c r="K53" s="3"/>
      <c r="L53" s="6"/>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c r="A54" s="3"/>
      <c r="B54" s="3"/>
      <c r="C54" s="3"/>
      <c r="D54" s="3"/>
      <c r="E54" s="3"/>
      <c r="F54" s="18"/>
      <c r="G54" s="3"/>
      <c r="H54" s="3"/>
      <c r="I54" s="3"/>
      <c r="J54" s="3"/>
      <c r="K54" s="3"/>
      <c r="L54" s="6"/>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c r="A55" s="3"/>
      <c r="B55" s="3"/>
      <c r="C55" s="3"/>
      <c r="D55" s="3"/>
      <c r="E55" s="3"/>
      <c r="F55" s="18"/>
      <c r="G55" s="3"/>
      <c r="H55" s="3"/>
      <c r="I55" s="3"/>
      <c r="J55" s="3"/>
      <c r="K55" s="3"/>
      <c r="L55" s="6"/>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c r="A56" s="3"/>
      <c r="B56" s="3"/>
      <c r="C56" s="3"/>
      <c r="D56" s="3"/>
      <c r="E56" s="3"/>
      <c r="F56" s="18"/>
      <c r="G56" s="3"/>
      <c r="H56" s="3"/>
      <c r="I56" s="3"/>
      <c r="J56" s="3"/>
      <c r="K56" s="3"/>
      <c r="L56" s="6"/>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c r="A57" s="3"/>
      <c r="B57" s="3"/>
      <c r="C57" s="3"/>
      <c r="D57" s="3"/>
      <c r="E57" s="3"/>
      <c r="F57" s="18"/>
      <c r="G57" s="3"/>
      <c r="H57" s="3"/>
      <c r="I57" s="3"/>
      <c r="J57" s="3"/>
      <c r="K57" s="3"/>
      <c r="L57" s="6"/>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9" s="3" customFormat="1"/>
    <row r="70" s="3" customFormat="1"/>
  </sheetData>
  <sheetProtection algorithmName="SHA-512" hashValue="aWIUEPtt7iYL4FNMrXgLrNz9dtDJCC73QVb6Ea2E8QwmYiSZ2RhhOIdpP5x+JCNgj45C9vdruZFPw1E1WEnZKA==" saltValue="XWU6OtIpZdmsVFDpM+CZqQ==" spinCount="100000" sheet="1" objects="1" scenarios="1"/>
  <mergeCells count="43">
    <mergeCell ref="B6:M7"/>
    <mergeCell ref="A1:N4"/>
    <mergeCell ref="C10:C14"/>
    <mergeCell ref="B8:C9"/>
    <mergeCell ref="D8:E9"/>
    <mergeCell ref="F8:G9"/>
    <mergeCell ref="L8:M9"/>
    <mergeCell ref="H10:I14"/>
    <mergeCell ref="J10:K14"/>
    <mergeCell ref="F10:G14"/>
    <mergeCell ref="C15:C19"/>
    <mergeCell ref="C30:C34"/>
    <mergeCell ref="B10:B34"/>
    <mergeCell ref="D30:E34"/>
    <mergeCell ref="C25:C29"/>
    <mergeCell ref="C20:C24"/>
    <mergeCell ref="D20:E24"/>
    <mergeCell ref="D10:E14"/>
    <mergeCell ref="D15:E19"/>
    <mergeCell ref="F15:G19"/>
    <mergeCell ref="L15:M19"/>
    <mergeCell ref="H8:I9"/>
    <mergeCell ref="J8:K9"/>
    <mergeCell ref="H15:I19"/>
    <mergeCell ref="J15:K19"/>
    <mergeCell ref="L10:M14"/>
    <mergeCell ref="L20:M24"/>
    <mergeCell ref="H25:I29"/>
    <mergeCell ref="J25:K29"/>
    <mergeCell ref="H30:I34"/>
    <mergeCell ref="J30:K34"/>
    <mergeCell ref="H20:I24"/>
    <mergeCell ref="L30:M34"/>
    <mergeCell ref="L25:M29"/>
    <mergeCell ref="J20:K24"/>
    <mergeCell ref="F20:G24"/>
    <mergeCell ref="F38:G38"/>
    <mergeCell ref="F39:G39"/>
    <mergeCell ref="C38:E38"/>
    <mergeCell ref="C39:E39"/>
    <mergeCell ref="D25:E29"/>
    <mergeCell ref="F25:G29"/>
    <mergeCell ref="F30:G34"/>
  </mergeCells>
  <phoneticPr fontId="12" type="noConversion"/>
  <conditionalFormatting sqref="C39">
    <cfRule type="cellIs" dxfId="2" priority="1" stopIfTrue="1" operator="lessThan">
      <formula>3</formula>
    </cfRule>
    <cfRule type="cellIs" dxfId="1" priority="2" stopIfTrue="1" operator="between">
      <formula>3</formula>
      <formula>5.9</formula>
    </cfRule>
    <cfRule type="cellIs" dxfId="0" priority="3" stopIfTrue="1" operator="between">
      <formula>6</formula>
      <formula>9</formula>
    </cfRule>
  </conditionalFormatting>
  <pageMargins left="0.75" right="0.75" top="1" bottom="1" header="0" footer="0"/>
  <pageSetup orientation="portrait" horizontalDpi="4294967293" verticalDpi="0" r:id="rId1"/>
  <headerFooter alignWithMargins="0"/>
  <ignoredErrors>
    <ignoredError sqref="H30 J30 J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IV31"/>
  <sheetViews>
    <sheetView zoomScale="85" workbookViewId="0">
      <selection activeCell="F36" sqref="F36"/>
    </sheetView>
  </sheetViews>
  <sheetFormatPr baseColWidth="10" defaultRowHeight="12.75" zeroHeight="1"/>
  <cols>
    <col min="1" max="1" width="11.42578125" customWidth="1"/>
    <col min="2" max="2" width="15.28515625" customWidth="1"/>
    <col min="3" max="3" width="11.42578125" hidden="1" customWidth="1"/>
    <col min="4" max="4" width="21.85546875" customWidth="1"/>
    <col min="5" max="5" width="62.42578125" customWidth="1"/>
  </cols>
  <sheetData>
    <row r="1" spans="1:256">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2.75" customHeight="1">
      <c r="A4" s="3"/>
      <c r="B4" s="346" t="s">
        <v>25</v>
      </c>
      <c r="C4" s="346"/>
      <c r="D4" s="346"/>
      <c r="E4" s="346"/>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12.75" customHeight="1">
      <c r="A5" s="3"/>
      <c r="B5" s="346"/>
      <c r="C5" s="346"/>
      <c r="D5" s="346"/>
      <c r="E5" s="346"/>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ht="47.25" customHeight="1">
      <c r="A6" s="3"/>
      <c r="B6" s="3"/>
      <c r="C6" s="48"/>
      <c r="D6" s="47" t="s">
        <v>25</v>
      </c>
      <c r="E6" s="47" t="s">
        <v>59</v>
      </c>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ht="76.5">
      <c r="A7" s="3"/>
      <c r="B7" s="3"/>
      <c r="C7" s="3"/>
      <c r="D7" s="4" t="s">
        <v>60</v>
      </c>
      <c r="E7" s="50" t="s">
        <v>232</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102">
      <c r="A8" s="3"/>
      <c r="B8" s="3"/>
      <c r="C8" s="3"/>
      <c r="D8" s="4" t="s">
        <v>61</v>
      </c>
      <c r="E8" s="50" t="s">
        <v>233</v>
      </c>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99.75" customHeight="1">
      <c r="A9" s="3"/>
      <c r="B9" s="3"/>
      <c r="C9" s="3"/>
      <c r="D9" s="49" t="s">
        <v>231</v>
      </c>
      <c r="E9" s="50" t="s">
        <v>234</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c r="A10" s="3"/>
      <c r="B10" s="3"/>
      <c r="C10" s="3"/>
      <c r="D10" s="3"/>
      <c r="E10" s="3"/>
      <c r="F10" s="3"/>
      <c r="G10" s="3"/>
      <c r="H10" s="3"/>
      <c r="I10" s="3"/>
      <c r="J10" s="3"/>
      <c r="K10" s="3"/>
      <c r="L10" s="3"/>
      <c r="M10" s="3"/>
      <c r="N10" s="3"/>
      <c r="O10" s="3"/>
    </row>
    <row r="11" spans="1:256">
      <c r="A11" s="3"/>
      <c r="B11" s="3"/>
      <c r="C11" s="3"/>
      <c r="D11" s="3"/>
      <c r="E11" s="3"/>
      <c r="F11" s="3"/>
      <c r="G11" s="3"/>
      <c r="H11" s="3"/>
      <c r="I11" s="3"/>
      <c r="J11" s="3"/>
      <c r="K11" s="3"/>
      <c r="L11" s="3"/>
      <c r="M11" s="3"/>
      <c r="N11" s="3"/>
      <c r="O11" s="3"/>
    </row>
    <row r="12" spans="1:256" hidden="1">
      <c r="A12" s="3"/>
      <c r="B12" s="3"/>
      <c r="C12" s="3"/>
      <c r="D12" s="3"/>
      <c r="E12" s="3"/>
      <c r="F12" s="3"/>
      <c r="G12" s="3"/>
      <c r="H12" s="3"/>
      <c r="I12" s="3"/>
      <c r="J12" s="3"/>
    </row>
    <row r="13" spans="1:256" hidden="1">
      <c r="A13" s="3"/>
      <c r="B13" s="3"/>
      <c r="C13" s="3"/>
      <c r="D13" s="3"/>
      <c r="E13" s="3"/>
      <c r="F13" s="3"/>
      <c r="G13" s="3"/>
      <c r="H13" s="3"/>
      <c r="I13" s="3"/>
      <c r="J13" s="3"/>
    </row>
    <row r="14" spans="1:256" hidden="1">
      <c r="A14" s="3"/>
      <c r="B14" s="3"/>
      <c r="C14" s="3"/>
      <c r="D14" s="3"/>
      <c r="E14" s="3"/>
      <c r="F14" s="3"/>
      <c r="G14" s="3"/>
      <c r="H14" s="3"/>
      <c r="I14" s="3"/>
      <c r="J14" s="3"/>
    </row>
    <row r="15" spans="1:256" hidden="1">
      <c r="A15" s="3"/>
      <c r="B15" s="3"/>
      <c r="C15" s="3"/>
      <c r="D15" s="3"/>
      <c r="E15" s="3"/>
      <c r="F15" s="3"/>
      <c r="G15" s="3"/>
      <c r="H15" s="3"/>
      <c r="I15" s="3"/>
      <c r="J15" s="3"/>
    </row>
    <row r="16" spans="1:256" hidden="1">
      <c r="A16" s="3"/>
      <c r="B16" s="3"/>
      <c r="C16" s="3"/>
      <c r="D16" s="3"/>
      <c r="E16" s="3"/>
      <c r="F16" s="3"/>
      <c r="G16" s="3"/>
      <c r="H16" s="3"/>
      <c r="I16" s="3"/>
      <c r="J16" s="3"/>
    </row>
    <row r="17" spans="1:35" hidden="1">
      <c r="A17" s="3"/>
      <c r="B17" s="3"/>
      <c r="C17" s="3"/>
      <c r="D17" s="3"/>
      <c r="E17" s="3"/>
      <c r="F17" s="3"/>
      <c r="G17" s="3"/>
      <c r="H17" s="3"/>
      <c r="I17" s="3"/>
      <c r="J17" s="3"/>
    </row>
    <row r="18" spans="1:35" ht="12.75" hidden="1" customHeight="1"/>
    <row r="19" spans="1:35" ht="12.75" hidden="1" customHeight="1">
      <c r="AI19" t="s">
        <v>235</v>
      </c>
    </row>
    <row r="20" spans="1:35" ht="12.75" hidden="1" customHeight="1"/>
    <row r="21" spans="1:35" ht="12.75" hidden="1" customHeight="1"/>
    <row r="22" spans="1:35" ht="12.75" hidden="1" customHeight="1"/>
    <row r="23" spans="1:35" ht="12.75" hidden="1" customHeight="1"/>
    <row r="24" spans="1:35" ht="12.75" hidden="1" customHeight="1"/>
    <row r="25" spans="1:35" ht="12.75" hidden="1" customHeight="1"/>
    <row r="26" spans="1:35" ht="12.75" hidden="1" customHeight="1"/>
    <row r="27" spans="1:35" ht="12.75" hidden="1" customHeight="1"/>
    <row r="28" spans="1:35" ht="12.75" hidden="1" customHeight="1"/>
    <row r="29" spans="1:35" ht="12.75" hidden="1" customHeight="1"/>
    <row r="30" spans="1:35" ht="12.75" hidden="1" customHeight="1"/>
    <row r="31" spans="1:35" ht="12.75" hidden="1" customHeight="1"/>
  </sheetData>
  <mergeCells count="1">
    <mergeCell ref="B4:E5"/>
  </mergeCells>
  <phoneticPr fontId="12" type="noConversion"/>
  <pageMargins left="0.75" right="0.75" top="1" bottom="1"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dimension ref="A1:AI54"/>
  <sheetViews>
    <sheetView zoomScale="85" workbookViewId="0">
      <selection activeCell="F36" sqref="F36"/>
    </sheetView>
  </sheetViews>
  <sheetFormatPr baseColWidth="10" defaultColWidth="88.42578125" defaultRowHeight="12.75"/>
  <cols>
    <col min="3" max="5" width="9.42578125" customWidth="1"/>
    <col min="6" max="8" width="8.28515625" customWidth="1"/>
  </cols>
  <sheetData>
    <row r="1" spans="1:11" ht="16.5" thickTop="1" thickBot="1">
      <c r="A1" s="141" t="s">
        <v>290</v>
      </c>
      <c r="B1" s="142" t="s">
        <v>291</v>
      </c>
      <c r="C1" s="140"/>
      <c r="D1" s="140"/>
      <c r="E1" s="140"/>
      <c r="F1" s="140"/>
      <c r="G1" s="140"/>
      <c r="H1" s="3"/>
      <c r="I1" s="3"/>
      <c r="J1" s="3"/>
      <c r="K1" s="3"/>
    </row>
    <row r="2" spans="1:11" ht="30.75" thickTop="1">
      <c r="A2" s="143" t="s">
        <v>292</v>
      </c>
      <c r="B2" s="147" t="s">
        <v>294</v>
      </c>
      <c r="C2" s="140"/>
      <c r="D2" s="140"/>
      <c r="E2" s="140"/>
      <c r="F2" s="140"/>
      <c r="G2" s="140"/>
      <c r="H2" s="3"/>
      <c r="I2" s="3"/>
      <c r="J2" s="3"/>
      <c r="K2" s="3"/>
    </row>
    <row r="3" spans="1:11" ht="15">
      <c r="A3" s="143"/>
      <c r="B3" s="147"/>
      <c r="C3" s="140"/>
      <c r="D3" s="140"/>
      <c r="E3" s="140"/>
      <c r="F3" s="140"/>
      <c r="G3" s="140"/>
      <c r="H3" s="3"/>
      <c r="I3" s="3"/>
      <c r="J3" s="3"/>
      <c r="K3" s="3"/>
    </row>
    <row r="4" spans="1:11" ht="30">
      <c r="A4" s="143" t="s">
        <v>293</v>
      </c>
      <c r="B4" s="147" t="s">
        <v>295</v>
      </c>
      <c r="C4" s="140"/>
      <c r="D4" s="140"/>
      <c r="E4" s="140"/>
      <c r="F4" s="140"/>
      <c r="G4" s="140"/>
      <c r="H4" s="3"/>
      <c r="I4" s="3"/>
      <c r="J4" s="3"/>
      <c r="K4" s="3"/>
    </row>
    <row r="5" spans="1:11" ht="15">
      <c r="A5" s="144"/>
      <c r="B5" s="147"/>
      <c r="C5" s="140"/>
      <c r="D5" s="140"/>
      <c r="E5" s="140"/>
      <c r="F5" s="140"/>
      <c r="G5" s="140"/>
      <c r="H5" s="3"/>
      <c r="I5" s="3"/>
      <c r="J5" s="3"/>
      <c r="K5" s="3"/>
    </row>
    <row r="6" spans="1:11" ht="15">
      <c r="A6" s="145"/>
      <c r="B6" s="148" t="s">
        <v>296</v>
      </c>
      <c r="C6" s="140"/>
      <c r="D6" s="140"/>
      <c r="E6" s="140"/>
      <c r="F6" s="140"/>
      <c r="G6" s="140"/>
      <c r="H6" s="3"/>
      <c r="I6" s="3"/>
      <c r="J6" s="3"/>
      <c r="K6" s="3"/>
    </row>
    <row r="7" spans="1:11" ht="15">
      <c r="A7" s="145"/>
      <c r="B7" s="148" t="s">
        <v>297</v>
      </c>
      <c r="C7" s="140"/>
      <c r="D7" s="140"/>
      <c r="E7" s="140"/>
      <c r="F7" s="140"/>
      <c r="G7" s="140"/>
      <c r="H7" s="3"/>
      <c r="I7" s="3"/>
      <c r="J7" s="3"/>
      <c r="K7" s="3"/>
    </row>
    <row r="8" spans="1:11" ht="15">
      <c r="A8" s="145"/>
      <c r="B8" s="149" t="s">
        <v>298</v>
      </c>
      <c r="C8" s="140"/>
      <c r="D8" s="140"/>
      <c r="E8" s="140"/>
      <c r="F8" s="140"/>
      <c r="G8" s="140"/>
      <c r="H8" s="3"/>
      <c r="I8" s="3"/>
      <c r="J8" s="3"/>
      <c r="K8" s="3"/>
    </row>
    <row r="9" spans="1:11" ht="15">
      <c r="A9" s="145"/>
      <c r="B9" s="149" t="s">
        <v>299</v>
      </c>
      <c r="C9" s="140"/>
      <c r="D9" s="140"/>
      <c r="E9" s="140"/>
      <c r="F9" s="140"/>
      <c r="G9" s="140"/>
      <c r="H9" s="3"/>
      <c r="I9" s="3"/>
      <c r="J9" s="3"/>
      <c r="K9" s="3"/>
    </row>
    <row r="10" spans="1:11" ht="15.75" thickBot="1">
      <c r="A10" s="146"/>
      <c r="B10" s="150" t="s">
        <v>300</v>
      </c>
      <c r="C10" s="140"/>
      <c r="D10" s="140"/>
      <c r="E10" s="140"/>
      <c r="F10" s="140"/>
      <c r="G10" s="140"/>
      <c r="H10" s="3"/>
      <c r="I10" s="3"/>
      <c r="J10" s="3"/>
      <c r="K10" s="3"/>
    </row>
    <row r="11" spans="1:11" ht="60.75" thickTop="1">
      <c r="A11" s="143" t="s">
        <v>301</v>
      </c>
      <c r="B11" s="152" t="s">
        <v>303</v>
      </c>
      <c r="C11" s="140"/>
      <c r="D11" s="140"/>
      <c r="E11" s="140"/>
      <c r="F11" s="140"/>
      <c r="G11" s="140"/>
      <c r="H11" s="3"/>
      <c r="I11" s="3"/>
      <c r="J11" s="3"/>
      <c r="K11" s="3"/>
    </row>
    <row r="12" spans="1:11" ht="15">
      <c r="A12" s="143"/>
      <c r="B12" s="152"/>
      <c r="C12" s="140"/>
      <c r="D12" s="140"/>
      <c r="E12" s="140"/>
      <c r="F12" s="140"/>
      <c r="G12" s="140"/>
      <c r="H12" s="3"/>
      <c r="I12" s="3"/>
      <c r="J12" s="3"/>
      <c r="K12" s="3"/>
    </row>
    <row r="13" spans="1:11" ht="45">
      <c r="A13" s="143" t="s">
        <v>302</v>
      </c>
      <c r="B13" s="152" t="s">
        <v>304</v>
      </c>
      <c r="C13" s="140"/>
      <c r="D13" s="140"/>
      <c r="E13" s="140"/>
      <c r="F13" s="140"/>
      <c r="G13" s="140"/>
      <c r="H13" s="3"/>
      <c r="I13" s="3"/>
      <c r="J13" s="3"/>
      <c r="K13" s="3"/>
    </row>
    <row r="14" spans="1:11" ht="15">
      <c r="A14" s="143"/>
      <c r="B14" s="147"/>
      <c r="C14" s="140"/>
      <c r="D14" s="140"/>
      <c r="E14" s="140"/>
      <c r="F14" s="140"/>
      <c r="G14" s="140"/>
      <c r="H14" s="3"/>
      <c r="I14" s="3"/>
      <c r="J14" s="3"/>
      <c r="K14" s="3"/>
    </row>
    <row r="15" spans="1:11" ht="60">
      <c r="A15" s="151"/>
      <c r="B15" s="152" t="s">
        <v>305</v>
      </c>
      <c r="C15" s="140"/>
      <c r="D15" s="140"/>
      <c r="E15" s="140"/>
      <c r="F15" s="140"/>
      <c r="G15" s="140"/>
      <c r="H15" s="3"/>
      <c r="I15" s="3"/>
      <c r="J15" s="3"/>
      <c r="K15" s="3"/>
    </row>
    <row r="16" spans="1:11" ht="15">
      <c r="A16" s="145"/>
      <c r="B16" s="152" t="s">
        <v>306</v>
      </c>
      <c r="C16" s="140"/>
      <c r="D16" s="140"/>
      <c r="E16" s="140"/>
      <c r="F16" s="140"/>
      <c r="G16" s="140"/>
      <c r="H16" s="3"/>
      <c r="I16" s="3"/>
      <c r="J16" s="3"/>
      <c r="K16" s="3"/>
    </row>
    <row r="17" spans="1:35" ht="15">
      <c r="A17" s="145"/>
      <c r="B17" s="148" t="s">
        <v>297</v>
      </c>
      <c r="C17" s="140"/>
      <c r="D17" s="140"/>
      <c r="E17" s="140"/>
      <c r="F17" s="140"/>
      <c r="G17" s="140"/>
      <c r="H17" s="3"/>
      <c r="I17" s="3"/>
      <c r="J17" s="3"/>
      <c r="K17" s="3"/>
    </row>
    <row r="18" spans="1:35" ht="30">
      <c r="A18" s="145"/>
      <c r="B18" s="153" t="s">
        <v>307</v>
      </c>
      <c r="C18" s="140"/>
      <c r="D18" s="140"/>
      <c r="E18" s="140"/>
      <c r="F18" s="140"/>
      <c r="G18" s="140"/>
      <c r="H18" s="3"/>
      <c r="I18" s="3"/>
      <c r="J18" s="3"/>
      <c r="K18" s="3"/>
    </row>
    <row r="19" spans="1:35" ht="15">
      <c r="A19" s="145"/>
      <c r="B19" s="153" t="s">
        <v>308</v>
      </c>
      <c r="C19" s="140"/>
      <c r="D19" s="140"/>
      <c r="E19" s="140"/>
      <c r="F19" s="140"/>
      <c r="G19" s="140"/>
      <c r="H19" s="3"/>
      <c r="I19" s="3"/>
      <c r="J19" s="3"/>
      <c r="K19" s="3"/>
      <c r="AI19" t="s">
        <v>273</v>
      </c>
    </row>
    <row r="20" spans="1:35" ht="15.75" thickBot="1">
      <c r="A20" s="146"/>
      <c r="B20" s="154" t="s">
        <v>309</v>
      </c>
      <c r="C20" s="140"/>
      <c r="D20" s="140"/>
      <c r="E20" s="140"/>
      <c r="F20" s="140"/>
      <c r="G20" s="140"/>
      <c r="H20" s="3"/>
      <c r="I20" s="3"/>
      <c r="J20" s="3"/>
      <c r="K20" s="3"/>
    </row>
    <row r="21" spans="1:35" ht="75.75" thickTop="1">
      <c r="A21" s="143" t="s">
        <v>310</v>
      </c>
      <c r="B21" s="152" t="s">
        <v>312</v>
      </c>
      <c r="C21" s="140"/>
      <c r="D21" s="140"/>
      <c r="E21" s="140"/>
      <c r="F21" s="140"/>
      <c r="G21" s="140"/>
      <c r="H21" s="3"/>
      <c r="I21" s="3"/>
      <c r="J21" s="3"/>
      <c r="K21" s="3"/>
    </row>
    <row r="22" spans="1:35" ht="15">
      <c r="A22" s="143"/>
      <c r="B22" s="152"/>
      <c r="C22" s="3"/>
      <c r="D22" s="3"/>
      <c r="E22" s="3"/>
      <c r="F22" s="3"/>
      <c r="G22" s="3"/>
      <c r="H22" s="3"/>
      <c r="I22" s="3"/>
      <c r="J22" s="3"/>
      <c r="K22" s="3"/>
    </row>
    <row r="23" spans="1:35" ht="45">
      <c r="A23" s="143" t="s">
        <v>311</v>
      </c>
      <c r="B23" s="152" t="s">
        <v>313</v>
      </c>
      <c r="C23" s="3"/>
      <c r="D23" s="3"/>
      <c r="E23" s="3"/>
      <c r="F23" s="3"/>
      <c r="G23" s="3"/>
      <c r="H23" s="3"/>
    </row>
    <row r="24" spans="1:35" ht="15">
      <c r="A24" s="144"/>
      <c r="B24" s="155"/>
      <c r="C24" s="3"/>
      <c r="D24" s="3"/>
      <c r="E24" s="3"/>
      <c r="F24" s="3"/>
      <c r="G24" s="3"/>
      <c r="H24" s="3"/>
    </row>
    <row r="25" spans="1:35" ht="15">
      <c r="A25" s="144"/>
      <c r="B25" s="155" t="s">
        <v>314</v>
      </c>
      <c r="C25" s="3"/>
      <c r="D25" s="3"/>
      <c r="E25" s="3"/>
      <c r="F25" s="3"/>
      <c r="G25" s="3"/>
      <c r="H25" s="3"/>
    </row>
    <row r="26" spans="1:35" ht="15">
      <c r="A26" s="145"/>
      <c r="B26" s="148" t="s">
        <v>297</v>
      </c>
      <c r="C26" s="3"/>
      <c r="D26" s="3"/>
      <c r="E26" s="3"/>
      <c r="F26" s="3"/>
      <c r="G26" s="3"/>
      <c r="H26" s="3"/>
    </row>
    <row r="27" spans="1:35" ht="45">
      <c r="A27" s="145"/>
      <c r="B27" s="149" t="s">
        <v>315</v>
      </c>
      <c r="C27" s="3"/>
      <c r="D27" s="3"/>
      <c r="E27" s="3"/>
      <c r="F27" s="3"/>
      <c r="G27" s="3"/>
      <c r="H27" s="3"/>
    </row>
    <row r="28" spans="1:35" ht="30">
      <c r="A28" s="145"/>
      <c r="B28" s="149" t="s">
        <v>316</v>
      </c>
      <c r="C28" s="3"/>
      <c r="D28" s="3"/>
      <c r="E28" s="3"/>
      <c r="F28" s="3"/>
      <c r="G28" s="3"/>
      <c r="H28" s="3"/>
      <c r="AI28" t="s">
        <v>165</v>
      </c>
    </row>
    <row r="29" spans="1:35" ht="30.75" thickBot="1">
      <c r="A29" s="146"/>
      <c r="B29" s="156" t="s">
        <v>317</v>
      </c>
      <c r="C29" s="3"/>
      <c r="D29" s="3"/>
      <c r="E29" s="3"/>
      <c r="F29" s="3"/>
      <c r="G29" s="3"/>
      <c r="H29" s="3"/>
      <c r="AI29" t="s">
        <v>161</v>
      </c>
    </row>
    <row r="30" spans="1:35" ht="30.75" thickTop="1">
      <c r="A30" s="143" t="s">
        <v>318</v>
      </c>
      <c r="B30" s="152" t="s">
        <v>320</v>
      </c>
      <c r="C30" s="3"/>
      <c r="D30" s="3"/>
      <c r="E30" s="3"/>
      <c r="F30" s="3"/>
      <c r="G30" s="3"/>
      <c r="H30" s="3"/>
      <c r="AI30" t="s">
        <v>166</v>
      </c>
    </row>
    <row r="31" spans="1:35" ht="15">
      <c r="A31" s="143"/>
      <c r="B31" s="152" t="s">
        <v>321</v>
      </c>
      <c r="C31" s="3"/>
      <c r="D31" s="3"/>
      <c r="E31" s="3"/>
      <c r="F31" s="3"/>
      <c r="G31" s="3"/>
      <c r="H31" s="3"/>
    </row>
    <row r="32" spans="1:35" ht="15">
      <c r="A32" s="143" t="s">
        <v>319</v>
      </c>
      <c r="B32" s="152"/>
      <c r="C32" s="3"/>
      <c r="D32" s="3"/>
      <c r="E32" s="3"/>
      <c r="F32" s="3"/>
      <c r="G32" s="3"/>
      <c r="H32" s="3"/>
    </row>
    <row r="33" spans="1:8" ht="15">
      <c r="A33" s="143"/>
      <c r="B33" s="152" t="s">
        <v>297</v>
      </c>
      <c r="C33" s="3"/>
      <c r="D33" s="3"/>
      <c r="E33" s="3"/>
      <c r="F33" s="3"/>
      <c r="G33" s="3"/>
      <c r="H33" s="3"/>
    </row>
    <row r="34" spans="1:8" ht="45">
      <c r="A34" s="151"/>
      <c r="B34" s="152" t="s">
        <v>322</v>
      </c>
      <c r="C34" s="3"/>
      <c r="D34" s="3"/>
      <c r="E34" s="3"/>
      <c r="F34" s="3"/>
      <c r="G34" s="3"/>
      <c r="H34" s="3"/>
    </row>
    <row r="35" spans="1:8" ht="60">
      <c r="A35" s="145"/>
      <c r="B35" s="157" t="s">
        <v>323</v>
      </c>
      <c r="C35" s="3"/>
      <c r="D35" s="3"/>
      <c r="E35" s="3"/>
      <c r="F35" s="3"/>
      <c r="G35" s="3"/>
      <c r="H35" s="3"/>
    </row>
    <row r="36" spans="1:8" ht="60.75" thickBot="1">
      <c r="A36" s="146"/>
      <c r="B36" s="158" t="s">
        <v>324</v>
      </c>
      <c r="C36" s="3"/>
      <c r="D36" s="3"/>
      <c r="E36" s="3"/>
      <c r="F36" s="3"/>
      <c r="G36" s="3"/>
      <c r="H36" s="3"/>
    </row>
    <row r="37" spans="1:8" ht="105.75" thickTop="1">
      <c r="A37" s="143" t="s">
        <v>325</v>
      </c>
      <c r="B37" s="152" t="s">
        <v>327</v>
      </c>
      <c r="C37" s="3"/>
      <c r="D37" s="3"/>
      <c r="G37" s="3"/>
      <c r="H37" s="3"/>
    </row>
    <row r="38" spans="1:8" ht="15">
      <c r="A38" s="143"/>
      <c r="B38" s="159" t="s">
        <v>297</v>
      </c>
      <c r="C38" s="3"/>
      <c r="D38" s="3"/>
      <c r="E38" s="3"/>
      <c r="F38" s="3"/>
      <c r="G38" s="3"/>
      <c r="H38" s="3"/>
    </row>
    <row r="39" spans="1:8" ht="75">
      <c r="A39" s="143" t="s">
        <v>326</v>
      </c>
      <c r="B39" s="149" t="s">
        <v>328</v>
      </c>
      <c r="C39" s="3"/>
      <c r="D39" s="3"/>
      <c r="E39" s="3"/>
      <c r="F39" s="3"/>
      <c r="G39" s="3"/>
      <c r="H39" s="3"/>
    </row>
    <row r="40" spans="1:8" ht="15">
      <c r="A40" s="143"/>
      <c r="B40" s="159"/>
      <c r="C40" s="3"/>
      <c r="D40" s="3"/>
      <c r="E40" s="3"/>
      <c r="F40" s="3"/>
      <c r="G40" s="3"/>
      <c r="H40" s="3"/>
    </row>
    <row r="41" spans="1:8" ht="75">
      <c r="A41" s="151"/>
      <c r="B41" s="149" t="s">
        <v>329</v>
      </c>
    </row>
    <row r="42" spans="1:8" ht="45.75" thickBot="1">
      <c r="A42" s="146"/>
      <c r="B42" s="156" t="s">
        <v>330</v>
      </c>
    </row>
    <row r="43" spans="1:8" ht="60.75" thickTop="1">
      <c r="A43" s="143" t="s">
        <v>331</v>
      </c>
      <c r="B43" s="152" t="s">
        <v>333</v>
      </c>
    </row>
    <row r="44" spans="1:8" ht="15">
      <c r="A44" s="143"/>
      <c r="B44" s="152"/>
    </row>
    <row r="45" spans="1:8" ht="15">
      <c r="A45" s="143" t="s">
        <v>332</v>
      </c>
      <c r="B45" s="160" t="s">
        <v>334</v>
      </c>
    </row>
    <row r="46" spans="1:8" ht="15">
      <c r="A46" s="151"/>
      <c r="B46" s="160" t="s">
        <v>335</v>
      </c>
    </row>
    <row r="47" spans="1:8" ht="15">
      <c r="A47" s="145"/>
      <c r="B47" s="160" t="s">
        <v>336</v>
      </c>
    </row>
    <row r="48" spans="1:8" ht="15">
      <c r="A48" s="145"/>
      <c r="B48" s="160" t="s">
        <v>337</v>
      </c>
    </row>
    <row r="49" spans="1:2" ht="15">
      <c r="A49" s="145"/>
      <c r="B49" s="161" t="s">
        <v>338</v>
      </c>
    </row>
    <row r="50" spans="1:2" ht="15">
      <c r="A50" s="145"/>
      <c r="B50" s="159"/>
    </row>
    <row r="51" spans="1:2" ht="15">
      <c r="A51" s="145"/>
      <c r="B51" s="159" t="s">
        <v>297</v>
      </c>
    </row>
    <row r="52" spans="1:2" ht="60">
      <c r="A52" s="145"/>
      <c r="B52" s="162" t="s">
        <v>339</v>
      </c>
    </row>
    <row r="53" spans="1:2" ht="30.75" thickBot="1">
      <c r="A53" s="146"/>
      <c r="B53" s="163" t="s">
        <v>340</v>
      </c>
    </row>
    <row r="54" spans="1:2" ht="13.5" thickTop="1"/>
  </sheetData>
  <phoneticPr fontId="12" type="noConversion"/>
  <pageMargins left="0.75" right="0.75" top="1" bottom="1" header="0" footer="0"/>
  <pageSetup orientation="portrait" horizontalDpi="4294967292"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A1:AI55"/>
  <sheetViews>
    <sheetView zoomScale="85" workbookViewId="0">
      <selection activeCell="F36" sqref="F36"/>
    </sheetView>
  </sheetViews>
  <sheetFormatPr baseColWidth="10" defaultColWidth="52.85546875" defaultRowHeight="12.75"/>
  <cols>
    <col min="1" max="1" width="8.140625" bestFit="1" customWidth="1"/>
    <col min="2" max="2" width="15.140625" bestFit="1" customWidth="1"/>
    <col min="3" max="3" width="51" bestFit="1" customWidth="1"/>
    <col min="4" max="4" width="36.85546875" bestFit="1" customWidth="1"/>
  </cols>
  <sheetData>
    <row r="1" spans="1:11">
      <c r="A1" s="3"/>
      <c r="B1" s="3"/>
      <c r="C1" s="3"/>
      <c r="D1" s="3"/>
      <c r="E1" s="3"/>
      <c r="F1" s="3"/>
      <c r="G1" s="3"/>
      <c r="H1" s="3"/>
      <c r="I1" s="3"/>
      <c r="J1" s="3"/>
      <c r="K1" s="3"/>
    </row>
    <row r="2" spans="1:11" ht="23.25">
      <c r="A2" s="3"/>
      <c r="B2" s="346" t="s">
        <v>90</v>
      </c>
      <c r="C2" s="355"/>
      <c r="D2" s="3"/>
      <c r="G2" s="3"/>
      <c r="H2" s="3"/>
      <c r="I2" s="3"/>
      <c r="J2" s="3"/>
      <c r="K2" s="3"/>
    </row>
    <row r="3" spans="1:11">
      <c r="A3" s="3"/>
      <c r="B3" s="3"/>
      <c r="C3" s="3"/>
      <c r="D3" s="3"/>
      <c r="E3" s="3"/>
      <c r="F3" s="3"/>
      <c r="G3" s="3"/>
      <c r="H3" s="3"/>
      <c r="I3" s="3"/>
      <c r="J3" s="3"/>
      <c r="K3" s="3"/>
    </row>
    <row r="4" spans="1:11">
      <c r="A4" s="3"/>
      <c r="B4" s="3"/>
      <c r="C4" s="3"/>
      <c r="D4" s="3"/>
      <c r="E4" s="3"/>
      <c r="F4" s="3"/>
      <c r="G4" s="3"/>
      <c r="H4" s="3"/>
      <c r="I4" s="3"/>
      <c r="J4" s="3"/>
      <c r="K4" s="3"/>
    </row>
    <row r="5" spans="1:11" ht="13.5" thickBot="1">
      <c r="A5" s="3"/>
      <c r="B5" s="3"/>
      <c r="C5" s="3"/>
      <c r="D5" s="3"/>
      <c r="E5" s="3"/>
      <c r="F5" s="3"/>
      <c r="G5" s="3"/>
      <c r="H5" s="3"/>
      <c r="I5" s="3"/>
      <c r="J5" s="3"/>
      <c r="K5" s="3"/>
    </row>
    <row r="6" spans="1:11" ht="15.75" thickTop="1">
      <c r="A6" s="356" t="s">
        <v>341</v>
      </c>
      <c r="B6" s="356" t="s">
        <v>342</v>
      </c>
      <c r="C6" s="356" t="s">
        <v>291</v>
      </c>
      <c r="D6" s="164"/>
      <c r="E6" s="3"/>
      <c r="F6" s="3"/>
      <c r="G6" s="3"/>
      <c r="H6" s="3"/>
      <c r="I6" s="3"/>
      <c r="J6" s="3"/>
      <c r="K6" s="3"/>
    </row>
    <row r="7" spans="1:11" ht="15">
      <c r="A7" s="357"/>
      <c r="B7" s="357"/>
      <c r="C7" s="357"/>
      <c r="D7" s="165" t="s">
        <v>343</v>
      </c>
      <c r="E7" s="3"/>
      <c r="F7" s="3"/>
      <c r="G7" s="3"/>
      <c r="H7" s="3"/>
      <c r="I7" s="3"/>
      <c r="J7" s="3"/>
      <c r="K7" s="3"/>
    </row>
    <row r="8" spans="1:11" ht="15.75" thickBot="1">
      <c r="A8" s="358"/>
      <c r="B8" s="358"/>
      <c r="C8" s="358"/>
      <c r="D8" s="166"/>
      <c r="E8" s="3"/>
      <c r="F8" s="3"/>
      <c r="G8" s="3"/>
      <c r="H8" s="3"/>
      <c r="I8" s="3"/>
      <c r="J8" s="3"/>
      <c r="K8" s="3"/>
    </row>
    <row r="9" spans="1:11" ht="31.5" thickTop="1" thickBot="1">
      <c r="A9" s="167">
        <v>5</v>
      </c>
      <c r="B9" s="168" t="s">
        <v>344</v>
      </c>
      <c r="C9" s="169" t="s">
        <v>345</v>
      </c>
      <c r="D9" s="169" t="s">
        <v>346</v>
      </c>
      <c r="E9" s="3"/>
      <c r="F9" s="3"/>
      <c r="G9" s="3"/>
      <c r="H9" s="3"/>
      <c r="I9" s="3"/>
      <c r="J9" s="3"/>
      <c r="K9" s="3"/>
    </row>
    <row r="10" spans="1:11" ht="31.5" thickTop="1" thickBot="1">
      <c r="A10" s="167">
        <v>4</v>
      </c>
      <c r="B10" s="170" t="s">
        <v>347</v>
      </c>
      <c r="C10" s="169" t="s">
        <v>348</v>
      </c>
      <c r="D10" s="169" t="s">
        <v>349</v>
      </c>
      <c r="E10" s="3"/>
      <c r="F10" s="3"/>
      <c r="G10" s="3"/>
      <c r="H10" s="3"/>
      <c r="I10" s="3"/>
      <c r="J10" s="3"/>
      <c r="K10" s="3"/>
    </row>
    <row r="11" spans="1:11" ht="13.5" thickTop="1">
      <c r="A11" s="347">
        <v>3</v>
      </c>
      <c r="B11" s="359" t="s">
        <v>350</v>
      </c>
      <c r="C11" s="351" t="s">
        <v>351</v>
      </c>
      <c r="D11" s="351" t="s">
        <v>352</v>
      </c>
      <c r="E11" s="3"/>
      <c r="F11" s="3"/>
      <c r="G11" s="3"/>
      <c r="H11" s="3"/>
      <c r="I11" s="3"/>
      <c r="J11" s="3"/>
      <c r="K11" s="3"/>
    </row>
    <row r="12" spans="1:11" ht="13.5" thickBot="1">
      <c r="A12" s="348"/>
      <c r="B12" s="360"/>
      <c r="C12" s="352"/>
      <c r="D12" s="352"/>
      <c r="E12" s="3"/>
      <c r="F12" s="3"/>
      <c r="G12" s="3"/>
      <c r="H12" s="3"/>
      <c r="I12" s="3"/>
      <c r="J12" s="3"/>
      <c r="K12" s="3"/>
    </row>
    <row r="13" spans="1:11" ht="13.5" thickTop="1">
      <c r="A13" s="347">
        <v>2</v>
      </c>
      <c r="B13" s="349" t="s">
        <v>353</v>
      </c>
      <c r="C13" s="351" t="s">
        <v>354</v>
      </c>
      <c r="D13" s="353" t="s">
        <v>355</v>
      </c>
      <c r="E13" s="3"/>
      <c r="F13" s="3"/>
      <c r="G13" s="3"/>
      <c r="H13" s="3"/>
      <c r="I13" s="3"/>
      <c r="J13" s="3"/>
      <c r="K13" s="3"/>
    </row>
    <row r="14" spans="1:11" ht="13.5" thickBot="1">
      <c r="A14" s="348"/>
      <c r="B14" s="350"/>
      <c r="C14" s="352"/>
      <c r="D14" s="354"/>
      <c r="E14" s="3"/>
      <c r="F14" s="3"/>
      <c r="G14" s="3"/>
      <c r="H14" s="3"/>
      <c r="I14" s="3"/>
      <c r="J14" s="3"/>
      <c r="K14" s="3"/>
    </row>
    <row r="15" spans="1:11" ht="31.5" thickTop="1" thickBot="1">
      <c r="A15" s="167">
        <v>1</v>
      </c>
      <c r="B15" s="171" t="s">
        <v>356</v>
      </c>
      <c r="C15" s="169" t="s">
        <v>357</v>
      </c>
      <c r="D15" s="169" t="s">
        <v>358</v>
      </c>
      <c r="E15" s="3"/>
      <c r="F15" s="3"/>
      <c r="G15" s="3"/>
      <c r="H15" s="3"/>
    </row>
    <row r="16" spans="1:11" ht="13.5" thickTop="1">
      <c r="A16" s="3"/>
      <c r="B16" s="3"/>
      <c r="C16" s="3"/>
      <c r="D16" s="3"/>
      <c r="E16" s="3"/>
      <c r="F16" s="3"/>
      <c r="G16" s="3"/>
      <c r="H16" s="3"/>
    </row>
    <row r="17" spans="1:35">
      <c r="A17" s="3"/>
      <c r="B17" s="3"/>
      <c r="C17" s="3"/>
      <c r="D17" s="3"/>
      <c r="E17" s="3"/>
      <c r="F17" s="3"/>
      <c r="G17" s="3"/>
      <c r="H17" s="3"/>
    </row>
    <row r="18" spans="1:35">
      <c r="A18" s="3"/>
      <c r="B18" s="3"/>
      <c r="C18" s="3"/>
      <c r="D18" s="3"/>
      <c r="E18" s="3"/>
      <c r="F18" s="3"/>
      <c r="G18" s="3"/>
      <c r="H18" s="3"/>
    </row>
    <row r="19" spans="1:35">
      <c r="A19" s="3"/>
      <c r="B19" s="3"/>
      <c r="C19" s="3"/>
      <c r="D19" s="3"/>
      <c r="E19" s="3"/>
      <c r="F19" s="3"/>
      <c r="G19" s="3"/>
      <c r="H19" s="3"/>
      <c r="AI19" t="s">
        <v>166</v>
      </c>
    </row>
    <row r="20" spans="1:35">
      <c r="A20" s="3"/>
      <c r="B20" s="3"/>
      <c r="C20" s="3"/>
      <c r="D20" s="3"/>
      <c r="E20" s="3"/>
      <c r="F20" s="3"/>
      <c r="G20" s="3"/>
      <c r="H20" s="3"/>
    </row>
    <row r="21" spans="1:35">
      <c r="A21" s="3"/>
      <c r="B21" s="3"/>
      <c r="C21" s="3"/>
      <c r="D21" s="3"/>
      <c r="E21" s="3"/>
      <c r="F21" s="3"/>
      <c r="G21" s="3"/>
      <c r="H21" s="3"/>
    </row>
    <row r="22" spans="1:35">
      <c r="A22" s="3"/>
      <c r="B22" s="3"/>
      <c r="C22" s="3"/>
      <c r="D22" s="3"/>
      <c r="E22" s="3"/>
      <c r="F22" s="3"/>
      <c r="G22" s="3"/>
      <c r="H22" s="3"/>
    </row>
    <row r="23" spans="1:35">
      <c r="A23" s="3"/>
      <c r="B23" s="3"/>
      <c r="C23" s="3"/>
      <c r="D23" s="3"/>
      <c r="E23" s="3"/>
      <c r="F23" s="3"/>
      <c r="G23" s="3"/>
      <c r="H23" s="3"/>
    </row>
    <row r="24" spans="1:35">
      <c r="A24" s="3"/>
      <c r="B24" s="3"/>
      <c r="C24" s="3"/>
      <c r="D24" s="3"/>
      <c r="E24" s="3"/>
      <c r="F24" s="3"/>
      <c r="G24" s="3"/>
      <c r="H24" s="3"/>
    </row>
    <row r="25" spans="1:35">
      <c r="A25" s="3"/>
      <c r="B25" s="3"/>
      <c r="C25" s="3"/>
      <c r="D25" s="3"/>
      <c r="E25" s="3"/>
      <c r="F25" s="3"/>
      <c r="G25" s="3"/>
      <c r="H25" s="3"/>
    </row>
    <row r="26" spans="1:35">
      <c r="A26" s="3"/>
      <c r="B26" s="3"/>
      <c r="C26" s="3"/>
      <c r="D26" s="3"/>
      <c r="E26" s="3"/>
      <c r="F26" s="3"/>
      <c r="G26" s="3"/>
      <c r="H26" s="3"/>
    </row>
    <row r="27" spans="1:35">
      <c r="A27" s="3"/>
      <c r="B27" s="3"/>
      <c r="C27" s="3"/>
      <c r="D27" s="3"/>
      <c r="E27" s="3"/>
      <c r="F27" s="3"/>
      <c r="G27" s="3"/>
      <c r="H27" s="3"/>
    </row>
    <row r="28" spans="1:35">
      <c r="A28" s="3"/>
      <c r="B28" s="3"/>
      <c r="C28" s="3"/>
      <c r="D28" s="3"/>
      <c r="E28" s="3"/>
      <c r="F28" s="3"/>
      <c r="G28" s="3"/>
      <c r="H28" s="3"/>
    </row>
    <row r="29" spans="1:35">
      <c r="A29" s="3"/>
      <c r="B29" s="3"/>
      <c r="C29" s="3"/>
      <c r="D29" s="3"/>
      <c r="E29" s="3"/>
      <c r="F29" s="3"/>
      <c r="G29" s="3"/>
      <c r="H29" s="3"/>
    </row>
    <row r="30" spans="1:35">
      <c r="A30" s="3"/>
      <c r="B30" s="3"/>
      <c r="C30" s="3"/>
      <c r="D30" s="3"/>
      <c r="E30" s="3"/>
      <c r="F30" s="3"/>
      <c r="G30" s="3"/>
      <c r="H30" s="3"/>
    </row>
    <row r="31" spans="1:35">
      <c r="A31" s="3"/>
      <c r="B31" s="3"/>
      <c r="C31" s="3"/>
      <c r="D31" s="3"/>
      <c r="E31" s="3"/>
      <c r="F31" s="3"/>
      <c r="G31" s="3"/>
      <c r="H31" s="3"/>
    </row>
    <row r="32" spans="1:35">
      <c r="A32" s="3"/>
      <c r="B32" s="3"/>
      <c r="C32" s="3"/>
      <c r="D32" s="3"/>
      <c r="E32" s="3"/>
      <c r="F32" s="3"/>
      <c r="G32" s="3"/>
      <c r="H32" s="3"/>
    </row>
    <row r="33" spans="1:8">
      <c r="A33" s="3"/>
      <c r="B33" s="3"/>
      <c r="C33" s="3"/>
      <c r="D33" s="3"/>
      <c r="E33" s="3"/>
      <c r="F33" s="3"/>
      <c r="G33" s="3"/>
      <c r="H33" s="3"/>
    </row>
    <row r="34" spans="1:8">
      <c r="A34" s="3"/>
      <c r="B34" s="3"/>
      <c r="C34" s="3"/>
      <c r="D34" s="3"/>
      <c r="E34" s="3"/>
      <c r="F34" s="3"/>
      <c r="G34" s="3"/>
      <c r="H34" s="3"/>
    </row>
    <row r="35" spans="1:8">
      <c r="A35" s="3"/>
      <c r="B35" s="3"/>
      <c r="C35" s="3"/>
      <c r="D35" s="3"/>
      <c r="E35" s="3"/>
      <c r="F35" s="3"/>
      <c r="G35" s="3"/>
      <c r="H35" s="3"/>
    </row>
    <row r="36" spans="1:8">
      <c r="A36" s="3"/>
      <c r="B36" s="3"/>
      <c r="C36" s="3"/>
      <c r="D36" s="3"/>
      <c r="E36" s="3"/>
      <c r="F36" s="3"/>
      <c r="G36" s="3"/>
      <c r="H36" s="3"/>
    </row>
    <row r="37" spans="1:8">
      <c r="A37" s="3"/>
      <c r="B37" s="3"/>
      <c r="C37" s="3"/>
      <c r="D37" s="3"/>
      <c r="E37" s="3"/>
      <c r="F37" s="3"/>
      <c r="G37" s="3"/>
      <c r="H37" s="3"/>
    </row>
    <row r="38" spans="1:8">
      <c r="A38" s="3"/>
      <c r="B38" s="3"/>
      <c r="C38" s="3"/>
      <c r="D38" s="3"/>
      <c r="E38" s="3"/>
      <c r="F38" s="3"/>
      <c r="G38" s="3"/>
      <c r="H38" s="3"/>
    </row>
    <row r="39" spans="1:8">
      <c r="A39" s="3"/>
      <c r="B39" s="3"/>
      <c r="C39" s="3"/>
      <c r="D39" s="3"/>
      <c r="E39" s="3"/>
      <c r="F39" s="3"/>
      <c r="G39" s="3"/>
      <c r="H39" s="3"/>
    </row>
    <row r="40" spans="1:8">
      <c r="A40" s="3"/>
      <c r="B40" s="3"/>
      <c r="C40" s="3"/>
      <c r="D40" s="3"/>
      <c r="E40" s="3"/>
      <c r="F40" s="3"/>
      <c r="G40" s="3"/>
      <c r="H40" s="3"/>
    </row>
    <row r="41" spans="1:8">
      <c r="A41" s="3"/>
      <c r="B41" s="3"/>
      <c r="C41" s="3"/>
      <c r="D41" s="3"/>
      <c r="E41" s="3"/>
      <c r="F41" s="3"/>
      <c r="G41" s="3"/>
      <c r="H41" s="3"/>
    </row>
    <row r="42" spans="1:8">
      <c r="A42" s="3"/>
      <c r="B42" s="3"/>
      <c r="C42" s="3"/>
      <c r="D42" s="3"/>
      <c r="E42" s="3"/>
      <c r="F42" s="3"/>
      <c r="G42" s="3"/>
      <c r="H42" s="3"/>
    </row>
    <row r="43" spans="1:8">
      <c r="A43" s="3"/>
      <c r="B43" s="3"/>
      <c r="C43" s="3"/>
      <c r="D43" s="3"/>
      <c r="E43" s="3"/>
      <c r="F43" s="3"/>
      <c r="G43" s="3"/>
      <c r="H43" s="3"/>
    </row>
    <row r="44" spans="1:8">
      <c r="A44" s="3"/>
      <c r="B44" s="3"/>
      <c r="C44" s="3"/>
      <c r="D44" s="3"/>
      <c r="E44" s="3"/>
      <c r="F44" s="3"/>
      <c r="G44" s="3"/>
      <c r="H44" s="3"/>
    </row>
    <row r="45" spans="1:8">
      <c r="A45" s="3"/>
      <c r="B45" s="3"/>
      <c r="C45" s="3"/>
      <c r="D45" s="3"/>
      <c r="E45" s="3"/>
      <c r="F45" s="3"/>
      <c r="G45" s="3"/>
      <c r="H45" s="3"/>
    </row>
    <row r="46" spans="1:8">
      <c r="A46" s="3"/>
      <c r="B46" s="3"/>
      <c r="C46" s="3"/>
      <c r="D46" s="3"/>
      <c r="E46" s="3"/>
      <c r="F46" s="3"/>
      <c r="G46" s="3"/>
      <c r="H46" s="3"/>
    </row>
    <row r="47" spans="1:8">
      <c r="A47" s="3"/>
      <c r="B47" s="3"/>
      <c r="C47" s="3"/>
      <c r="D47" s="3"/>
      <c r="E47" s="3"/>
      <c r="F47" s="3"/>
      <c r="G47" s="3"/>
      <c r="H47" s="3"/>
    </row>
    <row r="48" spans="1:8">
      <c r="A48" s="3"/>
      <c r="B48" s="3"/>
      <c r="C48" s="3"/>
      <c r="D48" s="3"/>
      <c r="E48" s="3"/>
      <c r="F48" s="3"/>
      <c r="G48" s="3"/>
      <c r="H48" s="3"/>
    </row>
    <row r="49" spans="1:8">
      <c r="A49" s="3"/>
      <c r="B49" s="3"/>
      <c r="C49" s="3"/>
      <c r="D49" s="3"/>
      <c r="E49" s="3"/>
      <c r="F49" s="3"/>
      <c r="G49" s="3"/>
      <c r="H49" s="3"/>
    </row>
    <row r="50" spans="1:8">
      <c r="A50" s="3"/>
      <c r="B50" s="3"/>
      <c r="C50" s="3"/>
      <c r="D50" s="3"/>
      <c r="E50" s="3"/>
      <c r="F50" s="3"/>
      <c r="G50" s="3"/>
      <c r="H50" s="3"/>
    </row>
    <row r="51" spans="1:8">
      <c r="A51" s="3"/>
      <c r="B51" s="3"/>
      <c r="C51" s="3"/>
      <c r="D51" s="3"/>
      <c r="E51" s="3"/>
      <c r="F51" s="3"/>
      <c r="G51" s="3"/>
      <c r="H51" s="3"/>
    </row>
    <row r="52" spans="1:8">
      <c r="A52" s="3"/>
      <c r="B52" s="3"/>
      <c r="C52" s="3"/>
      <c r="D52" s="3"/>
      <c r="E52" s="3"/>
      <c r="F52" s="3"/>
      <c r="G52" s="3"/>
      <c r="H52" s="3"/>
    </row>
    <row r="53" spans="1:8">
      <c r="A53" s="3"/>
      <c r="B53" s="3"/>
      <c r="C53" s="3"/>
      <c r="D53" s="3"/>
      <c r="E53" s="3"/>
      <c r="F53" s="3"/>
      <c r="G53" s="3"/>
      <c r="H53" s="3"/>
    </row>
    <row r="54" spans="1:8">
      <c r="A54" s="3"/>
      <c r="B54" s="3"/>
      <c r="C54" s="3"/>
      <c r="D54" s="3"/>
      <c r="E54" s="3"/>
      <c r="F54" s="3"/>
      <c r="G54" s="3"/>
      <c r="H54" s="3"/>
    </row>
    <row r="55" spans="1:8">
      <c r="A55" s="3"/>
      <c r="B55" s="3"/>
      <c r="C55" s="3"/>
      <c r="D55" s="3"/>
      <c r="E55" s="3"/>
      <c r="F55" s="3"/>
      <c r="G55" s="3"/>
      <c r="H55" s="3"/>
    </row>
  </sheetData>
  <mergeCells count="12">
    <mergeCell ref="A13:A14"/>
    <mergeCell ref="B13:B14"/>
    <mergeCell ref="C13:C14"/>
    <mergeCell ref="D13:D14"/>
    <mergeCell ref="B2:C2"/>
    <mergeCell ref="A6:A8"/>
    <mergeCell ref="B6:B8"/>
    <mergeCell ref="C6:C8"/>
    <mergeCell ref="A11:A12"/>
    <mergeCell ref="B11:B12"/>
    <mergeCell ref="C11:C12"/>
    <mergeCell ref="D11:D12"/>
  </mergeCells>
  <phoneticPr fontId="12" type="noConversion"/>
  <pageMargins left="0.75" right="0.75" top="1" bottom="1" header="0" footer="0"/>
  <pageSetup orientation="portrait" horizontalDpi="4294967292"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dimension ref="A1:AM50"/>
  <sheetViews>
    <sheetView zoomScale="70" zoomScaleNormal="70" workbookViewId="0">
      <selection activeCell="F36" sqref="F36"/>
    </sheetView>
  </sheetViews>
  <sheetFormatPr baseColWidth="10" defaultColWidth="0" defaultRowHeight="12.75" zeroHeight="1"/>
  <cols>
    <col min="1" max="1" width="4" customWidth="1"/>
    <col min="2" max="2" width="2.7109375" customWidth="1"/>
    <col min="3" max="4" width="21.7109375" customWidth="1"/>
    <col min="5" max="6" width="20.5703125" customWidth="1"/>
    <col min="7" max="7" width="21.85546875" customWidth="1"/>
    <col min="8" max="8" width="5.5703125" customWidth="1"/>
    <col min="9" max="9" width="6.42578125" customWidth="1"/>
    <col min="10" max="11" width="18.140625" customWidth="1"/>
    <col min="12" max="13" width="24.42578125" customWidth="1"/>
    <col min="14" max="14" width="19.28515625" customWidth="1"/>
    <col min="15" max="15" width="16.140625" customWidth="1"/>
  </cols>
  <sheetData>
    <row r="1" spans="1:20">
      <c r="A1" s="3"/>
      <c r="B1" s="3"/>
      <c r="C1" s="3"/>
      <c r="D1" s="3"/>
      <c r="E1" s="3"/>
      <c r="F1" s="3"/>
      <c r="G1" s="3"/>
      <c r="H1" s="3"/>
      <c r="I1" s="3"/>
      <c r="J1" s="3"/>
      <c r="K1" s="3"/>
      <c r="L1" s="3"/>
      <c r="M1" s="3"/>
      <c r="N1" s="3"/>
      <c r="O1" s="3"/>
      <c r="P1" s="3"/>
      <c r="Q1" s="3"/>
      <c r="R1" s="3"/>
      <c r="S1" s="3"/>
      <c r="T1" s="3"/>
    </row>
    <row r="2" spans="1:20" ht="23.25" customHeight="1">
      <c r="A2" s="3"/>
      <c r="B2" s="3"/>
      <c r="C2" s="364" t="s">
        <v>91</v>
      </c>
      <c r="D2" s="364"/>
      <c r="E2" s="364"/>
      <c r="F2" s="364"/>
      <c r="G2" s="364"/>
      <c r="H2" s="364"/>
      <c r="I2" s="364"/>
      <c r="J2" s="364"/>
      <c r="K2" s="364"/>
      <c r="L2" s="364"/>
      <c r="M2" s="364"/>
      <c r="N2" s="364"/>
      <c r="O2" s="5"/>
      <c r="P2" s="3"/>
      <c r="Q2" s="3"/>
      <c r="R2" s="3"/>
      <c r="S2" s="3"/>
      <c r="T2" s="3"/>
    </row>
    <row r="3" spans="1:20">
      <c r="A3" s="3"/>
      <c r="B3" s="3"/>
      <c r="C3" s="3"/>
      <c r="D3" s="3"/>
      <c r="E3" s="3"/>
      <c r="F3" s="3"/>
      <c r="G3" s="3"/>
      <c r="H3" s="3"/>
      <c r="I3" s="3"/>
      <c r="J3" s="3"/>
      <c r="K3" s="3"/>
      <c r="L3" s="3"/>
      <c r="M3" s="3"/>
      <c r="N3" s="3"/>
      <c r="O3" s="3"/>
      <c r="P3" s="3"/>
      <c r="Q3" s="3"/>
      <c r="R3" s="3"/>
      <c r="S3" s="3"/>
      <c r="T3" s="3"/>
    </row>
    <row r="4" spans="1:20">
      <c r="A4" s="3"/>
      <c r="B4" s="3"/>
      <c r="C4" s="3"/>
      <c r="D4" s="3"/>
      <c r="E4" s="3"/>
      <c r="F4" s="3"/>
      <c r="G4" s="3"/>
      <c r="H4" s="3"/>
      <c r="I4" s="3"/>
      <c r="J4" s="3"/>
      <c r="K4" s="3"/>
      <c r="L4" s="3"/>
      <c r="M4" s="3"/>
      <c r="N4" s="3"/>
      <c r="O4" s="3"/>
      <c r="P4" s="3"/>
      <c r="Q4" s="3"/>
      <c r="R4" s="3"/>
      <c r="S4" s="3"/>
      <c r="T4" s="3"/>
    </row>
    <row r="5" spans="1:20">
      <c r="A5" s="3"/>
      <c r="B5" s="3"/>
      <c r="C5" s="3"/>
      <c r="D5" s="3"/>
      <c r="E5" s="3"/>
      <c r="F5" s="3"/>
      <c r="G5" s="3"/>
      <c r="H5" s="3"/>
      <c r="I5" s="3"/>
      <c r="J5" s="3"/>
      <c r="K5" s="3"/>
      <c r="L5" s="3"/>
      <c r="M5" s="3"/>
      <c r="N5" s="3"/>
      <c r="O5" s="3"/>
      <c r="P5" s="3"/>
      <c r="Q5" s="3"/>
      <c r="R5" s="3"/>
      <c r="S5" s="3"/>
      <c r="T5" s="3"/>
    </row>
    <row r="6" spans="1:20" s="12" customFormat="1" ht="17.25" customHeight="1">
      <c r="A6" s="11"/>
      <c r="B6" s="11"/>
      <c r="C6" s="361" t="s">
        <v>202</v>
      </c>
      <c r="D6" s="362"/>
      <c r="E6" s="362"/>
      <c r="F6" s="362"/>
      <c r="G6" s="363"/>
      <c r="H6" s="11"/>
      <c r="I6" s="11"/>
      <c r="J6" s="361" t="s">
        <v>203</v>
      </c>
      <c r="K6" s="362"/>
      <c r="L6" s="362"/>
      <c r="M6" s="362"/>
      <c r="N6" s="363"/>
      <c r="O6" s="11"/>
      <c r="P6" s="11"/>
      <c r="Q6" s="11"/>
      <c r="R6" s="11"/>
      <c r="S6" s="11"/>
      <c r="T6" s="11"/>
    </row>
    <row r="7" spans="1:20" s="7" customFormat="1">
      <c r="A7" s="6"/>
      <c r="B7" s="6"/>
      <c r="C7" s="37" t="s">
        <v>169</v>
      </c>
      <c r="D7" s="8" t="s">
        <v>131</v>
      </c>
      <c r="E7" s="9" t="s">
        <v>21</v>
      </c>
      <c r="F7" s="38" t="s">
        <v>130</v>
      </c>
      <c r="G7" s="10" t="s">
        <v>65</v>
      </c>
      <c r="H7" s="6"/>
      <c r="I7" s="6"/>
      <c r="J7" s="37" t="s">
        <v>169</v>
      </c>
      <c r="K7" s="8" t="s">
        <v>131</v>
      </c>
      <c r="L7" s="9" t="s">
        <v>21</v>
      </c>
      <c r="M7" s="38" t="s">
        <v>130</v>
      </c>
      <c r="N7" s="10" t="s">
        <v>65</v>
      </c>
      <c r="O7" s="6"/>
      <c r="P7" s="6"/>
      <c r="Q7" s="6"/>
      <c r="R7" s="6"/>
      <c r="S7" s="6"/>
      <c r="T7" s="6"/>
    </row>
    <row r="8" spans="1:20" s="16" customFormat="1" ht="210" customHeight="1">
      <c r="A8" s="13"/>
      <c r="B8" s="14"/>
      <c r="C8" s="15" t="s">
        <v>359</v>
      </c>
      <c r="D8" s="15" t="s">
        <v>360</v>
      </c>
      <c r="E8" s="15" t="s">
        <v>361</v>
      </c>
      <c r="F8" s="15" t="s">
        <v>362</v>
      </c>
      <c r="G8" s="15" t="s">
        <v>363</v>
      </c>
      <c r="H8" s="13"/>
      <c r="I8" s="14"/>
      <c r="J8" s="39" t="s">
        <v>369</v>
      </c>
      <c r="K8" s="39" t="s">
        <v>370</v>
      </c>
      <c r="L8" s="39" t="s">
        <v>371</v>
      </c>
      <c r="M8" s="39" t="s">
        <v>372</v>
      </c>
      <c r="N8" s="39" t="s">
        <v>373</v>
      </c>
      <c r="O8" s="13"/>
      <c r="P8" s="13"/>
      <c r="Q8" s="13"/>
      <c r="R8" s="13"/>
      <c r="S8" s="13"/>
      <c r="T8" s="13"/>
    </row>
    <row r="9" spans="1:20">
      <c r="A9" s="3"/>
      <c r="B9" s="3"/>
      <c r="C9" s="3"/>
      <c r="D9" s="3"/>
      <c r="E9" s="3"/>
      <c r="F9" s="3"/>
      <c r="G9" s="3"/>
      <c r="H9" s="3"/>
      <c r="I9" s="3"/>
      <c r="J9" s="3"/>
      <c r="K9" s="3"/>
      <c r="L9" s="3"/>
      <c r="M9" s="3"/>
      <c r="N9" s="3"/>
      <c r="O9" s="3"/>
      <c r="P9" s="3"/>
      <c r="Q9" s="3"/>
      <c r="R9" s="3"/>
      <c r="S9" s="3"/>
      <c r="T9" s="3"/>
    </row>
    <row r="10" spans="1:20">
      <c r="A10" s="3"/>
      <c r="B10" s="3"/>
      <c r="C10" s="3"/>
      <c r="D10" s="3"/>
      <c r="E10" s="3"/>
      <c r="F10" s="3"/>
      <c r="G10" s="3"/>
      <c r="H10" s="3"/>
      <c r="I10" s="3"/>
      <c r="J10" s="3"/>
      <c r="K10" s="3"/>
      <c r="L10" s="3"/>
      <c r="M10" s="3"/>
      <c r="N10" s="3"/>
      <c r="O10" s="3"/>
      <c r="P10" s="3"/>
      <c r="Q10" s="3"/>
      <c r="R10" s="3"/>
      <c r="S10" s="3"/>
      <c r="T10" s="3"/>
    </row>
    <row r="11" spans="1:20" s="12" customFormat="1" ht="17.25" customHeight="1">
      <c r="A11" s="11"/>
      <c r="B11" s="11"/>
      <c r="C11" s="361" t="s">
        <v>204</v>
      </c>
      <c r="D11" s="362"/>
      <c r="E11" s="362"/>
      <c r="F11" s="362"/>
      <c r="G11" s="363"/>
      <c r="H11" s="11"/>
      <c r="I11" s="11"/>
      <c r="J11" s="361" t="s">
        <v>205</v>
      </c>
      <c r="K11" s="362"/>
      <c r="L11" s="362"/>
      <c r="M11" s="362"/>
      <c r="N11" s="363"/>
      <c r="O11" s="11"/>
      <c r="P11" s="11"/>
      <c r="Q11" s="11"/>
      <c r="R11" s="11"/>
      <c r="S11" s="11"/>
      <c r="T11" s="11"/>
    </row>
    <row r="12" spans="1:20">
      <c r="A12" s="3"/>
      <c r="B12" s="3"/>
      <c r="C12" s="37" t="s">
        <v>169</v>
      </c>
      <c r="D12" s="8" t="s">
        <v>131</v>
      </c>
      <c r="E12" s="9" t="s">
        <v>21</v>
      </c>
      <c r="F12" s="38" t="s">
        <v>130</v>
      </c>
      <c r="G12" s="10" t="s">
        <v>65</v>
      </c>
      <c r="H12" s="3"/>
      <c r="I12" s="3"/>
      <c r="J12" s="37" t="s">
        <v>169</v>
      </c>
      <c r="K12" s="8" t="s">
        <v>131</v>
      </c>
      <c r="L12" s="9" t="s">
        <v>21</v>
      </c>
      <c r="M12" s="38" t="s">
        <v>130</v>
      </c>
      <c r="N12" s="10" t="s">
        <v>65</v>
      </c>
      <c r="O12" s="3"/>
      <c r="P12" s="3"/>
      <c r="Q12" s="3"/>
      <c r="R12" s="3"/>
      <c r="S12" s="3"/>
      <c r="T12" s="3"/>
    </row>
    <row r="13" spans="1:20" s="16" customFormat="1" ht="173.25" customHeight="1">
      <c r="A13" s="13"/>
      <c r="B13" s="14"/>
      <c r="C13" s="15" t="s">
        <v>364</v>
      </c>
      <c r="D13" s="15" t="s">
        <v>365</v>
      </c>
      <c r="E13" s="15" t="s">
        <v>366</v>
      </c>
      <c r="F13" s="15" t="s">
        <v>367</v>
      </c>
      <c r="G13" s="15" t="s">
        <v>368</v>
      </c>
      <c r="H13" s="13"/>
      <c r="I13" s="14"/>
      <c r="J13" s="15" t="s">
        <v>179</v>
      </c>
      <c r="K13" s="15" t="s">
        <v>180</v>
      </c>
      <c r="L13" s="15" t="s">
        <v>181</v>
      </c>
      <c r="M13" s="15" t="s">
        <v>182</v>
      </c>
      <c r="N13" s="15" t="s">
        <v>183</v>
      </c>
      <c r="O13" s="13"/>
      <c r="P13" s="13"/>
      <c r="Q13" s="13"/>
      <c r="R13" s="13"/>
      <c r="S13" s="13"/>
      <c r="T13" s="13"/>
    </row>
    <row r="14" spans="1:20">
      <c r="A14" s="3"/>
      <c r="B14" s="3"/>
      <c r="C14" s="3"/>
      <c r="D14" s="3"/>
      <c r="E14" s="3"/>
      <c r="F14" s="3"/>
      <c r="G14" s="3"/>
      <c r="H14" s="3"/>
      <c r="I14" s="3"/>
      <c r="J14" s="3"/>
      <c r="K14" s="3"/>
      <c r="L14" s="3"/>
      <c r="M14" s="3"/>
      <c r="N14" s="3"/>
      <c r="O14" s="3"/>
      <c r="P14" s="3"/>
      <c r="Q14" s="3"/>
    </row>
    <row r="15" spans="1:20">
      <c r="A15" s="3"/>
      <c r="B15" s="3"/>
      <c r="C15" s="3"/>
      <c r="D15" s="3"/>
      <c r="E15" s="3"/>
      <c r="F15" s="3"/>
      <c r="G15" s="3"/>
      <c r="H15" s="3"/>
      <c r="I15" s="3"/>
      <c r="J15" s="3"/>
      <c r="K15" s="3"/>
      <c r="L15" s="3"/>
      <c r="M15" s="3"/>
      <c r="N15" s="3"/>
      <c r="O15" s="3"/>
      <c r="P15" s="3"/>
      <c r="Q15" s="3"/>
    </row>
    <row r="16" spans="1:20" s="12" customFormat="1" ht="17.25" customHeight="1">
      <c r="A16" s="11"/>
      <c r="B16" s="11"/>
      <c r="C16" s="3"/>
      <c r="D16" s="3"/>
      <c r="E16" s="3"/>
      <c r="F16" s="3"/>
      <c r="G16" s="3"/>
      <c r="H16" s="11"/>
      <c r="I16" s="11"/>
      <c r="J16" s="361" t="s">
        <v>206</v>
      </c>
      <c r="K16" s="362"/>
      <c r="L16" s="362"/>
      <c r="M16" s="362"/>
      <c r="N16" s="363"/>
      <c r="O16" s="11"/>
      <c r="P16" s="11"/>
      <c r="Q16" s="11"/>
      <c r="R16" s="11"/>
      <c r="S16" s="11"/>
      <c r="T16" s="11"/>
    </row>
    <row r="17" spans="1:39">
      <c r="A17" s="3"/>
      <c r="B17" s="3"/>
      <c r="C17" s="3"/>
      <c r="D17" s="3"/>
      <c r="E17" s="3"/>
      <c r="F17" s="3"/>
      <c r="G17" s="3"/>
      <c r="H17" s="3"/>
      <c r="I17" s="3"/>
      <c r="J17" s="37" t="s">
        <v>169</v>
      </c>
      <c r="K17" s="8" t="s">
        <v>131</v>
      </c>
      <c r="L17" s="9" t="s">
        <v>21</v>
      </c>
      <c r="M17" s="38" t="s">
        <v>130</v>
      </c>
      <c r="N17" s="10" t="s">
        <v>65</v>
      </c>
      <c r="O17" s="3"/>
      <c r="P17" s="3"/>
      <c r="Q17" s="3"/>
      <c r="R17" s="3"/>
      <c r="S17" s="3"/>
      <c r="T17" s="3"/>
    </row>
    <row r="18" spans="1:39" s="16" customFormat="1" ht="157.5" customHeight="1">
      <c r="A18" s="13"/>
      <c r="B18" s="14"/>
      <c r="C18" s="3"/>
      <c r="D18" s="3"/>
      <c r="E18" s="3"/>
      <c r="F18" s="3"/>
      <c r="G18" s="3"/>
      <c r="H18" s="13"/>
      <c r="I18" s="14"/>
      <c r="J18" s="15" t="s">
        <v>174</v>
      </c>
      <c r="K18" s="15" t="s">
        <v>175</v>
      </c>
      <c r="L18" s="15" t="s">
        <v>176</v>
      </c>
      <c r="M18" s="15" t="s">
        <v>177</v>
      </c>
      <c r="N18" s="15" t="s">
        <v>178</v>
      </c>
      <c r="O18" s="13"/>
      <c r="P18" s="13"/>
      <c r="Q18" s="13"/>
      <c r="R18" s="13"/>
      <c r="S18" s="13"/>
      <c r="T18" s="13"/>
    </row>
    <row r="19" spans="1:39">
      <c r="A19" s="3"/>
      <c r="B19" s="3"/>
      <c r="C19" s="3"/>
      <c r="D19" s="3"/>
      <c r="E19" s="3"/>
      <c r="F19" s="3"/>
      <c r="G19" s="3"/>
      <c r="H19" s="3"/>
      <c r="I19" s="3"/>
      <c r="J19" s="3"/>
      <c r="K19" s="3"/>
      <c r="L19" s="3"/>
      <c r="M19" s="3"/>
      <c r="N19" s="3"/>
      <c r="O19" s="3"/>
      <c r="P19" s="3"/>
      <c r="Q19" s="3"/>
      <c r="AI19" t="s">
        <v>208</v>
      </c>
      <c r="AJ19" t="s">
        <v>173</v>
      </c>
      <c r="AK19" t="s">
        <v>172</v>
      </c>
      <c r="AL19" t="s">
        <v>171</v>
      </c>
      <c r="AM19" t="s">
        <v>170</v>
      </c>
    </row>
    <row r="20" spans="1:39" s="12" customFormat="1" ht="14.25">
      <c r="A20" s="11"/>
      <c r="B20" s="11"/>
      <c r="C20" s="3"/>
      <c r="D20" s="3"/>
      <c r="E20" s="3"/>
      <c r="F20" s="3"/>
      <c r="G20" s="3"/>
      <c r="H20" s="3"/>
      <c r="I20" s="3"/>
      <c r="J20" s="3"/>
      <c r="K20" s="3"/>
      <c r="L20" s="3"/>
      <c r="M20" s="3"/>
      <c r="N20" s="3"/>
      <c r="O20" s="11"/>
      <c r="P20" s="11"/>
      <c r="Q20" s="11"/>
      <c r="R20" s="11"/>
      <c r="S20" s="11"/>
      <c r="T20" s="11"/>
    </row>
    <row r="21" spans="1:39">
      <c r="A21" s="3"/>
      <c r="B21" s="3"/>
      <c r="C21" s="3"/>
      <c r="D21" s="3"/>
      <c r="E21" s="3"/>
      <c r="F21" s="3"/>
      <c r="G21" s="3"/>
      <c r="H21" s="3"/>
      <c r="I21" s="3"/>
      <c r="J21" s="3"/>
      <c r="K21" s="3"/>
      <c r="L21" s="3"/>
      <c r="M21" s="3"/>
      <c r="N21" s="3"/>
      <c r="O21" s="3"/>
      <c r="P21" s="3"/>
      <c r="Q21" s="3"/>
      <c r="R21" s="3"/>
      <c r="S21" s="3"/>
      <c r="T21" s="3"/>
    </row>
    <row r="22" spans="1:39" s="16" customFormat="1">
      <c r="A22" s="13"/>
      <c r="B22" s="14"/>
      <c r="C22" s="3"/>
      <c r="D22" s="3"/>
      <c r="E22" s="3"/>
      <c r="F22" s="3"/>
      <c r="G22" s="3"/>
      <c r="H22" s="3"/>
      <c r="I22" s="3"/>
      <c r="J22" s="3"/>
      <c r="K22" s="3"/>
      <c r="L22" s="3"/>
      <c r="M22" s="3"/>
      <c r="N22" s="3"/>
      <c r="O22" s="13"/>
      <c r="P22" s="13"/>
      <c r="Q22" s="13"/>
      <c r="R22" s="13"/>
      <c r="S22" s="13"/>
      <c r="T22" s="13"/>
    </row>
    <row r="23" spans="1:39">
      <c r="A23" s="3"/>
      <c r="B23" s="3"/>
      <c r="C23" s="3"/>
      <c r="D23" s="3"/>
      <c r="E23" s="3"/>
      <c r="F23" s="3"/>
      <c r="G23" s="3"/>
      <c r="H23" s="3"/>
      <c r="I23" s="3"/>
      <c r="J23" s="3"/>
      <c r="K23" s="3"/>
      <c r="L23" s="3"/>
      <c r="M23" s="3"/>
      <c r="N23" s="3"/>
      <c r="O23" s="3"/>
      <c r="P23" s="3"/>
      <c r="Q23" s="3"/>
    </row>
    <row r="24" spans="1:39">
      <c r="A24" s="3"/>
      <c r="B24" s="3"/>
      <c r="C24" s="3"/>
      <c r="D24" s="3"/>
      <c r="E24" s="3"/>
      <c r="F24" s="3"/>
      <c r="G24" s="3"/>
      <c r="H24" s="3"/>
      <c r="I24" s="3"/>
      <c r="J24" s="3"/>
      <c r="K24" s="3"/>
      <c r="L24" s="3"/>
      <c r="M24" s="3"/>
      <c r="N24" s="3"/>
      <c r="O24" s="3"/>
      <c r="P24" s="3"/>
      <c r="Q24" s="3"/>
    </row>
    <row r="25" spans="1:39" s="12" customFormat="1" ht="14.25">
      <c r="A25" s="11"/>
      <c r="B25" s="11"/>
      <c r="C25" s="3"/>
      <c r="D25" s="3"/>
      <c r="E25" s="3"/>
      <c r="F25" s="3"/>
      <c r="G25" s="3"/>
      <c r="H25" s="3"/>
      <c r="I25" s="3"/>
      <c r="J25" s="3"/>
      <c r="K25" s="3"/>
      <c r="L25" s="3"/>
      <c r="M25" s="3"/>
      <c r="N25" s="3"/>
      <c r="O25" s="11"/>
      <c r="P25" s="11"/>
      <c r="Q25" s="11"/>
      <c r="R25" s="11"/>
      <c r="S25" s="11"/>
      <c r="T25" s="11"/>
    </row>
    <row r="26" spans="1:39">
      <c r="A26" s="3"/>
      <c r="B26" s="3"/>
      <c r="C26" s="3"/>
      <c r="D26" s="3"/>
      <c r="E26" s="3"/>
      <c r="F26" s="3"/>
      <c r="G26" s="3"/>
      <c r="H26" s="3"/>
      <c r="I26" s="3"/>
      <c r="J26" s="3"/>
      <c r="K26" s="3"/>
      <c r="L26" s="3"/>
      <c r="M26" s="3"/>
      <c r="N26" s="3"/>
      <c r="O26" s="3"/>
      <c r="P26" s="3"/>
      <c r="Q26" s="3"/>
      <c r="R26" s="3"/>
      <c r="S26" s="3"/>
      <c r="T26" s="3"/>
    </row>
    <row r="27" spans="1:39" s="16" customFormat="1">
      <c r="A27" s="13"/>
      <c r="B27" s="14"/>
      <c r="C27" s="3"/>
      <c r="D27" s="3"/>
      <c r="E27" s="3"/>
      <c r="F27" s="3"/>
      <c r="G27" s="3"/>
      <c r="H27" s="3"/>
      <c r="I27" s="3"/>
      <c r="J27" s="3"/>
      <c r="K27" s="3"/>
      <c r="L27" s="3"/>
      <c r="M27" s="3"/>
      <c r="N27" s="3"/>
      <c r="O27" s="13"/>
      <c r="P27" s="13"/>
      <c r="Q27" s="13"/>
      <c r="R27" s="13"/>
      <c r="S27" s="13"/>
      <c r="T27" s="13"/>
    </row>
    <row r="28" spans="1:39" ht="12.75" customHeight="1">
      <c r="A28" s="3"/>
      <c r="B28" s="3"/>
      <c r="C28" s="3"/>
      <c r="D28" s="3"/>
      <c r="E28" s="3"/>
      <c r="F28" s="3"/>
      <c r="G28" s="3"/>
      <c r="H28" s="3"/>
      <c r="I28" s="3"/>
      <c r="J28" s="3"/>
      <c r="K28" s="3"/>
      <c r="L28" s="3"/>
      <c r="M28" s="3"/>
      <c r="N28" s="3"/>
      <c r="O28" s="3"/>
      <c r="P28" s="3"/>
      <c r="Q28" s="3"/>
    </row>
    <row r="29" spans="1:39" ht="12.75" customHeight="1">
      <c r="A29" s="3"/>
      <c r="B29" s="3"/>
      <c r="C29" s="3"/>
      <c r="D29" s="3"/>
      <c r="E29" s="3"/>
      <c r="F29" s="3"/>
      <c r="G29" s="3"/>
      <c r="H29" s="3"/>
      <c r="I29" s="3"/>
      <c r="J29" s="3"/>
      <c r="K29" s="3"/>
      <c r="L29" s="3"/>
      <c r="M29" s="3"/>
      <c r="N29" s="3"/>
      <c r="O29" s="3"/>
      <c r="P29" s="3"/>
      <c r="Q29" s="3"/>
    </row>
    <row r="30" spans="1:39" ht="12.75" customHeight="1">
      <c r="A30" s="3"/>
      <c r="B30" s="3"/>
      <c r="C30" s="3"/>
      <c r="D30" s="3"/>
      <c r="E30" s="3"/>
      <c r="F30" s="3"/>
      <c r="G30" s="3"/>
      <c r="H30" s="3"/>
      <c r="I30" s="3"/>
      <c r="J30" s="3"/>
      <c r="K30" s="3"/>
      <c r="L30" s="3"/>
      <c r="M30" s="3"/>
      <c r="N30" s="3"/>
      <c r="O30" s="3"/>
      <c r="P30" s="3"/>
      <c r="Q30" s="3"/>
    </row>
    <row r="31" spans="1:39" ht="12.75" customHeight="1">
      <c r="A31" s="3"/>
      <c r="B31" s="3"/>
      <c r="C31" s="3"/>
      <c r="D31" s="3"/>
      <c r="E31" s="3"/>
      <c r="F31" s="3"/>
      <c r="G31" s="3"/>
      <c r="H31" s="3"/>
      <c r="I31" s="3"/>
      <c r="J31" s="3"/>
      <c r="K31" s="3"/>
      <c r="L31" s="3"/>
      <c r="M31" s="3"/>
      <c r="N31" s="3"/>
      <c r="O31" s="3"/>
      <c r="P31" s="3"/>
      <c r="Q31" s="3"/>
    </row>
    <row r="32" spans="1:3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6">
    <mergeCell ref="J16:N16"/>
    <mergeCell ref="C2:N2"/>
    <mergeCell ref="C11:G11"/>
    <mergeCell ref="J11:N11"/>
    <mergeCell ref="C6:G6"/>
    <mergeCell ref="J6:N6"/>
  </mergeCells>
  <phoneticPr fontId="12" type="noConversion"/>
  <pageMargins left="0.75" right="0.75" top="1" bottom="1" header="0" footer="0"/>
  <pageSetup orientation="portrait" horizontalDpi="4294967292"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Contexto</vt:lpstr>
      <vt:lpstr>PLE-PIN-F001</vt:lpstr>
      <vt:lpstr>FuenteRiesgo_AImpacto</vt:lpstr>
      <vt:lpstr>Mapa_Riesgo_Inherente</vt:lpstr>
      <vt:lpstr>Mapa_RResidual</vt:lpstr>
      <vt:lpstr>Nivel_Organizacional</vt:lpstr>
      <vt:lpstr>Caracteristicas_Controles</vt:lpstr>
      <vt:lpstr>Probabilidad</vt:lpstr>
      <vt:lpstr>Impacto</vt:lpstr>
      <vt:lpstr>Imp_Ambiental</vt:lpstr>
      <vt:lpstr>Contexto!Área_de_impresión</vt:lpstr>
      <vt:lpstr>'PLE-PIN-F001'!Área_de_impresión</vt:lpstr>
      <vt:lpstr>'PLE-PIN-F001'!areaimpacto</vt:lpstr>
      <vt:lpstr>'PLE-PIN-F001'!fuentesriesgo</vt:lpstr>
      <vt:lpstr>'PLE-PIN-F001'!nivelorgriesgo</vt:lpstr>
      <vt:lpstr>politicasmanejo</vt:lpstr>
      <vt:lpstr>'PLE-PIN-F001'!Tipificacionriesgo</vt:lpstr>
      <vt:lpstr>tiposriesgo</vt:lpstr>
      <vt:lpstr>'PLE-PIN-F001'!Títulos_a_imprimir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Liliana Patricia Casas Betancourt</cp:lastModifiedBy>
  <cp:lastPrinted>2019-05-22T15:56:23Z</cp:lastPrinted>
  <dcterms:created xsi:type="dcterms:W3CDTF">2015-07-13T16:05:22Z</dcterms:created>
  <dcterms:modified xsi:type="dcterms:W3CDTF">2019-11-05T22:04:38Z</dcterms:modified>
</cp:coreProperties>
</file>