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15"/>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NIVEL CENTRAL\"/>
    </mc:Choice>
  </mc:AlternateContent>
  <xr:revisionPtr revIDLastSave="107" documentId="8_{F14FA230-F49B-45F9-9E5B-A31C9CD28130}" xr6:coauthVersionLast="45" xr6:coauthVersionMax="45" xr10:uidLastSave="{C224B40E-AA5F-4CD5-985F-6B48AB06A4B7}"/>
  <bookViews>
    <workbookView xWindow="-120" yWindow="-120" windowWidth="29040" windowHeight="1584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PROCESO'!$D$15:$U$25</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1" i="1" l="1"/>
  <c r="AR31" i="1"/>
  <c r="AM22" i="1"/>
  <c r="X24" i="1" l="1"/>
  <c r="AS22" i="1"/>
  <c r="AS24" i="1"/>
  <c r="AS26" i="1"/>
  <c r="AS27" i="1"/>
  <c r="AS28" i="1"/>
  <c r="AS29" i="1"/>
  <c r="AS30" i="1"/>
  <c r="AS20" i="1"/>
  <c r="AM25" i="1"/>
  <c r="AM27" i="1"/>
  <c r="AM30" i="1"/>
  <c r="AM20" i="1"/>
  <c r="AH25" i="1"/>
  <c r="AH27" i="1"/>
  <c r="AC25" i="1"/>
  <c r="AC27" i="1"/>
  <c r="AC29" i="1"/>
  <c r="AC20" i="1"/>
  <c r="AC31" i="1" s="1"/>
  <c r="X31" i="1"/>
  <c r="X27" i="1"/>
  <c r="E31" i="1"/>
  <c r="P26" i="1"/>
  <c r="P21" i="1"/>
  <c r="P22" i="1"/>
  <c r="P23" i="1"/>
  <c r="P25" i="1"/>
  <c r="P20" i="1"/>
  <c r="AH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8"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8"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8"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8"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8"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<sst xmlns="http://schemas.openxmlformats.org/spreadsheetml/2006/main" count="482" uniqueCount="238">
  <si>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</si>
  <si>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</si>
  <si>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</si>
  <si>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</si>
  <si>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</si>
  <si>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</si>
  <si>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</si>
  <si>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</si>
  <si>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</si>
  <si>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</si>
  <si>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</si>
  <si>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Se hace la oficialización del Plan de Gestión con relación a las metas programadas en la vigencia anterior.</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</si>
  <si>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</si>
  <si>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</si>
  <si>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t>Se modifica la programación de la meta "Actualizar el Plan de Incentivos Institucionales de acuerdo con los lineamientos de la Dimensión de Talento Humano contemplada en el Modelo Integral de Planeación y Gestión (MIPG) con el objetivo de “Fortalecer el liderazgo y el talento humano bajo los principios de integridad y legalidad, como motores de la generación de resultados de las entidades públicas” en atención a la solicitud y jsutificación remitida por el líder del proceso mediante correo electronico</t>
  </si>
  <si>
    <r>
      <t>Líder del  Proceso:</t>
    </r>
    <r>
      <rPr>
        <sz val="11"/>
        <rFont val="Arial"/>
        <family val="2"/>
      </rPr>
      <t xml:space="preserve"> </t>
    </r>
  </si>
  <si>
    <t>Director(a) de Gestión del Talento Humano</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</si>
  <si>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</si>
  <si>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Se adiciona el avance de gestión del II trimestre del 96,43%</t>
  </si>
  <si>
    <t>Se modifica la programación de la meta transversal "Obtener una calificación   igual o superior al 80  % en conocimientos de MIPG por proceso y/o Alcaldía Local"  para cuarto trimestre de vigencia.</t>
  </si>
  <si>
    <t>Se reprograma la meta "Presentar una (1) propuesta de buena práctica de gestión encaminada al fortalecimiento de la integridad en el servicio público y/o lucha contra la corrupción en la entidad" para cuarto trimestre de la vigencia dado que al hacer el análisis de la práctica registrada se identificó que el proceso y/o Alcaldía Local puede complementar, ampliar o mejorar la descripción de la práctica registrada en el marco de los criterios definidos para que esta sea considerada como buena práctica y en consecuencia categorizada como meta cumplida. También se adiciona el avance de gestión del proceso realizado durante el III trimestre, obteniendo por resultado del 66,67%</t>
  </si>
  <si>
    <t xml:space="preserve">Se adiciona el avance de gestión del proceso realizado durante el IV trimestre, obteniendo por resultado del 94%, obteniendo por resultado de gestión para la vigencia 2019 del 95%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</si>
  <si>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</si>
  <si>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</si>
  <si>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</si>
  <si>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</si>
  <si>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</si>
  <si>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</si>
  <si>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</si>
  <si>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</si>
  <si>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</si>
  <si>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</si>
  <si>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</si>
  <si>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</si>
  <si>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</si>
  <si>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</si>
  <si>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</si>
  <si>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</si>
  <si>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</si>
  <si>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</si>
  <si>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</si>
  <si>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</si>
  <si>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</si>
  <si>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</si>
  <si>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</si>
  <si>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</si>
  <si>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</si>
  <si>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</si>
  <si>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</si>
  <si>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</si>
  <si>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</si>
  <si>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</si>
  <si>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</si>
  <si>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</si>
  <si>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</si>
  <si>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</si>
  <si>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</si>
  <si>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</si>
  <si>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</si>
  <si>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</si>
  <si>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</si>
  <si>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r>
      <t>Realiza</t>
    </r>
    <r>
      <rPr>
        <sz val="12"/>
        <color indexed="8"/>
        <rFont val="Garamond"/>
        <family val="1"/>
      </rPr>
      <t>r dos (2) jornadas de reinducción que permita contextualizar a los servidores en el nuevo marco estratégico de la entidad y su rol dentro del proceso mismo</t>
    </r>
  </si>
  <si>
    <t>GESTION</t>
  </si>
  <si>
    <t>Jornadas de inducción o reinducción</t>
  </si>
  <si>
    <t>No. De jornadas de inducción o reinducción realizadas</t>
  </si>
  <si>
    <t>SUMA</t>
  </si>
  <si>
    <t>Jornadas realizadas</t>
  </si>
  <si>
    <t>EFICACIA</t>
  </si>
  <si>
    <t>Listados de Asistencia</t>
  </si>
  <si>
    <t>Dirección de Gestión del Talento Humano</t>
  </si>
  <si>
    <t>Listados de participación</t>
  </si>
  <si>
    <t>META NO PROGRAMADA</t>
  </si>
  <si>
    <t>Para el segundo trimestre no se realizaron actividades de re inducción; ya que esta se realiza cada 2 años por lo que se llevo acabó una actividad de inducción en la cual se busca que 23 nuevos funcionarios tengan conocimiento acerca de la estructura y organización de la Secretaría Distrital de Gobierno.</t>
  </si>
  <si>
    <t>Registro de registro de capacitación de entrenamiento</t>
  </si>
  <si>
    <t>Para el tercer trimestre, especificamente el 1 de agosto se realizó una actividad de inducción, la cual contó con una participación de 77 personas, con el fin de generar conociemientos de la estructura y organización de la Secretaría Distrital de Gobierno.</t>
  </si>
  <si>
    <t>Listado de asistencia de la actividad</t>
  </si>
  <si>
    <t>Durante el año se realizaron las jornadas de inducción previstas de acuerdo a lo programado.</t>
  </si>
  <si>
    <t xml:space="preserve">Adelantar diez (10) procesos de encargo en la entidad dependiendo de las vacantes disponibles. </t>
  </si>
  <si>
    <t>Proceso de encargo</t>
  </si>
  <si>
    <t>No. De procesos de encargo desarrollados</t>
  </si>
  <si>
    <t>Procesos Realizados</t>
  </si>
  <si>
    <t>Acto administrativo</t>
  </si>
  <si>
    <t> Actos Administrativos</t>
  </si>
  <si>
    <t>En el periodo comprendido entre el 1 de agosto y el 30 de septiembre de 2019, se realizaron los procesos de encargo Nos 013, 014, 015, 016, 017, 018, 019, 020, 021, 022, 023, 024, 025, 026, 027, 028, 029, 030, 031, 032, 033 y 034 de acuerdo con la definición de vacantes aprobada por el Secretario de Gobierno.</t>
  </si>
  <si>
    <t>Actas procesos de encargo
Publicación procesos de encargo</t>
  </si>
  <si>
    <t>Meta no programada</t>
  </si>
  <si>
    <t xml:space="preserve">En el tercer trimestre se realizaron los procesos de encagrdel 013 al 034 con un total de 22 </t>
  </si>
  <si>
    <t xml:space="preserve">
Publicación procesos de encargo</t>
  </si>
  <si>
    <t>En el cuarto trimeste realizaron los procesos de encargo del 035 al 042 con un total de 8.</t>
  </si>
  <si>
    <t>Durante la vigencia se realizaron un total de 42 procesos de encargos en la Entidad.</t>
  </si>
  <si>
    <t>Realizar un (1) documento técnico que soporte la inclusión de los empleos de carácter temporal en la planta definitiva de la entidad.</t>
  </si>
  <si>
    <t>Documento técnico</t>
  </si>
  <si>
    <t xml:space="preserve">Docuemnto técnico de soporte </t>
  </si>
  <si>
    <t>Documento técnico de soporte de los empleos de carácter temporal en la planta definitiva de la entidad.</t>
  </si>
  <si>
    <t>Docuemnto de  técnico</t>
  </si>
  <si>
    <t xml:space="preserve">Se realiza el estudio correspondiente que determina la modificación de la planta . </t>
  </si>
  <si>
    <t>Se realizó  el estudio correspondiente que determina la modificación de la planta  de empleos.</t>
  </si>
  <si>
    <t>Socializar al 80% de los servidores públicos de la SDG el Plan Estratégico de Talento Humano</t>
  </si>
  <si>
    <t>Socialización al 80% de los servidores públicos de la SDG el Plan Estratégico de Talento Humano</t>
  </si>
  <si>
    <t>(Número de servidores públicos de la SDG a los que se les socializó el plan/ Número total de servidores público de la SDG)*100</t>
  </si>
  <si>
    <t>Número de servidores públicos de la SDG a los que se les socializó el plan</t>
  </si>
  <si>
    <t>Registro de participación</t>
  </si>
  <si>
    <t>Matriz con la relación de los servidores capacitados por tipo de vinculación</t>
  </si>
  <si>
    <t>Se socializó el Plan Estrategico del Talento Humano ABLA a 776 personas de la entidad, sobre ejectuando la meta en un 108%</t>
  </si>
  <si>
    <t>Evidencias de reunión</t>
  </si>
  <si>
    <t>Se realizó la socialización del modelo de gestión del talento humano "Gobierno Abla" y sus 4 ejes a un total 864 personas, entre funcionarios y contratistas .</t>
  </si>
  <si>
    <t>Registros de asistencia</t>
  </si>
  <si>
    <t>META NO PEOGRAMADA</t>
  </si>
  <si>
    <t>Durante la vigencia se socializó a 864 servidores el Plan Estratégico del Talento Humano.</t>
  </si>
  <si>
    <r>
      <t xml:space="preserve">Actualizar el Plan de Incentivos Institucionales de acuerdo con los lineamientos de la Dimensión de Talento Humano contemplada en el Modelo Integral de Planeación y Gestión (MIPG) con el objetivo de </t>
    </r>
    <r>
      <rPr>
        <i/>
        <sz val="12"/>
        <color indexed="8"/>
        <rFont val="Garamond"/>
        <family val="1"/>
      </rPr>
      <t>“Fortalecer el liderazgo y el talento humano bajo los principios de integridad y legalidad, como motores de la generación de resultados de las entidades públicas</t>
    </r>
    <r>
      <rPr>
        <sz val="12"/>
        <color indexed="8"/>
        <rFont val="Garamond"/>
        <family val="1"/>
      </rPr>
      <t>”</t>
    </r>
  </si>
  <si>
    <t>Plan de Incentivos Institucionales actualizado</t>
  </si>
  <si>
    <t>Plan de Incentivos Institucionales</t>
  </si>
  <si>
    <t>Plan de incentivos</t>
  </si>
  <si>
    <t>Publicación de Acto administrativo</t>
  </si>
  <si>
    <t>Se realizó el proyecto de resolución del Plan de Incentivos y se remitió a jurídica para su revisión y posterior tramite.</t>
  </si>
  <si>
    <t xml:space="preserve">Se generó el plan de incentivos a través de la resolución 0271
Con base en esta resolución se han generado incentivos a los funcionarios a través de las siguientes resoluciones:
Resolución 163
Resolución 266
Resolución 354
Resolución 355
Resolución 367
</t>
  </si>
  <si>
    <t>Resoluciones</t>
  </si>
  <si>
    <t>Durante la vigencia se actualizó el Plan de Incentivos Institucionales   de acuerdo con los lineamientos de la Dimensión de Talento Humano contemplada en el Modelo Integral de Planeación y Gestión (MIPG</t>
  </si>
  <si>
    <t>Socializar 4 buenas prácticas relacionadas con la prevención de accidentes y riesgos de trabajo laborales</t>
  </si>
  <si>
    <t>Cantidad de buenas prácticas relacionadas con la prevención de accidentes y riesgos de trabajo laboral</t>
  </si>
  <si>
    <t>Buenas prácticas relacionadas con la prevención de accidentes y riesgos de trabajo laboral</t>
  </si>
  <si>
    <t>Registro de capacitación
 Soportes</t>
  </si>
  <si>
    <t>Informe de buenas prácticas relacionadas con la prevención de accidentes y riesgos de trabajo laboral</t>
  </si>
  <si>
    <t>Se realizarón 4 buenas prácticas relacionadas con la prevención de accidentes y riesgos laborales. Las cuales se soportan mediante el informe de buenas prácticas realizadas con la prevención de riesgos laborales</t>
  </si>
  <si>
    <t>Evidencia de reunión- registro de capacitación o entrenamiento</t>
  </si>
  <si>
    <t>Se realizaron actividades enfocadas a la prevención de accidentes y riesgos laborales, y en las cuales participaron funcionarios de diferentes alcaldías ; dando así cumplimiento a las metas estipuladas en el periodo comprendido del  1 de Abril y 30 de Junio del 2019</t>
  </si>
  <si>
    <t>Como evidencia se adjunta la presentación correspondiente a las actividades, así como fotos  e informe preliminar de la ejecución de actividades</t>
  </si>
  <si>
    <t>Se realizaron actividades enfocadas a la prevención de accidentes y riesgos laborales, y en las cuales participaron funcionarios de diferentes alcaldías ; dando así cumplimiento a las metas estipuladas en el periodo comprendido del  1 de julio y el 30 de septiembre de 2019</t>
  </si>
  <si>
    <t>Como evidencia se adjunta informe de las actividades desarrolldas.</t>
  </si>
  <si>
    <t>Se realizaron actividades enfocadas a la prevención de accidentes y riesgos laborales, y en las cuales participaron funcionarios de diferentes alcaldías ; dando así cumplimiento a las metas estipuladas, capacitación realizada el día 27 de noviembre.</t>
  </si>
  <si>
    <t>Durante la vigencia e realizaron 7 actividades enfocadas en la prevención de accidentes y riesgos laborales.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</si>
  <si>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</si>
  <si>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</si>
  <si>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</si>
  <si>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</si>
  <si>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</si>
  <si>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</si>
  <si>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</si>
  <si>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</si>
  <si>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Reporte AGORA</t>
  </si>
  <si>
    <t>El proceso realizó el registro de la buena práctica de gestión  encaminada al fortalecimiento de la integridad en el servicio público y/o lucha contra la corrupción en la entidad.</t>
  </si>
  <si>
    <t>Reporte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</si>
  <si>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</si>
  <si>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</si>
  <si>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</si>
  <si>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</si>
  <si>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</si>
  <si>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</si>
  <si>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</si>
  <si>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</si>
  <si>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Reporte SIG - MIMEC</t>
  </si>
  <si>
    <t>El proceso presenta una gestión del 100% en las acciones de mejora. Actualmente no cuenta con acciones vencidas</t>
  </si>
  <si>
    <t xml:space="preserve">El proceso presenta un nivel de vencimiento del  100% en las acciones de mejora. </t>
  </si>
  <si>
    <t>Reportes SIG y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</si>
  <si>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</si>
  <si>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</si>
  <si>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</si>
  <si>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No aplica</t>
  </si>
  <si>
    <t>Requerimientos ciudadanos vencidos asignados al proceso</t>
  </si>
  <si>
    <t>Aplicativo Gestión Documental</t>
  </si>
  <si>
    <t>Seguimiento requerimientos ciudadanos</t>
  </si>
  <si>
    <t>Reporte requerimientos ciudadanos</t>
  </si>
  <si>
    <t>El proceso no presenta requerimientos ciudadanos pendientes por tramitar según la información asignada al proceso y reportada por el proceso Servicio a la Ciudadanía.</t>
  </si>
  <si>
    <t>Reportes SAC</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</si>
  <si>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</si>
  <si>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</si>
  <si>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</si>
  <si>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</si>
  <si>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</si>
  <si>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</si>
  <si>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Reporte criterios ambientales</t>
  </si>
  <si>
    <t>Uso de la energía: Durante las 6 inspecciones se evidenció un 78% de monitores apagados y un  promedio de 10 monitores de la dependencia se encontraron encendidos. Total de equipos : 42
Gestión de Residuos: Se obtine un promedio de 7/9 puntos a partir de las 2 inspecciones realizadas a los puntos ecológico. Se otorga una calificación de 5 teniendo en cuenta que se evidencian residuos parcialmente mezclados en el punto ecológico.
Movilidad sostenible: Realiza reporte - 30 transporte público, 3 caminando, 1 taxi, 5 carro particular.
Participación actividades ambientales: uaesp 17, recorrido histórico 1,   (45% de participación).
Reporte consumo de papel: Reporte actualizado hasta  junio.
Consumo de papel:  Se evidencia un aumento de 14% (85 resmas consumidas hasta junio 2018, 97 resmas consumidas hasta  junio de 2019</t>
  </si>
  <si>
    <t>Uso eficiente de la energía: El 84 % de los equipos permanecen apagados, se otorga una puntuación de 
Gestión integral de residuos sólidos: recibe calificación de 5, por mezcla de residuos en los puntos ecológicos.
Movilidad sostenible: 8 servidores públicos respondieron la encuesta de movilidad, se otorga calificación de 10.
Participación en actividades ambientales: los servidores públicos participan  de las actividades, se otorga una puntuación de 10.
Reporte consumo de papel: reporte consumo de papel atrasado, se otorga una puntuación de 5.
Ladrillos ecológicos: se realiza entrega de ladrillos ecológicos, se otorga puntuación de 10.</t>
  </si>
  <si>
    <t>Reporte Ambiental</t>
  </si>
  <si>
    <t>Teniendo en cuenta el cumplimiento de criterios ambientales, la Dependencia presenta un avance anual promedio del 71%.</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</si>
  <si>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</si>
  <si>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</si>
  <si>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</si>
  <si>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</si>
  <si>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</si>
  <si>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 xml:space="preserve">
El proceso participó del curso en conocimientos de MIPG obteniendo un promedio de calificación de 42,13%</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</si>
  <si>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</si>
  <si>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</si>
  <si>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</si>
  <si>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</si>
  <si>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</si>
  <si>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</si>
  <si>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</si>
  <si>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</si>
  <si>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</si>
  <si>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</si>
  <si>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</si>
  <si>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</si>
  <si>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t>Mónica Suárez Forero</t>
  </si>
  <si>
    <r>
      <t>Nombre:</t>
    </r>
    <r>
      <rPr>
        <sz val="10"/>
        <color indexed="8"/>
        <rFont val="Arial"/>
        <family val="2"/>
      </rPr>
      <t xml:space="preserve"> María Fernanda Camargo</t>
    </r>
  </si>
  <si>
    <r>
      <t>Nombre: Martha Liliana Soto Iguarán</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</si>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</sst>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5">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0"/>
      <name val="."/>
    </font>
    <font>
      <sz val="12"/>
      <color indexed="8"/>
      <name val="Garamond"/>
      <family val="1"/>
    </font>
    <font>
      <sz val="12"/>
      <name val="Garamond"/>
      <family val="1"/>
    </font>
    <font>
      <i/>
      <sz val="12"/>
      <color indexed="8"/>
      <name val="Garamond"/>
      <family val="1"/>
    </font>
    <font>
      <b/>
      <sz val="12"/>
      <color indexed="30"/>
      <name val="Garamond"/>
      <family val="1"/>
    </font>
    <font>
      <sz val="12"/>
      <color indexed="30"/>
      <name val="Garamond"/>
      <family val="1"/>
    </font>
    <font>
      <sz val="14"/>
      <name val="Arial Rounded MT Bold"/>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rgb="FF000000"/>
      <name val="Garamond"/>
      <family val="1"/>
    </font>
    <font>
      <sz val="12"/>
      <color rgb="FF0070C0"/>
      <name val="Garamond"/>
      <family val="1"/>
    </font>
    <font>
      <sz val="12"/>
      <color theme="1"/>
      <name val="Garamond"/>
      <family val="1"/>
    </font>
    <font>
      <b/>
      <sz val="10"/>
      <color theme="1"/>
      <name val="."/>
    </font>
    <font>
      <b/>
      <sz val="12"/>
      <color rgb="FF0070C0"/>
      <name val="Garamond"/>
      <family val="1"/>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sz val="12"/>
      <color theme="1"/>
      <name val="Garmond"/>
    </font>
    <font>
      <sz val="12"/>
      <color theme="1"/>
      <name val="Gambord"/>
    </font>
    <font>
      <sz val="12"/>
      <color theme="1"/>
      <name val="Gramond"/>
    </font>
    <font>
      <b/>
      <sz val="14"/>
      <name val="Arial"/>
      <family val="2"/>
    </font>
    <font>
      <sz val="12"/>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8"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23">
    <xf numFmtId="0" fontId="0" fillId="0" borderId="0" xfId="0"/>
    <xf numFmtId="0" fontId="19" fillId="6" borderId="0" xfId="0" applyFont="1" applyFill="1"/>
    <xf numFmtId="0" fontId="2" fillId="6" borderId="0" xfId="0" applyFont="1" applyFill="1" applyAlignment="1">
      <alignment horizontal="left" vertical="center" wrapText="1"/>
    </xf>
    <xf numFmtId="0" fontId="20" fillId="6" borderId="0" xfId="0" applyFont="1" applyFill="1" applyAlignment="1">
      <alignment vertical="center" wrapText="1"/>
    </xf>
    <xf numFmtId="0" fontId="20" fillId="6" borderId="0" xfId="0" applyFont="1" applyFill="1"/>
    <xf numFmtId="0" fontId="19" fillId="6" borderId="0" xfId="0" applyFont="1" applyFill="1" applyAlignment="1">
      <alignment vertical="top" wrapText="1"/>
    </xf>
    <xf numFmtId="0" fontId="1" fillId="8" borderId="1" xfId="0" applyFont="1" applyFill="1" applyBorder="1" applyAlignment="1">
      <alignment horizontal="center" vertical="center" wrapText="1"/>
    </xf>
    <xf numFmtId="0" fontId="21" fillId="6" borderId="0" xfId="0" applyFont="1" applyFill="1" applyAlignment="1">
      <alignment vertical="center"/>
    </xf>
    <xf numFmtId="0" fontId="22" fillId="0" borderId="2" xfId="0" applyFont="1" applyBorder="1" applyAlignment="1">
      <alignment horizontal="justify" vertical="center" wrapText="1"/>
    </xf>
    <xf numFmtId="0" fontId="22" fillId="0" borderId="1" xfId="0" applyFont="1" applyBorder="1" applyAlignment="1">
      <alignment horizontal="center" vertical="center" wrapText="1"/>
    </xf>
    <xf numFmtId="0" fontId="0" fillId="0" borderId="0" xfId="0" applyAlignment="1">
      <alignment wrapText="1"/>
    </xf>
    <xf numFmtId="0" fontId="22" fillId="0" borderId="3"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23" fillId="0" borderId="0" xfId="0" applyFont="1" applyAlignment="1">
      <alignment horizontal="justify"/>
    </xf>
    <xf numFmtId="0" fontId="24" fillId="9" borderId="7" xfId="0" applyFont="1" applyFill="1" applyBorder="1" applyAlignment="1">
      <alignment horizontal="justify" vertical="center" wrapText="1"/>
    </xf>
    <xf numFmtId="0" fontId="24"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4" fillId="10" borderId="7" xfId="0" applyFont="1" applyFill="1" applyBorder="1" applyAlignment="1">
      <alignment horizontal="justify" vertical="center" wrapText="1"/>
    </xf>
    <xf numFmtId="0" fontId="24"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4" fillId="13" borderId="10" xfId="0" applyFont="1" applyFill="1" applyBorder="1" applyAlignment="1">
      <alignment horizontal="justify" vertical="center" wrapText="1"/>
    </xf>
    <xf numFmtId="0" fontId="24"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4" fillId="14" borderId="9" xfId="0" applyFont="1" applyFill="1" applyBorder="1" applyAlignment="1">
      <alignment horizontal="justify" vertical="center" wrapText="1"/>
    </xf>
    <xf numFmtId="0" fontId="24"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5" fillId="14" borderId="7" xfId="0" applyFont="1" applyFill="1" applyBorder="1" applyAlignment="1">
      <alignment horizontal="justify" vertical="center" wrapText="1"/>
    </xf>
    <xf numFmtId="0" fontId="24" fillId="14" borderId="11" xfId="0" applyFont="1" applyFill="1" applyBorder="1" applyAlignment="1">
      <alignment horizontal="left" vertical="center" wrapText="1"/>
    </xf>
    <xf numFmtId="0" fontId="24"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21" fillId="6" borderId="0" xfId="0" applyFont="1" applyFill="1" applyAlignment="1">
      <alignment vertical="top" wrapText="1"/>
    </xf>
    <xf numFmtId="0" fontId="21" fillId="6" borderId="0" xfId="0" applyFont="1" applyFill="1" applyAlignment="1">
      <alignment horizontal="center" vertical="center"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6"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8" fillId="0" borderId="1" xfId="0" applyFont="1" applyBorder="1" applyAlignment="1" applyProtection="1">
      <alignment horizontal="justify" vertical="center" wrapText="1"/>
      <protection locked="0"/>
    </xf>
    <xf numFmtId="0" fontId="29" fillId="6" borderId="1" xfId="0" applyFont="1" applyFill="1" applyBorder="1" applyAlignment="1" applyProtection="1">
      <alignment horizontal="justify" vertical="center" wrapText="1"/>
      <protection locked="0"/>
    </xf>
    <xf numFmtId="0" fontId="29" fillId="6" borderId="1" xfId="0" applyFont="1" applyFill="1" applyBorder="1" applyAlignment="1">
      <alignment horizontal="justify" vertical="center" wrapText="1"/>
    </xf>
    <xf numFmtId="164" fontId="29" fillId="6" borderId="1" xfId="4" applyNumberFormat="1" applyFont="1" applyFill="1" applyBorder="1" applyAlignment="1">
      <alignment horizontal="justify" vertical="center" wrapText="1"/>
    </xf>
    <xf numFmtId="0" fontId="29" fillId="6" borderId="1" xfId="4" applyNumberFormat="1" applyFont="1" applyFill="1" applyBorder="1" applyAlignment="1">
      <alignment horizontal="justify" vertical="center" wrapText="1"/>
    </xf>
    <xf numFmtId="0" fontId="0" fillId="0" borderId="0" xfId="0" applyAlignment="1">
      <alignment horizontal="justify"/>
    </xf>
    <xf numFmtId="9" fontId="29" fillId="6" borderId="1" xfId="4" applyFont="1" applyFill="1" applyBorder="1" applyAlignment="1">
      <alignment horizontal="justify" vertical="center" wrapText="1"/>
    </xf>
    <xf numFmtId="0" fontId="20" fillId="6" borderId="1" xfId="4" applyNumberFormat="1" applyFont="1" applyFill="1" applyBorder="1" applyAlignment="1" applyProtection="1">
      <alignment horizontal="justify" vertical="center" wrapText="1"/>
      <protection locked="0"/>
    </xf>
    <xf numFmtId="0" fontId="20" fillId="6" borderId="1" xfId="0" applyFont="1" applyFill="1" applyBorder="1" applyAlignment="1" applyProtection="1">
      <alignment horizontal="justify" vertical="center" wrapText="1"/>
      <protection locked="0"/>
    </xf>
    <xf numFmtId="9" fontId="2" fillId="6" borderId="1" xfId="4" applyFont="1" applyFill="1" applyBorder="1" applyAlignment="1">
      <alignment horizontal="justify" vertical="center" wrapText="1"/>
    </xf>
    <xf numFmtId="0" fontId="23" fillId="6" borderId="1" xfId="0" applyFont="1" applyFill="1" applyBorder="1" applyAlignment="1" applyProtection="1">
      <alignment horizontal="justify" vertical="center" wrapText="1"/>
      <protection locked="0"/>
    </xf>
    <xf numFmtId="0" fontId="23" fillId="6" borderId="15" xfId="0" applyFont="1" applyFill="1" applyBorder="1" applyAlignment="1" applyProtection="1">
      <alignment horizontal="justify" vertical="center" wrapText="1"/>
      <protection locked="0"/>
    </xf>
    <xf numFmtId="0" fontId="0" fillId="6" borderId="0" xfId="0" applyFill="1" applyAlignment="1">
      <alignment horizontal="justify"/>
    </xf>
    <xf numFmtId="0" fontId="13" fillId="6" borderId="1" xfId="0" applyFont="1" applyFill="1" applyBorder="1" applyAlignment="1" applyProtection="1">
      <alignment horizontal="justify" vertical="center" wrapText="1"/>
      <protection locked="0"/>
    </xf>
    <xf numFmtId="0" fontId="13" fillId="6" borderId="1" xfId="0" applyFont="1" applyFill="1" applyBorder="1" applyAlignment="1">
      <alignment horizontal="justify" vertical="center" wrapText="1"/>
    </xf>
    <xf numFmtId="0" fontId="29" fillId="6" borderId="1" xfId="0" applyFont="1" applyFill="1" applyBorder="1" applyAlignment="1" applyProtection="1">
      <alignment horizontal="justify" vertical="center"/>
      <protection locked="0"/>
    </xf>
    <xf numFmtId="9" fontId="29" fillId="6" borderId="1" xfId="4" applyFont="1" applyFill="1" applyBorder="1" applyAlignment="1">
      <alignment horizontal="justify" vertical="center"/>
    </xf>
    <xf numFmtId="9" fontId="28" fillId="0" borderId="1" xfId="4" applyFont="1" applyBorder="1" applyAlignment="1">
      <alignment horizontal="justify" vertical="center" wrapText="1"/>
    </xf>
    <xf numFmtId="0" fontId="28" fillId="0" borderId="1" xfId="0" applyFont="1" applyBorder="1" applyAlignment="1">
      <alignment horizontal="justify" vertical="center"/>
    </xf>
    <xf numFmtId="0" fontId="28" fillId="0" borderId="0" xfId="0" applyFont="1" applyAlignment="1">
      <alignment horizontal="justify"/>
    </xf>
    <xf numFmtId="9" fontId="28" fillId="0" borderId="1" xfId="0" applyNumberFormat="1" applyFont="1" applyBorder="1" applyAlignment="1">
      <alignment horizontal="justify" vertical="center" wrapText="1"/>
    </xf>
    <xf numFmtId="9" fontId="28" fillId="0" borderId="1" xfId="4" applyFont="1" applyBorder="1" applyAlignment="1">
      <alignment horizontal="justify" vertical="center"/>
    </xf>
    <xf numFmtId="9" fontId="28" fillId="0" borderId="1" xfId="0" applyNumberFormat="1" applyFont="1" applyBorder="1" applyAlignment="1" applyProtection="1">
      <alignment horizontal="justify" vertical="center" wrapText="1"/>
      <protection locked="0"/>
    </xf>
    <xf numFmtId="0" fontId="11" fillId="8" borderId="1" xfId="0" applyFont="1" applyFill="1" applyBorder="1" applyAlignment="1">
      <alignment vertical="center" wrapText="1"/>
    </xf>
    <xf numFmtId="0" fontId="11" fillId="7" borderId="1" xfId="0" applyFont="1" applyFill="1" applyBorder="1" applyAlignment="1">
      <alignment horizontal="center" vertical="center" wrapText="1"/>
    </xf>
    <xf numFmtId="0" fontId="30" fillId="7" borderId="1" xfId="0" applyFont="1" applyFill="1" applyBorder="1"/>
    <xf numFmtId="9" fontId="13" fillId="6" borderId="1" xfId="4" applyFont="1" applyFill="1" applyBorder="1" applyAlignment="1">
      <alignment horizontal="justify" vertical="center" wrapText="1"/>
    </xf>
    <xf numFmtId="0" fontId="20" fillId="6" borderId="1" xfId="4" applyNumberFormat="1" applyFont="1" applyFill="1" applyBorder="1" applyAlignment="1">
      <alignment horizontal="justify" vertical="center" wrapText="1"/>
    </xf>
    <xf numFmtId="9" fontId="28" fillId="0" borderId="1" xfId="4" applyFont="1" applyBorder="1" applyAlignment="1" applyProtection="1">
      <alignment horizontal="justify" vertical="center" wrapText="1"/>
      <protection locked="0"/>
    </xf>
    <xf numFmtId="0" fontId="11" fillId="8" borderId="12" xfId="0" applyFont="1" applyFill="1" applyBorder="1" applyAlignment="1">
      <alignment horizontal="center" vertical="center" wrapText="1"/>
    </xf>
    <xf numFmtId="0" fontId="29" fillId="6" borderId="12" xfId="0" applyFont="1" applyFill="1" applyBorder="1" applyAlignment="1">
      <alignment horizontal="justify" vertical="center" wrapText="1"/>
    </xf>
    <xf numFmtId="0" fontId="31" fillId="0" borderId="12" xfId="0" applyFont="1" applyBorder="1" applyAlignment="1">
      <alignment horizontal="justify" vertical="center" wrapText="1"/>
    </xf>
    <xf numFmtId="0" fontId="28" fillId="0" borderId="15" xfId="0" applyFont="1" applyBorder="1" applyAlignment="1" applyProtection="1">
      <alignment horizontal="justify" vertical="center" wrapText="1"/>
      <protection locked="0"/>
    </xf>
    <xf numFmtId="9" fontId="32" fillId="6" borderId="5" xfId="4" applyFont="1" applyFill="1" applyBorder="1" applyAlignment="1" applyProtection="1">
      <alignment horizontal="center" vertical="center" wrapText="1"/>
      <protection locked="0"/>
    </xf>
    <xf numFmtId="14" fontId="10" fillId="5" borderId="1" xfId="0" applyNumberFormat="1" applyFont="1" applyFill="1" applyBorder="1" applyAlignment="1">
      <alignment horizontal="center" vertical="center" wrapText="1"/>
    </xf>
    <xf numFmtId="0" fontId="29" fillId="6" borderId="1" xfId="4" applyNumberFormat="1" applyFont="1" applyFill="1" applyBorder="1" applyAlignment="1">
      <alignment horizontal="center" vertical="center" wrapText="1"/>
    </xf>
    <xf numFmtId="0" fontId="29" fillId="6"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9" fontId="28" fillId="0" borderId="1" xfId="4" applyFont="1" applyBorder="1" applyAlignment="1">
      <alignment horizontal="center" vertical="center" wrapText="1"/>
    </xf>
    <xf numFmtId="9" fontId="28" fillId="0" borderId="1" xfId="0" applyNumberFormat="1" applyFont="1" applyBorder="1" applyAlignment="1" applyProtection="1">
      <alignment horizontal="center" vertical="center" wrapText="1"/>
      <protection locked="0"/>
    </xf>
    <xf numFmtId="9" fontId="17" fillId="6" borderId="1" xfId="4" applyFont="1" applyFill="1" applyBorder="1" applyAlignment="1">
      <alignment horizontal="justify" vertical="center" wrapText="1"/>
    </xf>
    <xf numFmtId="9" fontId="20" fillId="6" borderId="1" xfId="4" applyFont="1" applyFill="1" applyBorder="1" applyAlignment="1">
      <alignment horizontal="center" vertical="center" wrapText="1"/>
    </xf>
    <xf numFmtId="2" fontId="13" fillId="6" borderId="1" xfId="4" applyNumberFormat="1" applyFont="1" applyFill="1" applyBorder="1" applyAlignment="1">
      <alignment horizontal="justify" vertical="center" wrapText="1"/>
    </xf>
    <xf numFmtId="10" fontId="13" fillId="6" borderId="1" xfId="4" applyNumberFormat="1" applyFont="1" applyFill="1" applyBorder="1" applyAlignment="1">
      <alignment horizontal="justify" vertical="center" wrapText="1"/>
    </xf>
    <xf numFmtId="2" fontId="29" fillId="6" borderId="1" xfId="0" applyNumberFormat="1" applyFont="1" applyFill="1" applyBorder="1" applyAlignment="1" applyProtection="1">
      <alignment horizontal="center" vertical="center" wrapText="1"/>
      <protection locked="0"/>
    </xf>
    <xf numFmtId="0" fontId="22" fillId="0" borderId="0" xfId="0" applyFont="1" applyAlignment="1">
      <alignment horizontal="center"/>
    </xf>
    <xf numFmtId="0" fontId="29" fillId="0" borderId="1" xfId="0" applyFont="1" applyFill="1" applyBorder="1" applyAlignment="1" applyProtection="1">
      <alignment horizontal="justify" vertical="center" wrapText="1"/>
      <protection locked="0"/>
    </xf>
    <xf numFmtId="9" fontId="29" fillId="0" borderId="1" xfId="0" applyNumberFormat="1" applyFont="1" applyFill="1" applyBorder="1" applyAlignment="1" applyProtection="1">
      <alignment horizontal="justify" vertical="center" wrapText="1"/>
      <protection locked="0"/>
    </xf>
    <xf numFmtId="164" fontId="29" fillId="0" borderId="1" xfId="0" applyNumberFormat="1" applyFont="1" applyFill="1" applyBorder="1" applyAlignment="1" applyProtection="1">
      <alignment horizontal="justify" vertical="center" wrapText="1"/>
      <protection locked="0"/>
    </xf>
    <xf numFmtId="0" fontId="29" fillId="0" borderId="1" xfId="0" applyFont="1" applyFill="1" applyBorder="1" applyAlignment="1" applyProtection="1">
      <alignment horizontal="justify" vertical="center"/>
      <protection locked="0"/>
    </xf>
    <xf numFmtId="0" fontId="29" fillId="0" borderId="1" xfId="0" applyFont="1" applyFill="1" applyBorder="1" applyAlignment="1">
      <alignment horizontal="justify" vertical="center" wrapText="1"/>
    </xf>
    <xf numFmtId="0" fontId="40" fillId="6" borderId="1" xfId="0" applyFont="1" applyFill="1" applyBorder="1" applyAlignment="1" applyProtection="1">
      <alignment horizontal="justify" vertical="center" wrapText="1"/>
      <protection locked="0"/>
    </xf>
    <xf numFmtId="0" fontId="41" fillId="0" borderId="0" xfId="0" applyFont="1" applyAlignment="1">
      <alignment vertical="center" wrapText="1"/>
    </xf>
    <xf numFmtId="10" fontId="43" fillId="6" borderId="5" xfId="4" applyNumberFormat="1" applyFont="1" applyFill="1" applyBorder="1" applyAlignment="1">
      <alignment horizontal="center" vertical="center" wrapText="1"/>
    </xf>
    <xf numFmtId="0" fontId="37" fillId="6" borderId="21" xfId="0" applyFont="1" applyFill="1" applyBorder="1" applyAlignment="1">
      <alignment horizontal="center" vertical="center" wrapText="1"/>
    </xf>
    <xf numFmtId="0" fontId="38" fillId="6" borderId="20" xfId="0" applyFont="1" applyFill="1" applyBorder="1" applyAlignment="1">
      <alignment horizontal="center" vertical="center" wrapText="1"/>
    </xf>
    <xf numFmtId="14" fontId="38" fillId="6" borderId="6"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14" fontId="2" fillId="6" borderId="1" xfId="0" applyNumberFormat="1" applyFont="1" applyFill="1" applyBorder="1" applyAlignment="1">
      <alignment horizontal="center" vertical="center" wrapText="1"/>
    </xf>
    <xf numFmtId="9" fontId="28" fillId="6" borderId="1" xfId="4" applyFont="1" applyFill="1" applyBorder="1" applyAlignment="1">
      <alignment horizontal="justify" vertical="center" wrapText="1"/>
    </xf>
    <xf numFmtId="0" fontId="29" fillId="6" borderId="1" xfId="0" applyNumberFormat="1" applyFont="1" applyFill="1" applyBorder="1" applyAlignment="1" applyProtection="1">
      <alignment horizontal="justify" vertical="center" wrapText="1"/>
      <protection locked="0"/>
    </xf>
    <xf numFmtId="0" fontId="42" fillId="0" borderId="1" xfId="0" applyFont="1" applyBorder="1" applyAlignment="1">
      <alignment vertical="center" wrapText="1"/>
    </xf>
    <xf numFmtId="0" fontId="44" fillId="0" borderId="1" xfId="0" applyFont="1" applyBorder="1" applyAlignment="1" applyProtection="1">
      <alignment horizontal="justify" vertical="center" wrapText="1"/>
      <protection locked="0"/>
    </xf>
    <xf numFmtId="0" fontId="44" fillId="0" borderId="0" xfId="0" applyFont="1" applyAlignment="1">
      <alignment horizontal="justify" vertical="center"/>
    </xf>
    <xf numFmtId="0" fontId="44" fillId="0" borderId="0" xfId="0" applyFont="1" applyAlignment="1">
      <alignment horizontal="left" vertical="center"/>
    </xf>
    <xf numFmtId="0" fontId="2" fillId="6" borderId="0" xfId="0" applyFont="1" applyFill="1" applyBorder="1" applyAlignment="1">
      <alignment horizontal="center" vertical="center" wrapText="1"/>
    </xf>
    <xf numFmtId="0" fontId="2" fillId="6" borderId="0" xfId="0" applyFont="1" applyFill="1" applyBorder="1" applyAlignment="1">
      <alignment horizontal="left" vertical="center" wrapText="1"/>
    </xf>
    <xf numFmtId="10" fontId="2" fillId="6" borderId="5" xfId="4" applyNumberFormat="1" applyFont="1" applyFill="1" applyBorder="1" applyAlignment="1">
      <alignment horizontal="center" vertical="center" wrapText="1"/>
    </xf>
    <xf numFmtId="0" fontId="20" fillId="6" borderId="1" xfId="0" applyNumberFormat="1" applyFont="1" applyFill="1" applyBorder="1" applyAlignment="1" applyProtection="1">
      <alignment horizontal="justify" vertical="center" wrapText="1"/>
      <protection locked="0"/>
    </xf>
    <xf numFmtId="0" fontId="28" fillId="0" borderId="1" xfId="0" applyNumberFormat="1" applyFont="1" applyBorder="1" applyAlignment="1" applyProtection="1">
      <alignment horizontal="justify" vertical="center" wrapText="1"/>
      <protection locked="0"/>
    </xf>
    <xf numFmtId="0" fontId="0" fillId="0" borderId="0" xfId="0" applyNumberFormat="1"/>
    <xf numFmtId="0" fontId="19" fillId="6" borderId="0" xfId="0" applyNumberFormat="1" applyFont="1" applyFill="1"/>
    <xf numFmtId="0" fontId="3" fillId="6" borderId="0" xfId="0" applyNumberFormat="1" applyFont="1" applyFill="1" applyAlignment="1">
      <alignment horizontal="center"/>
    </xf>
    <xf numFmtId="0" fontId="4" fillId="6" borderId="0" xfId="0" applyNumberFormat="1" applyFont="1" applyFill="1" applyAlignment="1">
      <alignment horizontal="center" vertical="center" wrapText="1"/>
    </xf>
    <xf numFmtId="0" fontId="1" fillId="16" borderId="1" xfId="0" applyNumberFormat="1" applyFont="1" applyFill="1" applyBorder="1" applyAlignment="1">
      <alignment horizontal="center" vertical="center" wrapText="1"/>
    </xf>
    <xf numFmtId="0" fontId="21" fillId="6" borderId="0" xfId="0" applyNumberFormat="1" applyFont="1" applyFill="1" applyAlignment="1">
      <alignment horizontal="right" vertical="center" wrapText="1"/>
    </xf>
    <xf numFmtId="0" fontId="23" fillId="6" borderId="5" xfId="0" applyFont="1" applyFill="1" applyBorder="1" applyAlignment="1" applyProtection="1">
      <alignment horizontal="center" vertical="center" wrapText="1"/>
      <protection locked="0"/>
    </xf>
    <xf numFmtId="0" fontId="21" fillId="6" borderId="0" xfId="0" applyFont="1" applyFill="1" applyAlignment="1">
      <alignment horizontal="right"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9" fillId="6" borderId="0" xfId="0" applyFont="1" applyFill="1" applyAlignment="1">
      <alignment horizontal="center"/>
    </xf>
    <xf numFmtId="0" fontId="1"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21" fillId="6" borderId="0" xfId="0" applyFont="1" applyFill="1" applyAlignment="1">
      <alignment horizontal="center" vertical="center"/>
    </xf>
    <xf numFmtId="0" fontId="20" fillId="6" borderId="1" xfId="0" applyFont="1" applyFill="1" applyBorder="1" applyAlignment="1">
      <alignment horizontal="center" vertical="top" wrapText="1"/>
    </xf>
    <xf numFmtId="0" fontId="26"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1" fontId="2" fillId="6" borderId="1" xfId="4" applyNumberFormat="1" applyFont="1" applyFill="1" applyBorder="1" applyAlignment="1">
      <alignment horizontal="center" vertical="center" wrapText="1"/>
    </xf>
    <xf numFmtId="0" fontId="20" fillId="6" borderId="1" xfId="4" applyNumberFormat="1" applyFont="1" applyFill="1" applyBorder="1" applyAlignment="1">
      <alignment horizontal="center" vertical="center" wrapText="1"/>
    </xf>
    <xf numFmtId="0" fontId="28" fillId="0" borderId="1" xfId="4" applyNumberFormat="1" applyFont="1" applyBorder="1" applyAlignment="1">
      <alignment horizontal="center" vertical="center" wrapText="1"/>
    </xf>
    <xf numFmtId="0" fontId="19" fillId="6" borderId="0" xfId="0" applyFont="1" applyFill="1" applyAlignment="1">
      <alignment horizontal="center" vertical="top" wrapText="1"/>
    </xf>
    <xf numFmtId="9" fontId="1" fillId="6" borderId="1" xfId="4" applyFont="1" applyFill="1" applyBorder="1" applyAlignment="1" applyProtection="1">
      <alignment horizontal="center" vertical="center" wrapText="1"/>
      <protection locked="0"/>
    </xf>
    <xf numFmtId="9" fontId="28" fillId="0" borderId="1" xfId="0" applyNumberFormat="1" applyFont="1" applyBorder="1" applyAlignment="1">
      <alignment horizontal="center" vertical="center" wrapText="1"/>
    </xf>
    <xf numFmtId="9" fontId="28" fillId="0" borderId="1" xfId="4" applyNumberFormat="1" applyFont="1" applyBorder="1" applyAlignment="1">
      <alignment horizontal="center" vertical="center" wrapText="1"/>
    </xf>
    <xf numFmtId="10" fontId="28" fillId="0" borderId="1" xfId="0" applyNumberFormat="1" applyFont="1" applyBorder="1" applyAlignment="1" applyProtection="1">
      <alignment horizontal="justify" vertical="center" wrapText="1"/>
      <protection locked="0"/>
    </xf>
    <xf numFmtId="10" fontId="28" fillId="0" borderId="1" xfId="4" applyNumberFormat="1" applyFont="1" applyBorder="1" applyAlignment="1">
      <alignment horizontal="center" vertical="center" wrapText="1"/>
    </xf>
    <xf numFmtId="164" fontId="8" fillId="6" borderId="5" xfId="4" applyNumberFormat="1" applyFont="1" applyFill="1" applyBorder="1" applyAlignment="1">
      <alignment horizontal="center" vertical="center" wrapText="1"/>
    </xf>
    <xf numFmtId="0" fontId="38"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39" fillId="6" borderId="0" xfId="0" applyFont="1" applyFill="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6" borderId="0" xfId="0" applyFont="1" applyFill="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20" fillId="6" borderId="1" xfId="0" applyFont="1" applyFill="1" applyBorder="1" applyAlignment="1">
      <alignment horizontal="center" vertical="top" wrapText="1"/>
    </xf>
    <xf numFmtId="0" fontId="26" fillId="6" borderId="1" xfId="0" applyFont="1" applyFill="1" applyBorder="1" applyAlignment="1">
      <alignment horizontal="center" vertical="top" wrapText="1"/>
    </xf>
    <xf numFmtId="0" fontId="21" fillId="6" borderId="0" xfId="0" applyFont="1" applyFill="1" applyAlignment="1">
      <alignment horizontal="justify" vertical="center" wrapText="1"/>
    </xf>
    <xf numFmtId="0" fontId="26"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9" fillId="6" borderId="0" xfId="0" applyFont="1" applyFill="1" applyAlignment="1">
      <alignment horizontal="center"/>
    </xf>
    <xf numFmtId="0" fontId="1" fillId="7" borderId="1" xfId="0" applyFont="1" applyFill="1" applyBorder="1" applyAlignment="1">
      <alignment horizontal="center" vertical="center" wrapText="1"/>
    </xf>
    <xf numFmtId="22" fontId="36" fillId="22" borderId="17" xfId="0" applyNumberFormat="1" applyFont="1" applyFill="1" applyBorder="1" applyAlignment="1">
      <alignment horizontal="center" vertical="center"/>
    </xf>
    <xf numFmtId="0" fontId="36" fillId="22" borderId="3" xfId="0" applyFont="1" applyFill="1" applyBorder="1" applyAlignment="1">
      <alignment horizontal="center" vertical="center"/>
    </xf>
    <xf numFmtId="0" fontId="36" fillId="22" borderId="18" xfId="0" applyFont="1" applyFill="1" applyBorder="1" applyAlignment="1">
      <alignment horizontal="center" vertical="center"/>
    </xf>
    <xf numFmtId="0" fontId="36" fillId="10" borderId="12" xfId="0" applyFont="1" applyFill="1" applyBorder="1" applyAlignment="1">
      <alignment horizontal="center" vertical="center"/>
    </xf>
    <xf numFmtId="0" fontId="36" fillId="10" borderId="1" xfId="0" applyFont="1" applyFill="1" applyBorder="1" applyAlignment="1">
      <alignment horizontal="center" vertical="center"/>
    </xf>
    <xf numFmtId="0" fontId="36" fillId="10" borderId="6" xfId="0" applyFont="1" applyFill="1" applyBorder="1" applyAlignment="1">
      <alignment horizontal="center" vertical="center"/>
    </xf>
    <xf numFmtId="0" fontId="36" fillId="10" borderId="19" xfId="0" applyFont="1" applyFill="1" applyBorder="1" applyAlignment="1">
      <alignment horizontal="center" vertical="center"/>
    </xf>
    <xf numFmtId="0" fontId="21" fillId="6" borderId="0" xfId="0" applyFont="1" applyFill="1" applyAlignment="1">
      <alignment horizontal="right" vertical="center" wrapText="1"/>
    </xf>
    <xf numFmtId="0" fontId="34" fillId="18" borderId="5" xfId="0" applyFont="1" applyFill="1" applyBorder="1" applyAlignment="1" applyProtection="1">
      <alignment horizontal="center" vertical="center" wrapText="1"/>
      <protection locked="0"/>
    </xf>
    <xf numFmtId="0" fontId="1" fillId="19" borderId="3"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7" fillId="6" borderId="20"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21" fillId="6" borderId="0" xfId="0" applyFont="1" applyFill="1" applyAlignment="1">
      <alignment horizontal="center" vertical="center"/>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33" fillId="20" borderId="5" xfId="0" applyFont="1" applyFill="1" applyBorder="1" applyAlignment="1" applyProtection="1">
      <alignment horizontal="center" vertical="center" wrapText="1"/>
      <protection locked="0"/>
    </xf>
    <xf numFmtId="0" fontId="34" fillId="21" borderId="5" xfId="0" applyFont="1" applyFill="1" applyBorder="1" applyAlignment="1" applyProtection="1">
      <alignment horizontal="center" vertical="center" wrapText="1"/>
      <protection locked="0"/>
    </xf>
    <xf numFmtId="0" fontId="34" fillId="11" borderId="5" xfId="0" applyFont="1" applyFill="1" applyBorder="1" applyAlignment="1" applyProtection="1">
      <alignment horizontal="center" vertical="center" wrapText="1"/>
      <protection locked="0"/>
    </xf>
    <xf numFmtId="0" fontId="35" fillId="18" borderId="5" xfId="0" applyFont="1" applyFill="1" applyBorder="1" applyAlignment="1" applyProtection="1">
      <alignment horizontal="center" vertical="center" wrapText="1"/>
      <protection locked="0"/>
    </xf>
    <xf numFmtId="0" fontId="20" fillId="6" borderId="5"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7D7DFD66-A37D-4B29-8B34-D71168A1BA1D}"/>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1C3D3CB6-BFC2-40C8-92E0-95159B0F2866}"/>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D7D719D3-81D3-4E29-9BEB-220F65A4F5CF}"/>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A16A18F4-97B5-4303-9047-229B1560D739}"/>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
  <sheetViews>
    <sheetView showGridLines="0" tabSelected="1" topLeftCell="D7" zoomScale="60" zoomScaleNormal="60" workbookViewId="0">
      <selection activeCell="D12" sqref="D12:S12"/>
    </sheetView>
  </sheetViews>
  <sheetFormatPr defaultColWidth="0" defaultRowHeight="15" zeroHeight="1"/>
  <cols>
    <col min="1" max="1" width="8.85546875" customWidth="1"/>
    <col min="2" max="2" width="36" customWidth="1"/>
    <col min="3" max="3" width="48.7109375" customWidth="1"/>
    <col min="4" max="4" width="53.7109375" customWidth="1"/>
    <col min="5" max="5" width="17.7109375" customWidth="1"/>
    <col min="6" max="6" width="14.42578125" customWidth="1"/>
    <col min="7" max="7" width="21.7109375" customWidth="1"/>
    <col min="8" max="8" width="26.7109375" customWidth="1"/>
    <col min="9" max="9" width="11.42578125" customWidth="1"/>
    <col min="10" max="10" width="13.42578125" customWidth="1"/>
    <col min="11" max="11" width="18.140625" customWidth="1"/>
    <col min="12" max="15" width="11.42578125" customWidth="1"/>
    <col min="16" max="16" width="16.85546875" customWidth="1"/>
    <col min="17" max="17" width="20" customWidth="1"/>
    <col min="18" max="18" width="17.5703125" customWidth="1"/>
    <col min="19" max="19" width="19.5703125" customWidth="1"/>
    <col min="20" max="20" width="20.85546875" customWidth="1"/>
    <col min="21" max="21" width="11.42578125" customWidth="1"/>
    <col min="22" max="22" width="18.85546875" customWidth="1"/>
    <col min="23" max="23" width="14.140625" customWidth="1"/>
    <col min="24" max="24" width="18.42578125" customWidth="1"/>
    <col min="25" max="25" width="53.42578125" customWidth="1"/>
    <col min="26" max="26" width="17.7109375" customWidth="1"/>
    <col min="27" max="27" width="19.7109375" customWidth="1"/>
    <col min="28" max="29" width="16.42578125" customWidth="1"/>
    <col min="30" max="30" width="65.42578125" customWidth="1"/>
    <col min="31" max="31" width="27.28515625" customWidth="1"/>
    <col min="32" max="34" width="11.42578125" customWidth="1"/>
    <col min="35" max="35" width="24.42578125" customWidth="1"/>
    <col min="36" max="38" width="11.42578125" customWidth="1"/>
    <col min="39" max="39" width="14.85546875" customWidth="1"/>
    <col min="40" max="40" width="44.140625" customWidth="1"/>
    <col min="41" max="41" width="20.7109375" customWidth="1"/>
    <col min="42" max="42" width="26.140625" customWidth="1"/>
    <col min="43" max="43" width="19.140625" customWidth="1"/>
    <col min="44" max="44" width="18.140625" style="124" customWidth="1"/>
    <col min="45" max="45" width="18.42578125" style="16" customWidth="1"/>
    <col min="46" max="46" width="38.5703125" customWidth="1"/>
    <col min="47" max="47" width="11.42578125" customWidth="1"/>
  </cols>
  <sheetData>
    <row r="1" spans="1:46" ht="40.5" customHeight="1">
      <c r="A1" s="200" t="s">
        <v>0</v>
      </c>
      <c r="B1" s="201"/>
      <c r="C1" s="201"/>
      <c r="D1" s="201"/>
      <c r="E1" s="201"/>
      <c r="F1" s="201"/>
      <c r="G1" s="201"/>
      <c r="H1" s="201"/>
      <c r="I1" s="201"/>
      <c r="J1" s="201"/>
      <c r="K1" s="201"/>
      <c r="L1" s="201"/>
      <c r="M1" s="201"/>
      <c r="N1" s="201"/>
      <c r="O1" s="201"/>
      <c r="P1" s="201"/>
      <c r="Q1" s="201"/>
      <c r="R1" s="201"/>
      <c r="S1" s="201"/>
      <c r="T1" s="201"/>
      <c r="U1" s="202"/>
    </row>
    <row r="2" spans="1:46" ht="40.5" customHeight="1" thickBot="1">
      <c r="A2" s="203" t="s">
        <v>1</v>
      </c>
      <c r="B2" s="204"/>
      <c r="C2" s="204"/>
      <c r="D2" s="205"/>
      <c r="E2" s="205"/>
      <c r="F2" s="205"/>
      <c r="G2" s="205"/>
      <c r="H2" s="205"/>
      <c r="I2" s="205"/>
      <c r="J2" s="205"/>
      <c r="K2" s="205"/>
      <c r="L2" s="205"/>
      <c r="M2" s="205"/>
      <c r="N2" s="205"/>
      <c r="O2" s="205"/>
      <c r="P2" s="205"/>
      <c r="Q2" s="205"/>
      <c r="R2" s="205"/>
      <c r="S2" s="205"/>
      <c r="T2" s="205"/>
      <c r="U2" s="206"/>
    </row>
    <row r="3" spans="1:46" ht="15" customHeight="1">
      <c r="A3" s="210" t="s">
        <v>2</v>
      </c>
      <c r="B3" s="211"/>
      <c r="C3" s="49">
        <v>2019</v>
      </c>
      <c r="D3" s="166" t="s">
        <v>3</v>
      </c>
      <c r="E3" s="167"/>
      <c r="F3" s="167"/>
      <c r="G3" s="167"/>
      <c r="H3" s="167"/>
      <c r="I3" s="167"/>
      <c r="J3" s="167"/>
      <c r="K3" s="167"/>
      <c r="L3" s="167"/>
      <c r="M3" s="167"/>
      <c r="N3" s="167"/>
      <c r="O3" s="167"/>
      <c r="P3" s="167"/>
      <c r="Q3" s="167"/>
      <c r="R3" s="167"/>
      <c r="S3" s="167"/>
      <c r="T3" s="167"/>
      <c r="U3" s="168"/>
      <c r="V3" s="1"/>
      <c r="W3" s="1"/>
      <c r="X3" s="1"/>
      <c r="Y3" s="1"/>
      <c r="Z3" s="1"/>
      <c r="AA3" s="1"/>
      <c r="AB3" s="1"/>
      <c r="AC3" s="1"/>
      <c r="AD3" s="1"/>
      <c r="AE3" s="1"/>
      <c r="AF3" s="1"/>
      <c r="AG3" s="1"/>
      <c r="AH3" s="1"/>
      <c r="AI3" s="1"/>
      <c r="AJ3" s="1"/>
      <c r="AK3" s="1"/>
      <c r="AL3" s="1"/>
      <c r="AM3" s="1"/>
      <c r="AN3" s="1"/>
      <c r="AO3" s="1"/>
      <c r="AP3" s="1"/>
      <c r="AQ3" s="1"/>
      <c r="AR3" s="125"/>
      <c r="AS3" s="136"/>
      <c r="AT3" s="1"/>
    </row>
    <row r="4" spans="1:46" ht="90" customHeight="1">
      <c r="A4" s="210" t="s">
        <v>4</v>
      </c>
      <c r="B4" s="211"/>
      <c r="C4" s="49" t="s">
        <v>5</v>
      </c>
      <c r="D4" s="48" t="s">
        <v>6</v>
      </c>
      <c r="E4" s="149" t="s">
        <v>7</v>
      </c>
      <c r="F4" s="164" t="s">
        <v>8</v>
      </c>
      <c r="G4" s="164"/>
      <c r="H4" s="164"/>
      <c r="I4" s="164"/>
      <c r="J4" s="164"/>
      <c r="K4" s="164"/>
      <c r="L4" s="164"/>
      <c r="M4" s="164"/>
      <c r="N4" s="164"/>
      <c r="O4" s="164"/>
      <c r="P4" s="164"/>
      <c r="Q4" s="164"/>
      <c r="R4" s="164"/>
      <c r="S4" s="164"/>
      <c r="T4" s="164"/>
      <c r="U4" s="165"/>
      <c r="V4" s="1"/>
      <c r="W4" s="1"/>
      <c r="X4" s="1"/>
      <c r="Y4" s="1"/>
      <c r="Z4" s="1"/>
      <c r="AA4" s="1"/>
      <c r="AB4" s="1"/>
      <c r="AC4" s="1"/>
      <c r="AD4" s="1"/>
      <c r="AE4" s="1"/>
      <c r="AF4" s="1"/>
      <c r="AG4" s="1"/>
      <c r="AH4" s="1"/>
      <c r="AI4" s="1"/>
      <c r="AJ4" s="1"/>
      <c r="AK4" s="1"/>
      <c r="AL4" s="1"/>
      <c r="AM4" s="1"/>
      <c r="AN4" s="1"/>
      <c r="AO4" s="1"/>
      <c r="AP4" s="1"/>
      <c r="AQ4" s="1"/>
      <c r="AR4" s="125"/>
      <c r="AS4" s="136"/>
      <c r="AT4" s="1"/>
    </row>
    <row r="5" spans="1:46" ht="77.25" customHeight="1">
      <c r="A5" s="210" t="s">
        <v>9</v>
      </c>
      <c r="B5" s="211"/>
      <c r="C5" s="49" t="s">
        <v>10</v>
      </c>
      <c r="D5" s="50">
        <v>1</v>
      </c>
      <c r="E5" s="88">
        <v>43441</v>
      </c>
      <c r="F5" s="169" t="s">
        <v>11</v>
      </c>
      <c r="G5" s="169"/>
      <c r="H5" s="169"/>
      <c r="I5" s="169"/>
      <c r="J5" s="169"/>
      <c r="K5" s="169"/>
      <c r="L5" s="169"/>
      <c r="M5" s="169"/>
      <c r="N5" s="169"/>
      <c r="O5" s="169"/>
      <c r="P5" s="169"/>
      <c r="Q5" s="169"/>
      <c r="R5" s="169"/>
      <c r="S5" s="169"/>
      <c r="T5" s="169"/>
      <c r="U5" s="170"/>
      <c r="V5" s="1"/>
      <c r="W5" s="1"/>
      <c r="X5" s="1"/>
      <c r="Y5" s="1"/>
      <c r="Z5" s="1"/>
      <c r="AA5" s="1"/>
      <c r="AB5" s="1"/>
      <c r="AC5" s="1"/>
      <c r="AD5" s="1"/>
      <c r="AE5" s="1"/>
      <c r="AF5" s="1"/>
      <c r="AG5" s="1"/>
      <c r="AH5" s="1"/>
      <c r="AI5" s="1"/>
      <c r="AJ5" s="1"/>
      <c r="AK5" s="1"/>
      <c r="AL5" s="1"/>
      <c r="AM5" s="1"/>
      <c r="AN5" s="1"/>
      <c r="AO5" s="1"/>
      <c r="AP5" s="1"/>
      <c r="AQ5" s="1"/>
      <c r="AR5" s="125"/>
      <c r="AS5" s="136"/>
      <c r="AT5" s="1"/>
    </row>
    <row r="6" spans="1:46" ht="127.5" customHeight="1">
      <c r="A6" s="210" t="s">
        <v>12</v>
      </c>
      <c r="B6" s="211"/>
      <c r="C6" s="49" t="s">
        <v>13</v>
      </c>
      <c r="D6" s="50">
        <v>2</v>
      </c>
      <c r="E6" s="88">
        <v>43559</v>
      </c>
      <c r="F6" s="169" t="s">
        <v>14</v>
      </c>
      <c r="G6" s="169"/>
      <c r="H6" s="169"/>
      <c r="I6" s="169"/>
      <c r="J6" s="169"/>
      <c r="K6" s="169"/>
      <c r="L6" s="169"/>
      <c r="M6" s="169"/>
      <c r="N6" s="169"/>
      <c r="O6" s="169"/>
      <c r="P6" s="169"/>
      <c r="Q6" s="169"/>
      <c r="R6" s="169"/>
      <c r="S6" s="169"/>
      <c r="T6" s="169"/>
      <c r="U6" s="170"/>
      <c r="V6" s="18"/>
      <c r="W6" s="18"/>
      <c r="X6" s="18"/>
      <c r="Y6" s="18"/>
      <c r="Z6" s="18"/>
      <c r="AA6" s="18"/>
      <c r="AB6" s="18"/>
      <c r="AC6" s="18"/>
      <c r="AD6" s="18"/>
      <c r="AE6" s="18"/>
      <c r="AF6" s="18"/>
      <c r="AG6" s="18"/>
      <c r="AH6" s="18"/>
      <c r="AI6" s="18"/>
      <c r="AJ6" s="18"/>
      <c r="AK6" s="18"/>
      <c r="AL6" s="18"/>
      <c r="AM6" s="18"/>
      <c r="AN6" s="18"/>
      <c r="AO6" s="18"/>
      <c r="AP6" s="2"/>
      <c r="AQ6" s="18"/>
      <c r="AR6" s="126"/>
      <c r="AS6" s="18"/>
      <c r="AT6" s="18"/>
    </row>
    <row r="7" spans="1:46" s="99" customFormat="1" ht="149.25" customHeight="1">
      <c r="A7" s="212" t="s">
        <v>15</v>
      </c>
      <c r="B7" s="213"/>
      <c r="C7" s="108" t="s">
        <v>16</v>
      </c>
      <c r="D7" s="109">
        <v>3</v>
      </c>
      <c r="E7" s="110">
        <v>43578</v>
      </c>
      <c r="F7" s="169" t="s">
        <v>17</v>
      </c>
      <c r="G7" s="169"/>
      <c r="H7" s="169"/>
      <c r="I7" s="169"/>
      <c r="J7" s="169"/>
      <c r="K7" s="169"/>
      <c r="L7" s="169"/>
      <c r="M7" s="169"/>
      <c r="N7" s="169"/>
      <c r="O7" s="169"/>
      <c r="P7" s="169"/>
      <c r="Q7" s="169"/>
      <c r="R7" s="169"/>
      <c r="S7" s="169"/>
      <c r="T7" s="169"/>
      <c r="U7" s="170"/>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row>
    <row r="8" spans="1:46" ht="29.25" customHeight="1">
      <c r="A8" s="161"/>
      <c r="B8" s="161"/>
      <c r="C8" s="111"/>
      <c r="D8" s="148">
        <v>4</v>
      </c>
      <c r="E8" s="112">
        <v>43675</v>
      </c>
      <c r="F8" s="169" t="s">
        <v>18</v>
      </c>
      <c r="G8" s="169"/>
      <c r="H8" s="169"/>
      <c r="I8" s="169"/>
      <c r="J8" s="169"/>
      <c r="K8" s="169"/>
      <c r="L8" s="169"/>
      <c r="M8" s="169"/>
      <c r="N8" s="169"/>
      <c r="O8" s="169"/>
      <c r="P8" s="169"/>
      <c r="Q8" s="169"/>
      <c r="R8" s="169"/>
      <c r="S8" s="169"/>
      <c r="T8" s="169"/>
      <c r="U8" s="169"/>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row>
    <row r="9" spans="1:46" ht="54" customHeight="1">
      <c r="A9" s="162"/>
      <c r="B9" s="163"/>
      <c r="C9" s="111"/>
      <c r="D9" s="148">
        <v>5</v>
      </c>
      <c r="E9" s="112">
        <v>43717</v>
      </c>
      <c r="F9" s="160" t="s">
        <v>19</v>
      </c>
      <c r="G9" s="160"/>
      <c r="H9" s="160"/>
      <c r="I9" s="160"/>
      <c r="J9" s="160"/>
      <c r="K9" s="160"/>
      <c r="L9" s="160"/>
      <c r="M9" s="160"/>
      <c r="N9" s="160"/>
      <c r="O9" s="160"/>
      <c r="P9" s="160"/>
      <c r="Q9" s="160"/>
      <c r="R9" s="160"/>
      <c r="S9" s="160"/>
      <c r="T9" s="160"/>
      <c r="U9" s="160"/>
      <c r="V9" s="139"/>
      <c r="W9" s="139"/>
      <c r="X9" s="139"/>
      <c r="Y9" s="139"/>
      <c r="Z9" s="139"/>
      <c r="AA9" s="139"/>
      <c r="AB9" s="139"/>
      <c r="AC9" s="139"/>
      <c r="AD9" s="139"/>
      <c r="AE9" s="139"/>
      <c r="AF9" s="139"/>
      <c r="AG9" s="139"/>
      <c r="AH9" s="139"/>
      <c r="AI9" s="139"/>
      <c r="AJ9" s="139"/>
      <c r="AK9" s="139"/>
      <c r="AL9" s="139"/>
      <c r="AM9" s="139"/>
      <c r="AN9" s="139"/>
      <c r="AO9" s="139"/>
      <c r="AP9" s="139"/>
      <c r="AQ9" s="139"/>
      <c r="AR9" s="127"/>
      <c r="AS9" s="139"/>
      <c r="AT9" s="139"/>
    </row>
    <row r="10" spans="1:46" ht="54" customHeight="1">
      <c r="A10" s="119"/>
      <c r="B10" s="119"/>
      <c r="C10" s="120"/>
      <c r="D10" s="148">
        <v>6</v>
      </c>
      <c r="E10" s="112">
        <v>43782</v>
      </c>
      <c r="F10" s="160" t="s">
        <v>20</v>
      </c>
      <c r="G10" s="160"/>
      <c r="H10" s="160"/>
      <c r="I10" s="160"/>
      <c r="J10" s="160"/>
      <c r="K10" s="160"/>
      <c r="L10" s="160"/>
      <c r="M10" s="160"/>
      <c r="N10" s="160"/>
      <c r="O10" s="160"/>
      <c r="P10" s="160"/>
      <c r="Q10" s="160"/>
      <c r="R10" s="160"/>
      <c r="S10" s="160"/>
      <c r="T10" s="160"/>
      <c r="U10" s="160"/>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27"/>
      <c r="AS10" s="139"/>
      <c r="AT10" s="139"/>
    </row>
    <row r="11" spans="1:46" ht="54" customHeight="1">
      <c r="A11" s="119"/>
      <c r="B11" s="119"/>
      <c r="C11" s="120"/>
      <c r="D11" s="148">
        <v>7</v>
      </c>
      <c r="E11" s="112">
        <v>43850</v>
      </c>
      <c r="F11" s="160" t="s">
        <v>21</v>
      </c>
      <c r="G11" s="160"/>
      <c r="H11" s="160"/>
      <c r="I11" s="160"/>
      <c r="J11" s="160"/>
      <c r="K11" s="160"/>
      <c r="L11" s="160"/>
      <c r="M11" s="160"/>
      <c r="N11" s="160"/>
      <c r="O11" s="160"/>
      <c r="P11" s="160"/>
      <c r="Q11" s="160"/>
      <c r="R11" s="160"/>
      <c r="S11" s="160"/>
      <c r="T11" s="160"/>
      <c r="U11" s="160"/>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27"/>
      <c r="AS11" s="139"/>
      <c r="AT11" s="139"/>
    </row>
    <row r="12" spans="1:46">
      <c r="A12" s="2"/>
      <c r="B12" s="2"/>
      <c r="C12" s="2"/>
      <c r="D12" s="214"/>
      <c r="E12" s="214"/>
      <c r="F12" s="214"/>
      <c r="G12" s="214"/>
      <c r="H12" s="214"/>
      <c r="I12" s="214"/>
      <c r="J12" s="214"/>
      <c r="K12" s="214"/>
      <c r="L12" s="214"/>
      <c r="M12" s="214"/>
      <c r="N12" s="214"/>
      <c r="O12" s="214"/>
      <c r="P12" s="214"/>
      <c r="Q12" s="214"/>
      <c r="R12" s="214"/>
      <c r="S12" s="214"/>
      <c r="T12" s="140"/>
      <c r="U12" s="7"/>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27"/>
      <c r="AS12" s="139"/>
      <c r="AT12" s="139"/>
    </row>
    <row r="13" spans="1:46">
      <c r="A13" s="136"/>
      <c r="B13" s="1"/>
      <c r="C13" s="1"/>
      <c r="D13" s="198"/>
      <c r="E13" s="198"/>
      <c r="F13" s="198"/>
      <c r="G13" s="198"/>
      <c r="H13" s="198"/>
      <c r="I13" s="198"/>
      <c r="J13" s="198"/>
      <c r="K13" s="198"/>
      <c r="L13" s="178"/>
      <c r="M13" s="178"/>
      <c r="N13" s="178"/>
      <c r="O13" s="178"/>
      <c r="P13" s="139"/>
      <c r="Q13" s="139"/>
      <c r="R13" s="139"/>
      <c r="S13" s="139"/>
      <c r="T13" s="139"/>
      <c r="U13" s="139"/>
      <c r="V13" s="178"/>
      <c r="W13" s="178"/>
      <c r="X13" s="135"/>
      <c r="Y13" s="135"/>
      <c r="Z13" s="135"/>
      <c r="AA13" s="178"/>
      <c r="AB13" s="178"/>
      <c r="AC13" s="135"/>
      <c r="AD13" s="135"/>
      <c r="AE13" s="135"/>
      <c r="AF13" s="178"/>
      <c r="AG13" s="178"/>
      <c r="AH13" s="135"/>
      <c r="AI13" s="135"/>
      <c r="AJ13" s="135"/>
      <c r="AK13" s="178"/>
      <c r="AL13" s="178"/>
      <c r="AM13" s="135"/>
      <c r="AN13" s="135"/>
      <c r="AO13" s="135"/>
      <c r="AP13" s="178"/>
      <c r="AQ13" s="178"/>
      <c r="AR13" s="178"/>
      <c r="AS13" s="135"/>
      <c r="AT13" s="135"/>
    </row>
    <row r="14" spans="1:46" ht="15.75" thickBot="1">
      <c r="A14" s="1"/>
      <c r="B14" s="1"/>
      <c r="C14" s="1"/>
      <c r="D14" s="1"/>
      <c r="E14" s="1"/>
      <c r="F14" s="1"/>
      <c r="G14" s="1"/>
      <c r="H14" s="1"/>
      <c r="I14" s="1"/>
      <c r="J14" s="1"/>
      <c r="K14" s="1"/>
      <c r="L14" s="1"/>
      <c r="M14" s="1"/>
      <c r="N14" s="1"/>
      <c r="O14" s="1"/>
      <c r="P14" s="1"/>
      <c r="Q14" s="1"/>
      <c r="R14" s="1"/>
      <c r="S14" s="1"/>
      <c r="T14" s="1"/>
      <c r="U14" s="1"/>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27"/>
      <c r="AS14" s="139"/>
      <c r="AT14" s="139"/>
    </row>
    <row r="15" spans="1:46" ht="15" customHeight="1">
      <c r="A15" s="194" t="s">
        <v>22</v>
      </c>
      <c r="B15" s="195"/>
      <c r="C15" s="195"/>
      <c r="D15" s="179"/>
      <c r="E15" s="179"/>
      <c r="F15" s="179"/>
      <c r="G15" s="179"/>
      <c r="H15" s="179"/>
      <c r="I15" s="179"/>
      <c r="J15" s="179"/>
      <c r="K15" s="179"/>
      <c r="L15" s="179"/>
      <c r="M15" s="179"/>
      <c r="N15" s="179"/>
      <c r="O15" s="179"/>
      <c r="P15" s="179"/>
      <c r="Q15" s="179"/>
      <c r="R15" s="179"/>
      <c r="S15" s="179"/>
      <c r="T15" s="179"/>
      <c r="U15" s="179"/>
      <c r="V15" s="181" t="s">
        <v>23</v>
      </c>
      <c r="W15" s="181"/>
      <c r="X15" s="181"/>
      <c r="Y15" s="181"/>
      <c r="Z15" s="181"/>
      <c r="AA15" s="209" t="s">
        <v>23</v>
      </c>
      <c r="AB15" s="209"/>
      <c r="AC15" s="209"/>
      <c r="AD15" s="209"/>
      <c r="AE15" s="209"/>
      <c r="AF15" s="181" t="s">
        <v>23</v>
      </c>
      <c r="AG15" s="181"/>
      <c r="AH15" s="181"/>
      <c r="AI15" s="181"/>
      <c r="AJ15" s="181"/>
      <c r="AK15" s="187" t="s">
        <v>23</v>
      </c>
      <c r="AL15" s="187"/>
      <c r="AM15" s="187"/>
      <c r="AN15" s="187"/>
      <c r="AO15" s="187"/>
      <c r="AP15" s="185" t="s">
        <v>23</v>
      </c>
      <c r="AQ15" s="185"/>
      <c r="AR15" s="185"/>
      <c r="AS15" s="185"/>
      <c r="AT15" s="186"/>
    </row>
    <row r="16" spans="1:46" ht="15" customHeight="1">
      <c r="A16" s="196"/>
      <c r="B16" s="197"/>
      <c r="C16" s="197"/>
      <c r="D16" s="180"/>
      <c r="E16" s="180"/>
      <c r="F16" s="180"/>
      <c r="G16" s="180"/>
      <c r="H16" s="180"/>
      <c r="I16" s="180"/>
      <c r="J16" s="180"/>
      <c r="K16" s="180"/>
      <c r="L16" s="180"/>
      <c r="M16" s="180"/>
      <c r="N16" s="180"/>
      <c r="O16" s="180"/>
      <c r="P16" s="180"/>
      <c r="Q16" s="180"/>
      <c r="R16" s="180"/>
      <c r="S16" s="180"/>
      <c r="T16" s="180"/>
      <c r="U16" s="180"/>
      <c r="V16" s="188" t="s">
        <v>24</v>
      </c>
      <c r="W16" s="188"/>
      <c r="X16" s="188"/>
      <c r="Y16" s="188"/>
      <c r="Z16" s="188"/>
      <c r="AA16" s="184" t="s">
        <v>25</v>
      </c>
      <c r="AB16" s="184"/>
      <c r="AC16" s="184"/>
      <c r="AD16" s="184"/>
      <c r="AE16" s="184"/>
      <c r="AF16" s="188" t="s">
        <v>26</v>
      </c>
      <c r="AG16" s="188"/>
      <c r="AH16" s="188"/>
      <c r="AI16" s="188"/>
      <c r="AJ16" s="188"/>
      <c r="AK16" s="172" t="s">
        <v>27</v>
      </c>
      <c r="AL16" s="172"/>
      <c r="AM16" s="172"/>
      <c r="AN16" s="172"/>
      <c r="AO16" s="172"/>
      <c r="AP16" s="176" t="s">
        <v>28</v>
      </c>
      <c r="AQ16" s="176"/>
      <c r="AR16" s="176"/>
      <c r="AS16" s="176"/>
      <c r="AT16" s="177"/>
    </row>
    <row r="17" spans="1:46" ht="15" customHeight="1">
      <c r="A17" s="132"/>
      <c r="B17" s="133"/>
      <c r="C17" s="133"/>
      <c r="D17" s="199" t="s">
        <v>29</v>
      </c>
      <c r="E17" s="199"/>
      <c r="F17" s="199"/>
      <c r="G17" s="199"/>
      <c r="H17" s="199"/>
      <c r="I17" s="199"/>
      <c r="J17" s="199"/>
      <c r="K17" s="199"/>
      <c r="L17" s="199"/>
      <c r="M17" s="199"/>
      <c r="N17" s="199"/>
      <c r="O17" s="199"/>
      <c r="P17" s="199"/>
      <c r="Q17" s="199"/>
      <c r="R17" s="199"/>
      <c r="S17" s="199"/>
      <c r="T17" s="137"/>
      <c r="U17" s="137"/>
      <c r="V17" s="173"/>
      <c r="W17" s="173"/>
      <c r="X17" s="183" t="s">
        <v>30</v>
      </c>
      <c r="Y17" s="173" t="s">
        <v>31</v>
      </c>
      <c r="Z17" s="173" t="s">
        <v>32</v>
      </c>
      <c r="AA17" s="184"/>
      <c r="AB17" s="184"/>
      <c r="AC17" s="184" t="s">
        <v>30</v>
      </c>
      <c r="AD17" s="184" t="s">
        <v>31</v>
      </c>
      <c r="AE17" s="184" t="s">
        <v>32</v>
      </c>
      <c r="AF17" s="173"/>
      <c r="AG17" s="173"/>
      <c r="AH17" s="173" t="s">
        <v>30</v>
      </c>
      <c r="AI17" s="173" t="s">
        <v>31</v>
      </c>
      <c r="AJ17" s="173" t="s">
        <v>32</v>
      </c>
      <c r="AK17" s="172"/>
      <c r="AL17" s="172"/>
      <c r="AM17" s="172" t="s">
        <v>30</v>
      </c>
      <c r="AN17" s="172" t="s">
        <v>31</v>
      </c>
      <c r="AO17" s="172" t="s">
        <v>32</v>
      </c>
      <c r="AP17" s="171" t="s">
        <v>33</v>
      </c>
      <c r="AQ17" s="171"/>
      <c r="AR17" s="171"/>
      <c r="AS17" s="171" t="s">
        <v>30</v>
      </c>
      <c r="AT17" s="182" t="s">
        <v>34</v>
      </c>
    </row>
    <row r="18" spans="1:46" ht="54" customHeight="1">
      <c r="A18" s="46" t="s">
        <v>35</v>
      </c>
      <c r="B18" s="6" t="s">
        <v>36</v>
      </c>
      <c r="C18" s="6" t="s">
        <v>37</v>
      </c>
      <c r="D18" s="137" t="s">
        <v>38</v>
      </c>
      <c r="E18" s="137" t="s">
        <v>39</v>
      </c>
      <c r="F18" s="137" t="s">
        <v>40</v>
      </c>
      <c r="G18" s="137" t="s">
        <v>41</v>
      </c>
      <c r="H18" s="137" t="s">
        <v>42</v>
      </c>
      <c r="I18" s="137" t="s">
        <v>43</v>
      </c>
      <c r="J18" s="137" t="s">
        <v>44</v>
      </c>
      <c r="K18" s="137" t="s">
        <v>45</v>
      </c>
      <c r="L18" s="137" t="s">
        <v>46</v>
      </c>
      <c r="M18" s="137" t="s">
        <v>47</v>
      </c>
      <c r="N18" s="137" t="s">
        <v>48</v>
      </c>
      <c r="O18" s="137" t="s">
        <v>49</v>
      </c>
      <c r="P18" s="137" t="s">
        <v>50</v>
      </c>
      <c r="Q18" s="137" t="s">
        <v>51</v>
      </c>
      <c r="R18" s="137" t="s">
        <v>52</v>
      </c>
      <c r="S18" s="137" t="s">
        <v>53</v>
      </c>
      <c r="T18" s="137" t="s">
        <v>54</v>
      </c>
      <c r="U18" s="137" t="s">
        <v>55</v>
      </c>
      <c r="V18" s="134" t="s">
        <v>56</v>
      </c>
      <c r="W18" s="134" t="s">
        <v>57</v>
      </c>
      <c r="X18" s="183"/>
      <c r="Y18" s="173"/>
      <c r="Z18" s="173"/>
      <c r="AA18" s="138" t="s">
        <v>56</v>
      </c>
      <c r="AB18" s="138" t="s">
        <v>57</v>
      </c>
      <c r="AC18" s="184"/>
      <c r="AD18" s="184"/>
      <c r="AE18" s="184"/>
      <c r="AF18" s="134" t="s">
        <v>56</v>
      </c>
      <c r="AG18" s="134" t="s">
        <v>57</v>
      </c>
      <c r="AH18" s="173"/>
      <c r="AI18" s="173"/>
      <c r="AJ18" s="173"/>
      <c r="AK18" s="146" t="s">
        <v>56</v>
      </c>
      <c r="AL18" s="146" t="s">
        <v>57</v>
      </c>
      <c r="AM18" s="172"/>
      <c r="AN18" s="172"/>
      <c r="AO18" s="172"/>
      <c r="AP18" s="147" t="s">
        <v>41</v>
      </c>
      <c r="AQ18" s="147" t="s">
        <v>56</v>
      </c>
      <c r="AR18" s="128" t="s">
        <v>57</v>
      </c>
      <c r="AS18" s="171"/>
      <c r="AT18" s="182"/>
    </row>
    <row r="19" spans="1:46">
      <c r="A19" s="83"/>
      <c r="B19" s="77"/>
      <c r="C19" s="77"/>
      <c r="D19" s="78" t="s">
        <v>58</v>
      </c>
      <c r="E19" s="78"/>
      <c r="F19" s="78" t="s">
        <v>58</v>
      </c>
      <c r="G19" s="78" t="s">
        <v>58</v>
      </c>
      <c r="H19" s="78" t="s">
        <v>58</v>
      </c>
      <c r="I19" s="78" t="s">
        <v>58</v>
      </c>
      <c r="J19" s="78" t="s">
        <v>58</v>
      </c>
      <c r="K19" s="78" t="s">
        <v>58</v>
      </c>
      <c r="L19" s="79" t="s">
        <v>58</v>
      </c>
      <c r="M19" s="79" t="s">
        <v>58</v>
      </c>
      <c r="N19" s="79" t="s">
        <v>58</v>
      </c>
      <c r="O19" s="79" t="s">
        <v>58</v>
      </c>
      <c r="P19" s="78" t="s">
        <v>58</v>
      </c>
      <c r="Q19" s="78" t="s">
        <v>58</v>
      </c>
      <c r="R19" s="78" t="s">
        <v>58</v>
      </c>
      <c r="S19" s="78" t="s">
        <v>58</v>
      </c>
      <c r="T19" s="78"/>
      <c r="U19" s="137"/>
      <c r="V19" s="134" t="s">
        <v>58</v>
      </c>
      <c r="W19" s="134"/>
      <c r="X19" s="145" t="s">
        <v>58</v>
      </c>
      <c r="Y19" s="134" t="s">
        <v>58</v>
      </c>
      <c r="Z19" s="134" t="s">
        <v>58</v>
      </c>
      <c r="AA19" s="138" t="s">
        <v>58</v>
      </c>
      <c r="AB19" s="138" t="s">
        <v>58</v>
      </c>
      <c r="AC19" s="138" t="s">
        <v>58</v>
      </c>
      <c r="AD19" s="138" t="s">
        <v>58</v>
      </c>
      <c r="AE19" s="138" t="s">
        <v>58</v>
      </c>
      <c r="AF19" s="134" t="s">
        <v>58</v>
      </c>
      <c r="AG19" s="134" t="s">
        <v>58</v>
      </c>
      <c r="AH19" s="134"/>
      <c r="AI19" s="134" t="s">
        <v>58</v>
      </c>
      <c r="AJ19" s="134" t="s">
        <v>58</v>
      </c>
      <c r="AK19" s="146" t="s">
        <v>58</v>
      </c>
      <c r="AL19" s="146" t="s">
        <v>58</v>
      </c>
      <c r="AM19" s="146" t="s">
        <v>58</v>
      </c>
      <c r="AN19" s="146" t="s">
        <v>58</v>
      </c>
      <c r="AO19" s="146" t="s">
        <v>58</v>
      </c>
      <c r="AP19" s="147" t="s">
        <v>58</v>
      </c>
      <c r="AQ19" s="147"/>
      <c r="AR19" s="128" t="s">
        <v>58</v>
      </c>
      <c r="AS19" s="147" t="s">
        <v>58</v>
      </c>
      <c r="AT19" s="144" t="s">
        <v>58</v>
      </c>
    </row>
    <row r="20" spans="1:46" s="59" customFormat="1" ht="156.75" customHeight="1">
      <c r="A20" s="84">
        <v>6</v>
      </c>
      <c r="B20" s="55" t="s">
        <v>59</v>
      </c>
      <c r="C20" s="56" t="s">
        <v>60</v>
      </c>
      <c r="D20" s="51" t="s">
        <v>61</v>
      </c>
      <c r="E20" s="57">
        <v>0.13600000000000001</v>
      </c>
      <c r="F20" s="55" t="s">
        <v>62</v>
      </c>
      <c r="G20" s="51" t="s">
        <v>63</v>
      </c>
      <c r="H20" s="51" t="s">
        <v>64</v>
      </c>
      <c r="I20" s="56">
        <v>2</v>
      </c>
      <c r="J20" s="56" t="s">
        <v>65</v>
      </c>
      <c r="K20" s="51" t="s">
        <v>66</v>
      </c>
      <c r="L20" s="58">
        <v>0</v>
      </c>
      <c r="M20" s="58">
        <v>1</v>
      </c>
      <c r="N20" s="58">
        <v>0</v>
      </c>
      <c r="O20" s="58">
        <v>1</v>
      </c>
      <c r="P20" s="56">
        <f t="shared" ref="P20:P25" si="0">+SUM(L20:O20)</f>
        <v>2</v>
      </c>
      <c r="Q20" s="56" t="s">
        <v>67</v>
      </c>
      <c r="R20" s="51" t="s">
        <v>68</v>
      </c>
      <c r="S20" s="52" t="s">
        <v>69</v>
      </c>
      <c r="T20" s="51" t="s">
        <v>70</v>
      </c>
      <c r="U20" s="55"/>
      <c r="V20" s="89">
        <v>0</v>
      </c>
      <c r="W20" s="80" t="s">
        <v>71</v>
      </c>
      <c r="X20" s="80" t="s">
        <v>71</v>
      </c>
      <c r="Y20" s="55" t="s">
        <v>71</v>
      </c>
      <c r="Z20" s="55" t="s">
        <v>71</v>
      </c>
      <c r="AA20" s="58">
        <v>1</v>
      </c>
      <c r="AB20" s="61">
        <v>1</v>
      </c>
      <c r="AC20" s="94">
        <f>AB20/AA20</f>
        <v>1</v>
      </c>
      <c r="AD20" s="105" t="s">
        <v>72</v>
      </c>
      <c r="AE20" s="106" t="s">
        <v>73</v>
      </c>
      <c r="AF20" s="58" t="s">
        <v>71</v>
      </c>
      <c r="AG20" s="58">
        <v>1</v>
      </c>
      <c r="AH20" s="63" t="s">
        <v>71</v>
      </c>
      <c r="AI20" s="62" t="s">
        <v>74</v>
      </c>
      <c r="AJ20" s="62" t="s">
        <v>75</v>
      </c>
      <c r="AK20" s="58">
        <v>1</v>
      </c>
      <c r="AL20" s="122">
        <v>1</v>
      </c>
      <c r="AM20" s="63">
        <f>AL20/AK20</f>
        <v>1</v>
      </c>
      <c r="AN20" s="62" t="s">
        <v>74</v>
      </c>
      <c r="AO20" s="62" t="s">
        <v>75</v>
      </c>
      <c r="AP20" s="51" t="s">
        <v>63</v>
      </c>
      <c r="AQ20" s="143">
        <v>2</v>
      </c>
      <c r="AR20" s="151">
        <v>2</v>
      </c>
      <c r="AS20" s="154">
        <f>AR20/AQ20</f>
        <v>1</v>
      </c>
      <c r="AT20" s="65" t="s">
        <v>76</v>
      </c>
    </row>
    <row r="21" spans="1:46" s="59" customFormat="1" ht="118.5" customHeight="1">
      <c r="A21" s="84">
        <v>6</v>
      </c>
      <c r="B21" s="55" t="s">
        <v>59</v>
      </c>
      <c r="C21" s="56" t="s">
        <v>60</v>
      </c>
      <c r="D21" s="51" t="s">
        <v>77</v>
      </c>
      <c r="E21" s="57">
        <v>0.13600000000000001</v>
      </c>
      <c r="F21" s="55" t="s">
        <v>62</v>
      </c>
      <c r="G21" s="51" t="s">
        <v>78</v>
      </c>
      <c r="H21" s="51" t="s">
        <v>79</v>
      </c>
      <c r="I21" s="56">
        <v>10</v>
      </c>
      <c r="J21" s="56" t="s">
        <v>65</v>
      </c>
      <c r="K21" s="51" t="s">
        <v>80</v>
      </c>
      <c r="L21" s="58">
        <v>10</v>
      </c>
      <c r="M21" s="58">
        <v>0</v>
      </c>
      <c r="N21" s="58">
        <v>0</v>
      </c>
      <c r="O21" s="58">
        <v>0</v>
      </c>
      <c r="P21" s="56">
        <f t="shared" si="0"/>
        <v>10</v>
      </c>
      <c r="Q21" s="56" t="s">
        <v>67</v>
      </c>
      <c r="R21" s="51" t="s">
        <v>81</v>
      </c>
      <c r="S21" s="52" t="s">
        <v>69</v>
      </c>
      <c r="T21" s="51" t="s">
        <v>82</v>
      </c>
      <c r="U21" s="55"/>
      <c r="V21" s="89">
        <v>10</v>
      </c>
      <c r="W21" s="96">
        <v>12</v>
      </c>
      <c r="X21" s="80">
        <v>1</v>
      </c>
      <c r="Y21" s="55" t="s">
        <v>83</v>
      </c>
      <c r="Z21" s="100" t="s">
        <v>84</v>
      </c>
      <c r="AA21" s="94" t="s">
        <v>71</v>
      </c>
      <c r="AB21" s="94" t="s">
        <v>71</v>
      </c>
      <c r="AC21" s="94" t="s">
        <v>71</v>
      </c>
      <c r="AD21" s="62" t="s">
        <v>85</v>
      </c>
      <c r="AE21" s="62" t="s">
        <v>85</v>
      </c>
      <c r="AF21" s="60" t="s">
        <v>71</v>
      </c>
      <c r="AG21" s="62">
        <v>22</v>
      </c>
      <c r="AH21" s="63" t="s">
        <v>71</v>
      </c>
      <c r="AI21" s="62" t="s">
        <v>86</v>
      </c>
      <c r="AJ21" s="62" t="s">
        <v>87</v>
      </c>
      <c r="AK21" s="63" t="s">
        <v>71</v>
      </c>
      <c r="AL21" s="150">
        <v>8</v>
      </c>
      <c r="AM21" s="63" t="s">
        <v>71</v>
      </c>
      <c r="AN21" s="62" t="s">
        <v>88</v>
      </c>
      <c r="AO21" s="62" t="s">
        <v>87</v>
      </c>
      <c r="AP21" s="51" t="s">
        <v>78</v>
      </c>
      <c r="AQ21" s="143">
        <v>10</v>
      </c>
      <c r="AR21" s="151">
        <v>42</v>
      </c>
      <c r="AS21" s="154">
        <v>1</v>
      </c>
      <c r="AT21" s="65" t="s">
        <v>89</v>
      </c>
    </row>
    <row r="22" spans="1:46" s="66" customFormat="1" ht="129" customHeight="1">
      <c r="A22" s="84">
        <v>6</v>
      </c>
      <c r="B22" s="55" t="s">
        <v>59</v>
      </c>
      <c r="C22" s="56" t="s">
        <v>60</v>
      </c>
      <c r="D22" s="52" t="s">
        <v>90</v>
      </c>
      <c r="E22" s="57">
        <v>0.13600000000000001</v>
      </c>
      <c r="F22" s="55" t="s">
        <v>62</v>
      </c>
      <c r="G22" s="52" t="s">
        <v>91</v>
      </c>
      <c r="H22" s="52" t="s">
        <v>92</v>
      </c>
      <c r="I22" s="56">
        <v>1</v>
      </c>
      <c r="J22" s="56" t="s">
        <v>65</v>
      </c>
      <c r="K22" s="52" t="s">
        <v>93</v>
      </c>
      <c r="L22" s="58">
        <v>0</v>
      </c>
      <c r="M22" s="58">
        <v>0</v>
      </c>
      <c r="N22" s="58">
        <v>0</v>
      </c>
      <c r="O22" s="58">
        <v>1</v>
      </c>
      <c r="P22" s="56">
        <f t="shared" si="0"/>
        <v>1</v>
      </c>
      <c r="Q22" s="56" t="s">
        <v>67</v>
      </c>
      <c r="R22" s="52" t="s">
        <v>93</v>
      </c>
      <c r="S22" s="52" t="s">
        <v>69</v>
      </c>
      <c r="T22" s="52" t="s">
        <v>94</v>
      </c>
      <c r="U22" s="55"/>
      <c r="V22" s="89">
        <v>0</v>
      </c>
      <c r="W22" s="80" t="s">
        <v>71</v>
      </c>
      <c r="X22" s="80" t="s">
        <v>71</v>
      </c>
      <c r="Y22" s="55" t="s">
        <v>71</v>
      </c>
      <c r="Z22" s="55" t="s">
        <v>71</v>
      </c>
      <c r="AA22" s="94" t="s">
        <v>71</v>
      </c>
      <c r="AB22" s="94" t="s">
        <v>71</v>
      </c>
      <c r="AC22" s="94" t="s">
        <v>71</v>
      </c>
      <c r="AD22" s="62" t="s">
        <v>85</v>
      </c>
      <c r="AE22" s="62" t="s">
        <v>85</v>
      </c>
      <c r="AF22" s="58" t="s">
        <v>71</v>
      </c>
      <c r="AG22" s="62" t="s">
        <v>71</v>
      </c>
      <c r="AH22" s="63" t="s">
        <v>71</v>
      </c>
      <c r="AI22" s="62" t="s">
        <v>71</v>
      </c>
      <c r="AJ22" s="62"/>
      <c r="AK22" s="58">
        <v>1</v>
      </c>
      <c r="AL22" s="61">
        <v>1</v>
      </c>
      <c r="AM22" s="63">
        <f>AL22/AK22</f>
        <v>1</v>
      </c>
      <c r="AN22" s="64" t="s">
        <v>95</v>
      </c>
      <c r="AO22" s="62" t="s">
        <v>91</v>
      </c>
      <c r="AP22" s="52" t="s">
        <v>91</v>
      </c>
      <c r="AQ22" s="143">
        <v>1</v>
      </c>
      <c r="AR22" s="151">
        <v>1</v>
      </c>
      <c r="AS22" s="154">
        <f t="shared" ref="AS21:AS30" si="1">AR22/AQ22</f>
        <v>1</v>
      </c>
      <c r="AT22" s="64" t="s">
        <v>96</v>
      </c>
    </row>
    <row r="23" spans="1:46" s="59" customFormat="1" ht="130.5" customHeight="1">
      <c r="A23" s="84">
        <v>6</v>
      </c>
      <c r="B23" s="55" t="s">
        <v>59</v>
      </c>
      <c r="C23" s="56" t="s">
        <v>60</v>
      </c>
      <c r="D23" s="51" t="s">
        <v>97</v>
      </c>
      <c r="E23" s="57">
        <v>0.13600000000000001</v>
      </c>
      <c r="F23" s="55" t="s">
        <v>62</v>
      </c>
      <c r="G23" s="51" t="s">
        <v>98</v>
      </c>
      <c r="H23" s="51" t="s">
        <v>99</v>
      </c>
      <c r="I23" s="56">
        <v>900</v>
      </c>
      <c r="J23" s="56" t="s">
        <v>65</v>
      </c>
      <c r="K23" s="51" t="s">
        <v>100</v>
      </c>
      <c r="L23" s="58">
        <v>720</v>
      </c>
      <c r="M23" s="58">
        <v>0</v>
      </c>
      <c r="N23" s="58">
        <v>0</v>
      </c>
      <c r="O23" s="58">
        <v>0</v>
      </c>
      <c r="P23" s="56">
        <f t="shared" si="0"/>
        <v>720</v>
      </c>
      <c r="Q23" s="56" t="s">
        <v>67</v>
      </c>
      <c r="R23" s="51" t="s">
        <v>101</v>
      </c>
      <c r="S23" s="51" t="s">
        <v>69</v>
      </c>
      <c r="T23" s="51" t="s">
        <v>102</v>
      </c>
      <c r="U23" s="55"/>
      <c r="V23" s="89">
        <v>720</v>
      </c>
      <c r="W23" s="96">
        <v>776</v>
      </c>
      <c r="X23" s="80">
        <v>1</v>
      </c>
      <c r="Y23" s="55" t="s">
        <v>103</v>
      </c>
      <c r="Z23" s="100" t="s">
        <v>104</v>
      </c>
      <c r="AA23" s="94" t="s">
        <v>71</v>
      </c>
      <c r="AB23" s="94" t="s">
        <v>71</v>
      </c>
      <c r="AC23" s="94" t="s">
        <v>71</v>
      </c>
      <c r="AD23" s="62" t="s">
        <v>85</v>
      </c>
      <c r="AE23" s="58" t="s">
        <v>71</v>
      </c>
      <c r="AF23" s="58" t="s">
        <v>71</v>
      </c>
      <c r="AG23" s="62">
        <v>864</v>
      </c>
      <c r="AH23" s="63" t="s">
        <v>71</v>
      </c>
      <c r="AI23" s="62" t="s">
        <v>105</v>
      </c>
      <c r="AJ23" s="62" t="s">
        <v>106</v>
      </c>
      <c r="AK23" s="63" t="s">
        <v>107</v>
      </c>
      <c r="AL23" s="63" t="s">
        <v>107</v>
      </c>
      <c r="AM23" s="63" t="s">
        <v>107</v>
      </c>
      <c r="AN23" s="63" t="s">
        <v>107</v>
      </c>
      <c r="AO23" s="63" t="s">
        <v>107</v>
      </c>
      <c r="AP23" s="51" t="s">
        <v>98</v>
      </c>
      <c r="AQ23" s="143">
        <v>720</v>
      </c>
      <c r="AR23" s="151">
        <v>864</v>
      </c>
      <c r="AS23" s="154">
        <v>1</v>
      </c>
      <c r="AT23" s="65" t="s">
        <v>108</v>
      </c>
    </row>
    <row r="24" spans="1:46" s="59" customFormat="1" ht="193.5" customHeight="1">
      <c r="A24" s="84">
        <v>6</v>
      </c>
      <c r="B24" s="55" t="s">
        <v>59</v>
      </c>
      <c r="C24" s="56" t="s">
        <v>60</v>
      </c>
      <c r="D24" s="51" t="s">
        <v>109</v>
      </c>
      <c r="E24" s="57">
        <v>0.13600000000000001</v>
      </c>
      <c r="F24" s="67" t="s">
        <v>62</v>
      </c>
      <c r="G24" s="51" t="s">
        <v>110</v>
      </c>
      <c r="H24" s="51" t="s">
        <v>111</v>
      </c>
      <c r="I24" s="67">
        <v>1</v>
      </c>
      <c r="J24" s="68" t="s">
        <v>65</v>
      </c>
      <c r="K24" s="51" t="s">
        <v>111</v>
      </c>
      <c r="L24" s="100">
        <v>0.5</v>
      </c>
      <c r="M24" s="101">
        <v>0</v>
      </c>
      <c r="N24" s="102">
        <v>5.0000000000000001E-3</v>
      </c>
      <c r="O24" s="103">
        <v>0</v>
      </c>
      <c r="P24" s="104">
        <v>1</v>
      </c>
      <c r="Q24" s="55" t="s">
        <v>67</v>
      </c>
      <c r="R24" s="51" t="s">
        <v>112</v>
      </c>
      <c r="S24" s="51" t="s">
        <v>69</v>
      </c>
      <c r="T24" s="51" t="s">
        <v>113</v>
      </c>
      <c r="U24" s="55"/>
      <c r="V24" s="98">
        <v>0.5</v>
      </c>
      <c r="W24" s="96">
        <v>0.5</v>
      </c>
      <c r="X24" s="97">
        <f>W24/V24</f>
        <v>1</v>
      </c>
      <c r="Y24" s="55" t="s">
        <v>114</v>
      </c>
      <c r="Z24" s="94" t="s">
        <v>71</v>
      </c>
      <c r="AA24" s="94" t="s">
        <v>71</v>
      </c>
      <c r="AB24" s="94" t="s">
        <v>71</v>
      </c>
      <c r="AC24" s="94" t="s">
        <v>71</v>
      </c>
      <c r="AD24" s="94" t="s">
        <v>71</v>
      </c>
      <c r="AE24" s="94" t="s">
        <v>71</v>
      </c>
      <c r="AF24" s="114">
        <v>0.5</v>
      </c>
      <c r="AG24" s="61">
        <v>0.5</v>
      </c>
      <c r="AH24" s="63">
        <v>1</v>
      </c>
      <c r="AI24" s="62" t="s">
        <v>115</v>
      </c>
      <c r="AJ24" s="62" t="s">
        <v>116</v>
      </c>
      <c r="AK24" s="63" t="s">
        <v>107</v>
      </c>
      <c r="AL24" s="63" t="s">
        <v>107</v>
      </c>
      <c r="AM24" s="63" t="s">
        <v>107</v>
      </c>
      <c r="AN24" s="63" t="s">
        <v>107</v>
      </c>
      <c r="AO24" s="63" t="s">
        <v>107</v>
      </c>
      <c r="AP24" s="51" t="s">
        <v>110</v>
      </c>
      <c r="AQ24" s="95">
        <v>1</v>
      </c>
      <c r="AR24" s="151">
        <v>1</v>
      </c>
      <c r="AS24" s="154">
        <f t="shared" si="1"/>
        <v>1</v>
      </c>
      <c r="AT24" s="65" t="s">
        <v>117</v>
      </c>
    </row>
    <row r="25" spans="1:46" s="59" customFormat="1" ht="117.75" customHeight="1">
      <c r="A25" s="84">
        <v>6</v>
      </c>
      <c r="B25" s="55" t="s">
        <v>59</v>
      </c>
      <c r="C25" s="56" t="s">
        <v>60</v>
      </c>
      <c r="D25" s="51" t="s">
        <v>118</v>
      </c>
      <c r="E25" s="70">
        <v>0.12</v>
      </c>
      <c r="F25" s="55" t="s">
        <v>62</v>
      </c>
      <c r="G25" s="51" t="s">
        <v>119</v>
      </c>
      <c r="H25" s="51" t="s">
        <v>119</v>
      </c>
      <c r="I25" s="55">
        <v>4</v>
      </c>
      <c r="J25" s="56" t="s">
        <v>65</v>
      </c>
      <c r="K25" s="51" t="s">
        <v>120</v>
      </c>
      <c r="L25" s="55">
        <v>1</v>
      </c>
      <c r="M25" s="55">
        <v>1</v>
      </c>
      <c r="N25" s="55">
        <v>1</v>
      </c>
      <c r="O25" s="69">
        <v>1</v>
      </c>
      <c r="P25" s="56">
        <f t="shared" si="0"/>
        <v>4</v>
      </c>
      <c r="Q25" s="55" t="s">
        <v>67</v>
      </c>
      <c r="R25" s="51" t="s">
        <v>121</v>
      </c>
      <c r="S25" s="51" t="s">
        <v>69</v>
      </c>
      <c r="T25" s="51" t="s">
        <v>122</v>
      </c>
      <c r="U25" s="55"/>
      <c r="V25" s="90">
        <v>1</v>
      </c>
      <c r="W25" s="96">
        <v>4</v>
      </c>
      <c r="X25" s="80">
        <v>1</v>
      </c>
      <c r="Y25" s="55" t="s">
        <v>123</v>
      </c>
      <c r="Z25" s="100" t="s">
        <v>124</v>
      </c>
      <c r="AA25" s="55">
        <v>1</v>
      </c>
      <c r="AB25" s="81">
        <v>1</v>
      </c>
      <c r="AC25" s="94">
        <f t="shared" ref="AC25:AC29" si="2">AB25/AA25</f>
        <v>1</v>
      </c>
      <c r="AD25" s="55" t="s">
        <v>125</v>
      </c>
      <c r="AE25" s="115" t="s">
        <v>126</v>
      </c>
      <c r="AF25" s="55">
        <v>1</v>
      </c>
      <c r="AG25" s="62">
        <v>1</v>
      </c>
      <c r="AH25" s="63">
        <f>AG25/AF25</f>
        <v>1</v>
      </c>
      <c r="AI25" s="62" t="s">
        <v>127</v>
      </c>
      <c r="AJ25" s="62" t="s">
        <v>128</v>
      </c>
      <c r="AK25" s="69">
        <v>1</v>
      </c>
      <c r="AL25" s="61">
        <v>1</v>
      </c>
      <c r="AM25" s="63">
        <f t="shared" ref="AM22:AM30" si="3">AL25/AK25</f>
        <v>1</v>
      </c>
      <c r="AN25" s="62" t="s">
        <v>129</v>
      </c>
      <c r="AO25" s="100" t="s">
        <v>124</v>
      </c>
      <c r="AP25" s="51" t="s">
        <v>119</v>
      </c>
      <c r="AQ25" s="143">
        <v>4</v>
      </c>
      <c r="AR25" s="151">
        <v>7</v>
      </c>
      <c r="AS25" s="154">
        <v>1</v>
      </c>
      <c r="AT25" s="65" t="s">
        <v>130</v>
      </c>
    </row>
    <row r="26" spans="1:46" s="73" customFormat="1" ht="116.25" customHeight="1">
      <c r="A26" s="85">
        <v>6</v>
      </c>
      <c r="B26" s="54" t="s">
        <v>59</v>
      </c>
      <c r="C26" s="54" t="s">
        <v>131</v>
      </c>
      <c r="D26" s="53" t="s">
        <v>132</v>
      </c>
      <c r="E26" s="71">
        <v>0.04</v>
      </c>
      <c r="F26" s="53" t="s">
        <v>133</v>
      </c>
      <c r="G26" s="53" t="s">
        <v>134</v>
      </c>
      <c r="H26" s="53" t="s">
        <v>135</v>
      </c>
      <c r="I26" s="53">
        <v>1</v>
      </c>
      <c r="J26" s="53" t="s">
        <v>65</v>
      </c>
      <c r="K26" s="53" t="s">
        <v>136</v>
      </c>
      <c r="L26" s="53">
        <v>0</v>
      </c>
      <c r="M26" s="53">
        <v>0</v>
      </c>
      <c r="N26" s="53">
        <v>0</v>
      </c>
      <c r="O26" s="53">
        <v>1</v>
      </c>
      <c r="P26" s="53">
        <f>+SUM(L26:O26)</f>
        <v>1</v>
      </c>
      <c r="Q26" s="54" t="s">
        <v>67</v>
      </c>
      <c r="R26" s="54" t="s">
        <v>137</v>
      </c>
      <c r="S26" s="53" t="s">
        <v>69</v>
      </c>
      <c r="T26" s="72" t="s">
        <v>138</v>
      </c>
      <c r="U26" s="54"/>
      <c r="V26" s="91">
        <v>0</v>
      </c>
      <c r="W26" s="54">
        <v>0</v>
      </c>
      <c r="X26" s="80" t="s">
        <v>71</v>
      </c>
      <c r="Y26" s="54" t="s">
        <v>71</v>
      </c>
      <c r="Z26" s="116" t="s">
        <v>139</v>
      </c>
      <c r="AA26" s="54" t="s">
        <v>85</v>
      </c>
      <c r="AB26" s="54" t="s">
        <v>85</v>
      </c>
      <c r="AC26" s="54" t="s">
        <v>85</v>
      </c>
      <c r="AD26" s="62" t="s">
        <v>85</v>
      </c>
      <c r="AE26" s="116" t="s">
        <v>139</v>
      </c>
      <c r="AF26" s="54" t="s">
        <v>71</v>
      </c>
      <c r="AG26" s="54" t="s">
        <v>71</v>
      </c>
      <c r="AH26" s="54" t="s">
        <v>71</v>
      </c>
      <c r="AI26" s="54" t="s">
        <v>71</v>
      </c>
      <c r="AJ26" s="54" t="s">
        <v>71</v>
      </c>
      <c r="AK26" s="53">
        <v>1</v>
      </c>
      <c r="AL26" s="123">
        <v>1</v>
      </c>
      <c r="AM26" s="63">
        <v>1</v>
      </c>
      <c r="AN26" s="54" t="s">
        <v>140</v>
      </c>
      <c r="AO26" s="54" t="s">
        <v>141</v>
      </c>
      <c r="AP26" s="53" t="s">
        <v>134</v>
      </c>
      <c r="AQ26" s="91">
        <v>1</v>
      </c>
      <c r="AR26" s="152">
        <v>1</v>
      </c>
      <c r="AS26" s="154">
        <f t="shared" si="1"/>
        <v>1</v>
      </c>
      <c r="AT26" s="54" t="s">
        <v>140</v>
      </c>
    </row>
    <row r="27" spans="1:46" s="73" customFormat="1" ht="128.25" customHeight="1">
      <c r="A27" s="85">
        <v>6</v>
      </c>
      <c r="B27" s="54" t="s">
        <v>59</v>
      </c>
      <c r="C27" s="54" t="s">
        <v>131</v>
      </c>
      <c r="D27" s="53" t="s">
        <v>142</v>
      </c>
      <c r="E27" s="71">
        <v>0.04</v>
      </c>
      <c r="F27" s="53" t="s">
        <v>133</v>
      </c>
      <c r="G27" s="53" t="s">
        <v>143</v>
      </c>
      <c r="H27" s="53" t="s">
        <v>144</v>
      </c>
      <c r="I27" s="74">
        <v>1</v>
      </c>
      <c r="J27" s="53" t="s">
        <v>145</v>
      </c>
      <c r="K27" s="53" t="s">
        <v>146</v>
      </c>
      <c r="L27" s="71">
        <v>1</v>
      </c>
      <c r="M27" s="71">
        <v>1</v>
      </c>
      <c r="N27" s="71">
        <v>1</v>
      </c>
      <c r="O27" s="71">
        <v>1</v>
      </c>
      <c r="P27" s="71">
        <v>1</v>
      </c>
      <c r="Q27" s="54" t="s">
        <v>67</v>
      </c>
      <c r="R27" s="54" t="s">
        <v>147</v>
      </c>
      <c r="S27" s="53" t="s">
        <v>69</v>
      </c>
      <c r="T27" s="54" t="s">
        <v>148</v>
      </c>
      <c r="U27" s="54"/>
      <c r="V27" s="92">
        <v>1</v>
      </c>
      <c r="W27" s="76">
        <v>1</v>
      </c>
      <c r="X27" s="80">
        <f t="shared" ref="X27" si="4">W27/V27</f>
        <v>1</v>
      </c>
      <c r="Y27" s="54" t="s">
        <v>149</v>
      </c>
      <c r="Z27" s="117" t="s">
        <v>150</v>
      </c>
      <c r="AA27" s="71">
        <v>1</v>
      </c>
      <c r="AB27" s="82">
        <v>1</v>
      </c>
      <c r="AC27" s="94">
        <f t="shared" si="2"/>
        <v>1</v>
      </c>
      <c r="AD27" s="54" t="s">
        <v>151</v>
      </c>
      <c r="AE27" s="117" t="s">
        <v>150</v>
      </c>
      <c r="AF27" s="71">
        <v>1</v>
      </c>
      <c r="AG27" s="76">
        <v>0</v>
      </c>
      <c r="AH27" s="63">
        <f>AG27/AF27</f>
        <v>0</v>
      </c>
      <c r="AI27" s="54" t="s">
        <v>152</v>
      </c>
      <c r="AJ27" s="117" t="s">
        <v>150</v>
      </c>
      <c r="AK27" s="71">
        <v>1</v>
      </c>
      <c r="AL27" s="76">
        <v>1</v>
      </c>
      <c r="AM27" s="63">
        <f t="shared" si="3"/>
        <v>1</v>
      </c>
      <c r="AN27" s="54" t="s">
        <v>151</v>
      </c>
      <c r="AO27" s="54" t="s">
        <v>153</v>
      </c>
      <c r="AP27" s="53" t="s">
        <v>143</v>
      </c>
      <c r="AQ27" s="155">
        <v>1</v>
      </c>
      <c r="AR27" s="156">
        <v>1</v>
      </c>
      <c r="AS27" s="154">
        <f t="shared" si="1"/>
        <v>1</v>
      </c>
      <c r="AT27" s="54" t="s">
        <v>151</v>
      </c>
    </row>
    <row r="28" spans="1:46" s="73" customFormat="1" ht="168.75" customHeight="1">
      <c r="A28" s="85">
        <v>6</v>
      </c>
      <c r="B28" s="54" t="s">
        <v>59</v>
      </c>
      <c r="C28" s="54" t="s">
        <v>131</v>
      </c>
      <c r="D28" s="53" t="s">
        <v>154</v>
      </c>
      <c r="E28" s="71">
        <v>0.04</v>
      </c>
      <c r="F28" s="53" t="s">
        <v>133</v>
      </c>
      <c r="G28" s="53" t="s">
        <v>155</v>
      </c>
      <c r="H28" s="53" t="s">
        <v>156</v>
      </c>
      <c r="I28" s="53" t="s">
        <v>157</v>
      </c>
      <c r="J28" s="53" t="s">
        <v>65</v>
      </c>
      <c r="K28" s="53" t="s">
        <v>158</v>
      </c>
      <c r="L28" s="71">
        <v>0</v>
      </c>
      <c r="M28" s="71">
        <v>0</v>
      </c>
      <c r="N28" s="71">
        <v>0</v>
      </c>
      <c r="O28" s="71">
        <v>1</v>
      </c>
      <c r="P28" s="75">
        <v>1</v>
      </c>
      <c r="Q28" s="54" t="s">
        <v>67</v>
      </c>
      <c r="R28" s="54" t="s">
        <v>159</v>
      </c>
      <c r="S28" s="53" t="s">
        <v>69</v>
      </c>
      <c r="T28" s="54" t="s">
        <v>160</v>
      </c>
      <c r="U28" s="54"/>
      <c r="V28" s="92">
        <v>0</v>
      </c>
      <c r="W28" s="54">
        <v>0</v>
      </c>
      <c r="X28" s="54" t="s">
        <v>71</v>
      </c>
      <c r="Y28" s="54" t="s">
        <v>71</v>
      </c>
      <c r="Z28" s="116" t="s">
        <v>161</v>
      </c>
      <c r="AA28" s="54" t="s">
        <v>85</v>
      </c>
      <c r="AB28" s="54" t="s">
        <v>85</v>
      </c>
      <c r="AC28" s="54" t="s">
        <v>85</v>
      </c>
      <c r="AD28" s="54" t="s">
        <v>85</v>
      </c>
      <c r="AE28" s="116" t="s">
        <v>161</v>
      </c>
      <c r="AF28" s="54" t="s">
        <v>85</v>
      </c>
      <c r="AG28" s="54" t="s">
        <v>85</v>
      </c>
      <c r="AH28" s="54" t="s">
        <v>85</v>
      </c>
      <c r="AI28" s="54" t="s">
        <v>85</v>
      </c>
      <c r="AJ28" s="116" t="s">
        <v>161</v>
      </c>
      <c r="AK28" s="71">
        <v>1</v>
      </c>
      <c r="AL28" s="76">
        <v>1</v>
      </c>
      <c r="AM28" s="63">
        <v>1</v>
      </c>
      <c r="AN28" s="54" t="s">
        <v>162</v>
      </c>
      <c r="AO28" s="54" t="s">
        <v>163</v>
      </c>
      <c r="AP28" s="53" t="s">
        <v>155</v>
      </c>
      <c r="AQ28" s="155">
        <v>1</v>
      </c>
      <c r="AR28" s="156">
        <v>1</v>
      </c>
      <c r="AS28" s="154">
        <f t="shared" si="1"/>
        <v>1</v>
      </c>
      <c r="AT28" s="54" t="s">
        <v>162</v>
      </c>
    </row>
    <row r="29" spans="1:46" s="73" customFormat="1" ht="333" customHeight="1">
      <c r="A29" s="85">
        <v>6</v>
      </c>
      <c r="B29" s="54" t="s">
        <v>59</v>
      </c>
      <c r="C29" s="54" t="s">
        <v>131</v>
      </c>
      <c r="D29" s="54" t="s">
        <v>164</v>
      </c>
      <c r="E29" s="71">
        <v>0.04</v>
      </c>
      <c r="F29" s="54" t="s">
        <v>133</v>
      </c>
      <c r="G29" s="54" t="s">
        <v>165</v>
      </c>
      <c r="H29" s="54" t="s">
        <v>166</v>
      </c>
      <c r="I29" s="54">
        <v>0</v>
      </c>
      <c r="J29" s="54" t="s">
        <v>145</v>
      </c>
      <c r="K29" s="54" t="s">
        <v>167</v>
      </c>
      <c r="L29" s="76"/>
      <c r="M29" s="76">
        <v>0.7</v>
      </c>
      <c r="N29" s="76"/>
      <c r="O29" s="76">
        <v>0.7</v>
      </c>
      <c r="P29" s="76">
        <v>0.7</v>
      </c>
      <c r="Q29" s="54" t="s">
        <v>67</v>
      </c>
      <c r="R29" s="54" t="s">
        <v>168</v>
      </c>
      <c r="S29" s="53" t="s">
        <v>69</v>
      </c>
      <c r="T29" s="54" t="s">
        <v>169</v>
      </c>
      <c r="U29" s="54"/>
      <c r="V29" s="93">
        <v>0</v>
      </c>
      <c r="W29" s="93">
        <v>0</v>
      </c>
      <c r="X29" s="54" t="s">
        <v>71</v>
      </c>
      <c r="Y29" s="54" t="s">
        <v>71</v>
      </c>
      <c r="Z29" s="118" t="s">
        <v>170</v>
      </c>
      <c r="AA29" s="76">
        <v>0.7</v>
      </c>
      <c r="AB29" s="82">
        <v>0.6</v>
      </c>
      <c r="AC29" s="94">
        <f t="shared" si="2"/>
        <v>0.85714285714285721</v>
      </c>
      <c r="AD29" s="54" t="s">
        <v>171</v>
      </c>
      <c r="AE29" s="118" t="s">
        <v>170</v>
      </c>
      <c r="AF29" s="54" t="s">
        <v>85</v>
      </c>
      <c r="AG29" s="54" t="s">
        <v>85</v>
      </c>
      <c r="AH29" s="54" t="s">
        <v>85</v>
      </c>
      <c r="AI29" s="54" t="s">
        <v>85</v>
      </c>
      <c r="AJ29" s="118" t="s">
        <v>170</v>
      </c>
      <c r="AK29" s="76">
        <v>0.7</v>
      </c>
      <c r="AL29" s="76">
        <v>0.71</v>
      </c>
      <c r="AM29" s="63">
        <v>1</v>
      </c>
      <c r="AN29" s="54" t="s">
        <v>172</v>
      </c>
      <c r="AO29" s="54" t="s">
        <v>173</v>
      </c>
      <c r="AP29" s="54" t="s">
        <v>165</v>
      </c>
      <c r="AQ29" s="155">
        <v>0.7</v>
      </c>
      <c r="AR29" s="92">
        <v>0.71</v>
      </c>
      <c r="AS29" s="154">
        <f t="shared" si="1"/>
        <v>1.0142857142857142</v>
      </c>
      <c r="AT29" s="86" t="s">
        <v>174</v>
      </c>
    </row>
    <row r="30" spans="1:46" s="73" customFormat="1" ht="153.75" customHeight="1">
      <c r="A30" s="85">
        <v>6</v>
      </c>
      <c r="B30" s="54" t="s">
        <v>59</v>
      </c>
      <c r="C30" s="54" t="s">
        <v>131</v>
      </c>
      <c r="D30" s="53" t="s">
        <v>175</v>
      </c>
      <c r="E30" s="71">
        <v>0.04</v>
      </c>
      <c r="F30" s="54" t="s">
        <v>133</v>
      </c>
      <c r="G30" s="53" t="s">
        <v>176</v>
      </c>
      <c r="H30" s="54" t="s">
        <v>177</v>
      </c>
      <c r="I30" s="54">
        <v>0</v>
      </c>
      <c r="J30" s="53" t="s">
        <v>145</v>
      </c>
      <c r="K30" s="54" t="s">
        <v>178</v>
      </c>
      <c r="L30" s="76">
        <v>0</v>
      </c>
      <c r="M30" s="76">
        <v>0</v>
      </c>
      <c r="N30" s="76">
        <v>0</v>
      </c>
      <c r="O30" s="76">
        <v>0.8</v>
      </c>
      <c r="P30" s="76">
        <v>0.8</v>
      </c>
      <c r="Q30" s="54" t="s">
        <v>67</v>
      </c>
      <c r="R30" s="54" t="s">
        <v>168</v>
      </c>
      <c r="S30" s="53" t="s">
        <v>69</v>
      </c>
      <c r="T30" s="54" t="s">
        <v>168</v>
      </c>
      <c r="U30" s="54"/>
      <c r="V30" s="113" t="s">
        <v>71</v>
      </c>
      <c r="W30" s="54" t="s">
        <v>71</v>
      </c>
      <c r="X30" s="54" t="s">
        <v>71</v>
      </c>
      <c r="Y30" s="54" t="s">
        <v>71</v>
      </c>
      <c r="Z30" s="116" t="s">
        <v>179</v>
      </c>
      <c r="AA30" s="54" t="s">
        <v>71</v>
      </c>
      <c r="AB30" s="54" t="s">
        <v>71</v>
      </c>
      <c r="AC30" s="54" t="s">
        <v>71</v>
      </c>
      <c r="AD30" s="54" t="s">
        <v>71</v>
      </c>
      <c r="AE30" s="116" t="s">
        <v>179</v>
      </c>
      <c r="AF30" s="54" t="s">
        <v>71</v>
      </c>
      <c r="AG30" s="54" t="s">
        <v>71</v>
      </c>
      <c r="AH30" s="54" t="s">
        <v>71</v>
      </c>
      <c r="AI30" s="54" t="s">
        <v>71</v>
      </c>
      <c r="AJ30" s="116" t="s">
        <v>179</v>
      </c>
      <c r="AK30" s="76">
        <v>0.8</v>
      </c>
      <c r="AL30" s="157">
        <v>0.42130000000000001</v>
      </c>
      <c r="AM30" s="63">
        <f t="shared" si="3"/>
        <v>0.52662500000000001</v>
      </c>
      <c r="AN30" s="54" t="s">
        <v>180</v>
      </c>
      <c r="AO30" s="54" t="s">
        <v>181</v>
      </c>
      <c r="AP30" s="53" t="s">
        <v>176</v>
      </c>
      <c r="AQ30" s="92">
        <v>0.8</v>
      </c>
      <c r="AR30" s="158">
        <v>0.42130000000000001</v>
      </c>
      <c r="AS30" s="154">
        <f t="shared" si="1"/>
        <v>0.52662500000000001</v>
      </c>
      <c r="AT30" s="54" t="s">
        <v>180</v>
      </c>
    </row>
    <row r="31" spans="1:46" ht="95.25" customHeight="1" thickBot="1">
      <c r="A31" s="47"/>
      <c r="B31" s="217" t="s">
        <v>182</v>
      </c>
      <c r="C31" s="217"/>
      <c r="D31" s="217"/>
      <c r="E31" s="87">
        <f>SUM(E20:E30)</f>
        <v>1.0000000000000002</v>
      </c>
      <c r="F31" s="221"/>
      <c r="G31" s="221"/>
      <c r="H31" s="221"/>
      <c r="I31" s="221"/>
      <c r="J31" s="221"/>
      <c r="K31" s="221"/>
      <c r="L31" s="221"/>
      <c r="M31" s="221"/>
      <c r="N31" s="221"/>
      <c r="O31" s="221"/>
      <c r="P31" s="221"/>
      <c r="Q31" s="221"/>
      <c r="R31" s="221"/>
      <c r="S31" s="221"/>
      <c r="T31" s="221"/>
      <c r="U31" s="221"/>
      <c r="V31" s="208" t="s">
        <v>183</v>
      </c>
      <c r="W31" s="208"/>
      <c r="X31" s="45">
        <f>AVERAGE(X20:X25)</f>
        <v>1</v>
      </c>
      <c r="Y31" s="221"/>
      <c r="Z31" s="221"/>
      <c r="AA31" s="218" t="s">
        <v>184</v>
      </c>
      <c r="AB31" s="218"/>
      <c r="AC31" s="107">
        <f>AVERAGE(AC20:AC30)</f>
        <v>0.9642857142857143</v>
      </c>
      <c r="AD31" s="221"/>
      <c r="AE31" s="221"/>
      <c r="AF31" s="208" t="s">
        <v>185</v>
      </c>
      <c r="AG31" s="208"/>
      <c r="AH31" s="121">
        <f>AVERAGE(AH20:AH30)</f>
        <v>0.66666666666666663</v>
      </c>
      <c r="AI31" s="222"/>
      <c r="AJ31" s="222"/>
      <c r="AK31" s="219" t="s">
        <v>186</v>
      </c>
      <c r="AL31" s="219"/>
      <c r="AM31" s="45">
        <f>AVERAGE(AM20:AM30)</f>
        <v>0.94082812500000002</v>
      </c>
      <c r="AN31" s="130"/>
      <c r="AO31" s="220" t="s">
        <v>187</v>
      </c>
      <c r="AP31" s="220"/>
      <c r="AQ31" s="220"/>
      <c r="AR31" s="159">
        <f>AVERAGE(AS20:AS30)</f>
        <v>0.95826461038961031</v>
      </c>
      <c r="AS31" s="215"/>
      <c r="AT31" s="216"/>
    </row>
    <row r="32" spans="1:46">
      <c r="A32" s="136"/>
      <c r="B32" s="3"/>
      <c r="C32" s="3"/>
      <c r="D32" s="3"/>
      <c r="E32" s="3"/>
      <c r="F32" s="3"/>
      <c r="G32" s="3"/>
      <c r="H32" s="4"/>
      <c r="I32" s="4"/>
      <c r="J32" s="4"/>
      <c r="K32" s="4"/>
      <c r="L32" s="4"/>
      <c r="M32" s="4"/>
      <c r="N32" s="4"/>
      <c r="O32" s="4"/>
      <c r="P32" s="4"/>
      <c r="Q32" s="4"/>
      <c r="R32" s="4"/>
      <c r="S32" s="1"/>
      <c r="T32" s="1"/>
      <c r="U32" s="1"/>
      <c r="V32" s="207"/>
      <c r="W32" s="207"/>
      <c r="X32" s="42"/>
      <c r="Y32" s="1"/>
      <c r="Z32" s="1"/>
      <c r="AA32" s="207"/>
      <c r="AB32" s="207"/>
      <c r="AC32" s="42"/>
      <c r="AD32" s="1"/>
      <c r="AE32" s="1"/>
      <c r="AF32" s="207"/>
      <c r="AG32" s="207"/>
      <c r="AH32" s="42"/>
      <c r="AI32" s="1"/>
      <c r="AJ32" s="1"/>
      <c r="AK32" s="207"/>
      <c r="AL32" s="207"/>
      <c r="AM32" s="42"/>
      <c r="AN32" s="1"/>
      <c r="AO32" s="1"/>
      <c r="AP32" s="207"/>
      <c r="AQ32" s="207"/>
      <c r="AR32" s="207"/>
      <c r="AS32" s="42"/>
      <c r="AT32" s="1"/>
    </row>
    <row r="33" spans="1:46">
      <c r="A33" s="136"/>
      <c r="B33" s="3"/>
      <c r="C33" s="3"/>
      <c r="D33" s="3"/>
      <c r="E33" s="3"/>
      <c r="F33" s="3"/>
      <c r="G33" s="3"/>
      <c r="H33" s="4"/>
      <c r="I33" s="4"/>
      <c r="J33" s="4"/>
      <c r="K33" s="4"/>
      <c r="L33" s="4"/>
      <c r="M33" s="4"/>
      <c r="N33" s="4"/>
      <c r="O33" s="4"/>
      <c r="P33" s="4"/>
      <c r="Q33" s="4"/>
      <c r="R33" s="4"/>
      <c r="S33" s="1"/>
      <c r="T33" s="1"/>
      <c r="U33" s="1"/>
      <c r="V33" s="131"/>
      <c r="W33" s="131"/>
      <c r="X33" s="42"/>
      <c r="Y33" s="1"/>
      <c r="Z33" s="1"/>
      <c r="AA33" s="131"/>
      <c r="AB33" s="131"/>
      <c r="AC33" s="42"/>
      <c r="AD33" s="1"/>
      <c r="AE33" s="1"/>
      <c r="AF33" s="131"/>
      <c r="AG33" s="131"/>
      <c r="AH33" s="42"/>
      <c r="AI33" s="1"/>
      <c r="AJ33" s="1"/>
      <c r="AK33" s="131"/>
      <c r="AL33" s="131"/>
      <c r="AM33" s="42"/>
      <c r="AN33" s="1"/>
      <c r="AO33" s="1"/>
      <c r="AP33" s="131"/>
      <c r="AQ33" s="131"/>
      <c r="AR33" s="129"/>
      <c r="AS33" s="42"/>
      <c r="AT33" s="1"/>
    </row>
    <row r="34" spans="1:46" ht="15.75" customHeight="1">
      <c r="A34" s="136"/>
      <c r="B34" s="3"/>
      <c r="C34" s="3"/>
      <c r="D34" s="3"/>
      <c r="E34" s="3"/>
      <c r="F34" s="3"/>
      <c r="G34" s="3"/>
      <c r="H34" s="4"/>
      <c r="I34" s="4"/>
      <c r="J34" s="4"/>
      <c r="K34" s="4"/>
      <c r="L34" s="4"/>
      <c r="M34" s="4"/>
      <c r="N34" s="4"/>
      <c r="O34" s="4"/>
      <c r="P34" s="4"/>
      <c r="Q34" s="4"/>
      <c r="R34" s="4"/>
      <c r="S34" s="1"/>
      <c r="T34" s="1"/>
      <c r="U34" s="1"/>
      <c r="V34" s="207"/>
      <c r="W34" s="207"/>
      <c r="X34" s="43"/>
      <c r="Y34" s="1"/>
      <c r="Z34" s="1"/>
      <c r="AA34" s="207"/>
      <c r="AB34" s="207"/>
      <c r="AC34" s="43"/>
      <c r="AD34" s="1"/>
      <c r="AE34" s="1"/>
      <c r="AF34" s="207"/>
      <c r="AG34" s="207"/>
      <c r="AH34" s="44"/>
      <c r="AI34" s="1"/>
      <c r="AJ34" s="1"/>
      <c r="AK34" s="207"/>
      <c r="AL34" s="207"/>
      <c r="AM34" s="44"/>
      <c r="AN34" s="1"/>
      <c r="AO34" s="1"/>
      <c r="AP34" s="207"/>
      <c r="AQ34" s="207"/>
      <c r="AR34" s="207"/>
      <c r="AS34" s="44"/>
      <c r="AT34" s="1"/>
    </row>
    <row r="35" spans="1:46" ht="15.75" customHeight="1">
      <c r="A35" s="136"/>
      <c r="B35" s="192" t="s">
        <v>188</v>
      </c>
      <c r="C35" s="192"/>
      <c r="D35" s="192"/>
      <c r="E35" s="142"/>
      <c r="F35" s="192" t="s">
        <v>189</v>
      </c>
      <c r="G35" s="192"/>
      <c r="H35" s="192"/>
      <c r="I35" s="192"/>
      <c r="J35" s="192" t="s">
        <v>190</v>
      </c>
      <c r="K35" s="192"/>
      <c r="L35" s="192"/>
      <c r="M35" s="192"/>
      <c r="N35" s="192"/>
      <c r="O35" s="192"/>
      <c r="P35" s="192"/>
      <c r="Q35" s="4"/>
      <c r="R35" s="4"/>
      <c r="S35" s="1"/>
      <c r="T35" s="1"/>
      <c r="U35" s="1"/>
      <c r="V35" s="207"/>
      <c r="W35" s="207"/>
      <c r="X35" s="43"/>
      <c r="Y35" s="1"/>
      <c r="Z35" s="1"/>
      <c r="AA35" s="207"/>
      <c r="AB35" s="207"/>
      <c r="AC35" s="43"/>
      <c r="AD35" s="1"/>
      <c r="AE35" s="1"/>
      <c r="AF35" s="207"/>
      <c r="AG35" s="207"/>
      <c r="AH35" s="44"/>
      <c r="AI35" s="1"/>
      <c r="AJ35" s="1"/>
      <c r="AK35" s="207"/>
      <c r="AL35" s="207"/>
      <c r="AM35" s="44"/>
      <c r="AN35" s="1"/>
      <c r="AO35" s="1"/>
      <c r="AP35" s="207"/>
      <c r="AQ35" s="207"/>
      <c r="AR35" s="207"/>
      <c r="AS35" s="44"/>
      <c r="AT35" s="1"/>
    </row>
    <row r="36" spans="1:46" ht="15.75" customHeight="1">
      <c r="A36" s="136"/>
      <c r="B36" s="189" t="s">
        <v>191</v>
      </c>
      <c r="C36" s="189"/>
      <c r="D36" s="141"/>
      <c r="E36" s="141"/>
      <c r="F36" s="190" t="s">
        <v>191</v>
      </c>
      <c r="G36" s="190"/>
      <c r="H36" s="190"/>
      <c r="I36" s="190"/>
      <c r="J36" s="190" t="s">
        <v>191</v>
      </c>
      <c r="K36" s="190"/>
      <c r="L36" s="190"/>
      <c r="M36" s="190"/>
      <c r="N36" s="190"/>
      <c r="O36" s="190"/>
      <c r="P36" s="190"/>
      <c r="Q36" s="4"/>
      <c r="R36" s="4"/>
      <c r="S36" s="1"/>
      <c r="T36" s="1"/>
      <c r="U36" s="1"/>
      <c r="V36" s="191"/>
      <c r="W36" s="191"/>
      <c r="X36" s="42"/>
      <c r="Y36" s="1"/>
      <c r="Z36" s="1"/>
      <c r="AA36" s="191"/>
      <c r="AB36" s="191"/>
      <c r="AC36" s="42"/>
      <c r="AD36" s="1"/>
      <c r="AE36" s="1"/>
      <c r="AF36" s="191"/>
      <c r="AG36" s="191"/>
      <c r="AH36" s="42"/>
      <c r="AI36" s="1"/>
      <c r="AJ36" s="1"/>
      <c r="AK36" s="191"/>
      <c r="AL36" s="191"/>
      <c r="AM36" s="42"/>
      <c r="AN36" s="1"/>
      <c r="AO36" s="1"/>
      <c r="AP36" s="191"/>
      <c r="AQ36" s="191"/>
      <c r="AR36" s="191"/>
      <c r="AS36" s="42"/>
      <c r="AT36" s="1"/>
    </row>
    <row r="37" spans="1:46" ht="51" customHeight="1">
      <c r="A37" s="136"/>
      <c r="B37" s="193" t="s">
        <v>192</v>
      </c>
      <c r="C37" s="193"/>
      <c r="D37" s="143" t="s">
        <v>193</v>
      </c>
      <c r="E37" s="143"/>
      <c r="F37" s="192" t="s">
        <v>194</v>
      </c>
      <c r="G37" s="192"/>
      <c r="H37" s="192"/>
      <c r="I37" s="192"/>
      <c r="J37" s="192" t="s">
        <v>195</v>
      </c>
      <c r="K37" s="192"/>
      <c r="L37" s="192"/>
      <c r="M37" s="192"/>
      <c r="N37" s="192"/>
      <c r="O37" s="192"/>
      <c r="P37" s="192"/>
      <c r="Q37" s="4"/>
      <c r="R37" s="4"/>
      <c r="S37" s="1"/>
      <c r="T37" s="1"/>
      <c r="U37" s="1"/>
      <c r="V37" s="1"/>
      <c r="W37" s="1"/>
      <c r="X37" s="5"/>
      <c r="Y37" s="1"/>
      <c r="Z37" s="1"/>
      <c r="AA37" s="1"/>
      <c r="AB37" s="1"/>
      <c r="AC37" s="5"/>
      <c r="AD37" s="1"/>
      <c r="AE37" s="1"/>
      <c r="AF37" s="1"/>
      <c r="AG37" s="1"/>
      <c r="AH37" s="5"/>
      <c r="AI37" s="1"/>
      <c r="AJ37" s="1"/>
      <c r="AK37" s="1"/>
      <c r="AL37" s="1"/>
      <c r="AM37" s="5"/>
      <c r="AN37" s="1"/>
      <c r="AO37" s="1"/>
      <c r="AP37" s="1"/>
      <c r="AQ37" s="1"/>
      <c r="AR37" s="125"/>
      <c r="AS37" s="153"/>
      <c r="AT37" s="1"/>
    </row>
    <row r="38" spans="1:46" ht="22.5" customHeight="1">
      <c r="A38" s="136"/>
      <c r="B38" s="193"/>
      <c r="C38" s="193"/>
      <c r="D38" s="143"/>
      <c r="E38" s="143"/>
      <c r="F38" s="192"/>
      <c r="G38" s="192"/>
      <c r="H38" s="192"/>
      <c r="I38" s="192"/>
      <c r="J38" s="193"/>
      <c r="K38" s="193"/>
      <c r="L38" s="193"/>
      <c r="M38" s="193"/>
      <c r="N38" s="193"/>
      <c r="O38" s="193"/>
      <c r="P38" s="193"/>
      <c r="Q38" s="4"/>
      <c r="R38" s="4"/>
      <c r="S38" s="1"/>
      <c r="T38" s="1"/>
      <c r="U38" s="1"/>
      <c r="V38" s="1"/>
      <c r="W38" s="1"/>
      <c r="X38" s="5"/>
      <c r="Y38" s="1"/>
      <c r="Z38" s="1"/>
      <c r="AA38" s="1"/>
      <c r="AB38" s="1"/>
      <c r="AC38" s="5"/>
      <c r="AD38" s="1"/>
      <c r="AE38" s="1"/>
      <c r="AF38" s="1"/>
      <c r="AG38" s="1"/>
      <c r="AH38" s="5"/>
      <c r="AI38" s="1"/>
      <c r="AJ38" s="1"/>
      <c r="AK38" s="1"/>
      <c r="AL38" s="1"/>
      <c r="AM38" s="5"/>
      <c r="AN38" s="1"/>
      <c r="AO38" s="1"/>
      <c r="AP38" s="1"/>
      <c r="AQ38" s="1"/>
      <c r="AR38" s="125"/>
      <c r="AS38" s="153"/>
      <c r="AT38" s="1"/>
    </row>
    <row r="39" spans="1:46"/>
    <row r="40" spans="1:46"/>
  </sheetData>
  <mergeCells count="111">
    <mergeCell ref="AS31:AT31"/>
    <mergeCell ref="B31:D31"/>
    <mergeCell ref="AA31:AB31"/>
    <mergeCell ref="AF31:AG31"/>
    <mergeCell ref="AK31:AL31"/>
    <mergeCell ref="AO31:AQ31"/>
    <mergeCell ref="AD31:AE31"/>
    <mergeCell ref="AI31:AJ31"/>
    <mergeCell ref="V34:W34"/>
    <mergeCell ref="AP32:AR32"/>
    <mergeCell ref="F31:U31"/>
    <mergeCell ref="Y31:Z31"/>
    <mergeCell ref="AK32:AL32"/>
    <mergeCell ref="AP36:AR36"/>
    <mergeCell ref="V35:W35"/>
    <mergeCell ref="AA35:AB35"/>
    <mergeCell ref="AF35:AG35"/>
    <mergeCell ref="AF36:AG36"/>
    <mergeCell ref="AP34:AR34"/>
    <mergeCell ref="AK34:AL34"/>
    <mergeCell ref="AF34:AG34"/>
    <mergeCell ref="AA34:AB34"/>
    <mergeCell ref="AK35:AL35"/>
    <mergeCell ref="AP35:AR35"/>
    <mergeCell ref="A15:C16"/>
    <mergeCell ref="V17:W17"/>
    <mergeCell ref="V13:W13"/>
    <mergeCell ref="D13:K13"/>
    <mergeCell ref="L13:O13"/>
    <mergeCell ref="D17:S17"/>
    <mergeCell ref="A1:U1"/>
    <mergeCell ref="A2:U2"/>
    <mergeCell ref="AF32:AG32"/>
    <mergeCell ref="V32:W32"/>
    <mergeCell ref="AA32:AB32"/>
    <mergeCell ref="AE17:AE18"/>
    <mergeCell ref="V31:W31"/>
    <mergeCell ref="AD17:AD18"/>
    <mergeCell ref="V8:Z8"/>
    <mergeCell ref="AA15:AE15"/>
    <mergeCell ref="AF15:AJ15"/>
    <mergeCell ref="V16:Z16"/>
    <mergeCell ref="A3:B3"/>
    <mergeCell ref="A4:B4"/>
    <mergeCell ref="A5:B5"/>
    <mergeCell ref="A6:B6"/>
    <mergeCell ref="A7:B7"/>
    <mergeCell ref="D12:S12"/>
    <mergeCell ref="B36:C36"/>
    <mergeCell ref="F36:I36"/>
    <mergeCell ref="J36:P36"/>
    <mergeCell ref="V36:W36"/>
    <mergeCell ref="AA36:AB36"/>
    <mergeCell ref="AK36:AL36"/>
    <mergeCell ref="B35:D35"/>
    <mergeCell ref="B38:C38"/>
    <mergeCell ref="F38:I38"/>
    <mergeCell ref="J38:P38"/>
    <mergeCell ref="F35:I35"/>
    <mergeCell ref="J35:P35"/>
    <mergeCell ref="J37:P37"/>
    <mergeCell ref="F37:I37"/>
    <mergeCell ref="B37:C37"/>
    <mergeCell ref="Y17:Y18"/>
    <mergeCell ref="AA17:AB17"/>
    <mergeCell ref="AP15:AT15"/>
    <mergeCell ref="AO17:AO18"/>
    <mergeCell ref="AH17:AH18"/>
    <mergeCell ref="AI17:AI18"/>
    <mergeCell ref="AK13:AL13"/>
    <mergeCell ref="AF13:AG13"/>
    <mergeCell ref="AP17:AR17"/>
    <mergeCell ref="AK15:AO15"/>
    <mergeCell ref="AA16:AE16"/>
    <mergeCell ref="AC17:AC18"/>
    <mergeCell ref="AF16:AJ16"/>
    <mergeCell ref="AK16:AO16"/>
    <mergeCell ref="AJ17:AJ18"/>
    <mergeCell ref="AS17:AS18"/>
    <mergeCell ref="AM17:AM18"/>
    <mergeCell ref="AN17:AN18"/>
    <mergeCell ref="Z17:Z18"/>
    <mergeCell ref="AK17:AL17"/>
    <mergeCell ref="F7:U7"/>
    <mergeCell ref="F8:U8"/>
    <mergeCell ref="AP8:AT8"/>
    <mergeCell ref="V7:Z7"/>
    <mergeCell ref="AP16:AT16"/>
    <mergeCell ref="AP13:AR13"/>
    <mergeCell ref="AP7:AT7"/>
    <mergeCell ref="D15:U16"/>
    <mergeCell ref="V15:Z15"/>
    <mergeCell ref="AF7:AJ7"/>
    <mergeCell ref="AK7:AO7"/>
    <mergeCell ref="AA7:AE7"/>
    <mergeCell ref="AA8:AE8"/>
    <mergeCell ref="AF8:AJ8"/>
    <mergeCell ref="AK8:AO8"/>
    <mergeCell ref="AT17:AT18"/>
    <mergeCell ref="AA13:AB13"/>
    <mergeCell ref="AF17:AG17"/>
    <mergeCell ref="X17:X18"/>
    <mergeCell ref="F11:U11"/>
    <mergeCell ref="F10:U10"/>
    <mergeCell ref="F9:U9"/>
    <mergeCell ref="A8:B8"/>
    <mergeCell ref="A9:B9"/>
    <mergeCell ref="F4:U4"/>
    <mergeCell ref="D3:U3"/>
    <mergeCell ref="F5:U5"/>
    <mergeCell ref="F6:U6"/>
  </mergeCells>
  <conditionalFormatting sqref="AC31 AR31:AS31 AM20 AS20:AS30 X20:X27 X31 V30 AH31 AH20:AH25 AH27 AM22:AM31 AK23:AO23 AK24:AL24 AN24:AO24">
    <cfRule type="containsText" dxfId="13" priority="257" operator="containsText" text="N/A">
      <formula>NOT(ISERROR(SEARCH("N/A",V20)))</formula>
    </cfRule>
    <cfRule type="cellIs" dxfId="12" priority="258" operator="between">
      <formula>#REF!</formula>
      <formula>#REF!</formula>
    </cfRule>
    <cfRule type="cellIs" dxfId="11" priority="259" operator="between">
      <formula>#REF!</formula>
      <formula>#REF!</formula>
    </cfRule>
    <cfRule type="cellIs" dxfId="10" priority="260" operator="between">
      <formula>#REF!</formula>
      <formula>#REF!</formula>
    </cfRule>
  </conditionalFormatting>
  <conditionalFormatting sqref="X31">
    <cfRule type="colorScale" priority="48">
      <colorScale>
        <cfvo type="min"/>
        <cfvo type="percentile" val="50"/>
        <cfvo type="max"/>
        <color rgb="FFF8696B"/>
        <color rgb="FFFFEB84"/>
        <color rgb="FF63BE7B"/>
      </colorScale>
    </cfRule>
  </conditionalFormatting>
  <conditionalFormatting sqref="AC31">
    <cfRule type="colorScale" priority="47">
      <colorScale>
        <cfvo type="min"/>
        <cfvo type="percentile" val="50"/>
        <cfvo type="max"/>
        <color rgb="FFF8696B"/>
        <color rgb="FFFFEB84"/>
        <color rgb="FF63BE7B"/>
      </colorScale>
    </cfRule>
  </conditionalFormatting>
  <conditionalFormatting sqref="AH31">
    <cfRule type="colorScale" priority="46">
      <colorScale>
        <cfvo type="min"/>
        <cfvo type="percentile" val="50"/>
        <cfvo type="max"/>
        <color rgb="FFF8696B"/>
        <color rgb="FFFFEB84"/>
        <color rgb="FF63BE7B"/>
      </colorScale>
    </cfRule>
  </conditionalFormatting>
  <conditionalFormatting sqref="AM31">
    <cfRule type="colorScale" priority="45">
      <colorScale>
        <cfvo type="min"/>
        <cfvo type="percentile" val="50"/>
        <cfvo type="max"/>
        <color rgb="FFF8696B"/>
        <color rgb="FFFFEB84"/>
        <color rgb="FF63BE7B"/>
      </colorScale>
    </cfRule>
  </conditionalFormatting>
  <conditionalFormatting sqref="AR31">
    <cfRule type="colorScale" priority="40">
      <colorScale>
        <cfvo type="min"/>
        <cfvo type="percentile" val="50"/>
        <cfvo type="max"/>
        <color rgb="FFF8696B"/>
        <color rgb="FFFFEB84"/>
        <color rgb="FF63BE7B"/>
      </colorScale>
    </cfRule>
  </conditionalFormatting>
  <conditionalFormatting sqref="X20:X27 V30">
    <cfRule type="containsText" dxfId="9" priority="33" operator="containsText" text="N/A">
      <formula>NOT(ISERROR(SEARCH("N/A",V20)))</formula>
    </cfRule>
  </conditionalFormatting>
  <conditionalFormatting sqref="W20:W25">
    <cfRule type="containsText" dxfId="8" priority="29" operator="containsText" text="N/A">
      <formula>NOT(ISERROR(SEARCH("N/A",W20)))</formula>
    </cfRule>
    <cfRule type="cellIs" dxfId="7" priority="30" operator="between">
      <formula>#REF!</formula>
      <formula>#REF!</formula>
    </cfRule>
    <cfRule type="cellIs" dxfId="6" priority="31" operator="between">
      <formula>#REF!</formula>
      <formula>#REF!</formula>
    </cfRule>
    <cfRule type="cellIs" dxfId="5" priority="32" operator="between">
      <formula>#REF!</formula>
      <formula>#REF!</formula>
    </cfRule>
  </conditionalFormatting>
  <conditionalFormatting sqref="W20:W25">
    <cfRule type="containsText" dxfId="4" priority="25" operator="containsText" text="N/A">
      <formula>NOT(ISERROR(SEARCH("N/A",W20)))</formula>
    </cfRule>
  </conditionalFormatting>
  <conditionalFormatting sqref="AR31">
    <cfRule type="colorScale" priority="312">
      <colorScale>
        <cfvo type="min"/>
        <cfvo type="percentile" val="50"/>
        <cfvo type="max"/>
        <color rgb="FF63BE7B"/>
        <color rgb="FFFFEB84"/>
        <color rgb="FFF8696B"/>
      </colorScale>
    </cfRule>
  </conditionalFormatting>
  <conditionalFormatting sqref="AK21:AM21">
    <cfRule type="containsText" dxfId="3" priority="1" operator="containsText" text="N/A">
      <formula>NOT(ISERROR(SEARCH("N/A",AK21)))</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J30 J20:J28" xr:uid="{00000000-0002-0000-0000-000000000000}">
      <formula1>PROGRAMACION</formula1>
    </dataValidation>
    <dataValidation type="list" allowBlank="1" showInputMessage="1" showErrorMessage="1" sqref="F24:F25" xr:uid="{00000000-0002-0000-0000-000001000000}">
      <formula1>META02</formula1>
    </dataValidation>
    <dataValidation type="list" allowBlank="1" showInputMessage="1" showErrorMessage="1" sqref="W5" xr:uid="{00000000-0002-0000-0000-000002000000}">
      <formula1>$AT$7:$AT$13</formula1>
    </dataValidation>
    <dataValidation type="list" allowBlank="1" showInputMessage="1" showErrorMessage="1" error="Escriba un texto " promptTitle="Cualquier contenido" sqref="F20:F23" xr:uid="{00000000-0002-0000-0000-000003000000}">
      <formula1>META02</formula1>
    </dataValidation>
    <dataValidation type="list" allowBlank="1" showInputMessage="1" showErrorMessage="1" error="Escriba un texto " promptTitle="Cualquier contenido" sqref="F28:F30 F26" xr:uid="{00000000-0002-0000-0000-000004000000}">
      <formula1>META2</formula1>
    </dataValidation>
    <dataValidation type="list" allowBlank="1" showInputMessage="1" showErrorMessage="1" sqref="Q20:Q30" xr:uid="{00000000-0002-0000-0000-000005000000}">
      <formula1>INDICADOR</formula1>
    </dataValidation>
    <dataValidation type="list" allowBlank="1" showInputMessage="1" showErrorMessage="1" sqref="U20:U30"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196</v>
      </c>
      <c r="B1" t="s">
        <v>197</v>
      </c>
      <c r="C1" t="s">
        <v>198</v>
      </c>
      <c r="D1" t="s">
        <v>199</v>
      </c>
      <c r="F1" t="s">
        <v>200</v>
      </c>
    </row>
    <row r="2" spans="1:8">
      <c r="A2" t="s">
        <v>201</v>
      </c>
      <c r="B2" t="s">
        <v>202</v>
      </c>
      <c r="D2" t="s">
        <v>65</v>
      </c>
      <c r="F2" t="s">
        <v>203</v>
      </c>
    </row>
    <row r="3" spans="1:8">
      <c r="A3" t="s">
        <v>204</v>
      </c>
      <c r="B3" t="s">
        <v>205</v>
      </c>
      <c r="C3" t="s">
        <v>206</v>
      </c>
      <c r="D3" t="s">
        <v>145</v>
      </c>
      <c r="F3" t="s">
        <v>67</v>
      </c>
    </row>
    <row r="4" spans="1:8">
      <c r="A4" t="s">
        <v>207</v>
      </c>
      <c r="C4" t="s">
        <v>208</v>
      </c>
      <c r="D4" t="s">
        <v>209</v>
      </c>
      <c r="F4" t="s">
        <v>210</v>
      </c>
    </row>
    <row r="5" spans="1:8">
      <c r="A5" t="s">
        <v>211</v>
      </c>
      <c r="C5" t="s">
        <v>62</v>
      </c>
      <c r="D5" t="s">
        <v>212</v>
      </c>
    </row>
    <row r="6" spans="1:8">
      <c r="A6" t="s">
        <v>213</v>
      </c>
      <c r="C6" t="s">
        <v>214</v>
      </c>
      <c r="E6" t="s">
        <v>215</v>
      </c>
      <c r="G6" t="s">
        <v>216</v>
      </c>
    </row>
    <row r="7" spans="1:8">
      <c r="A7" t="s">
        <v>217</v>
      </c>
      <c r="E7" t="s">
        <v>218</v>
      </c>
      <c r="G7" t="s">
        <v>219</v>
      </c>
    </row>
    <row r="8" spans="1:8">
      <c r="E8" t="s">
        <v>220</v>
      </c>
      <c r="G8" t="s">
        <v>221</v>
      </c>
    </row>
    <row r="9" spans="1:8">
      <c r="E9" t="s">
        <v>222</v>
      </c>
    </row>
    <row r="10" spans="1:8">
      <c r="E10" t="s">
        <v>223</v>
      </c>
    </row>
    <row r="12" spans="1:8" s="10" customFormat="1" ht="74.25" customHeight="1">
      <c r="A12" s="19"/>
      <c r="C12" s="20"/>
      <c r="D12" s="13"/>
      <c r="H12" s="10" t="s">
        <v>224</v>
      </c>
    </row>
    <row r="13" spans="1:8" s="10" customFormat="1" ht="74.25" customHeight="1">
      <c r="A13" s="19"/>
      <c r="C13" s="20"/>
      <c r="D13" s="13"/>
      <c r="H13" s="10" t="s">
        <v>225</v>
      </c>
    </row>
    <row r="14" spans="1:8" s="10" customFormat="1" ht="74.25" customHeight="1">
      <c r="A14" s="19"/>
      <c r="C14" s="20"/>
      <c r="D14" s="9"/>
      <c r="H14" s="10" t="s">
        <v>226</v>
      </c>
    </row>
    <row r="15" spans="1:8" s="10" customFormat="1" ht="74.25" customHeight="1">
      <c r="A15" s="19"/>
      <c r="C15" s="20"/>
      <c r="D15" s="9"/>
      <c r="H15" s="10" t="s">
        <v>227</v>
      </c>
    </row>
    <row r="16" spans="1:8" s="10" customFormat="1" ht="74.25" customHeight="1" thickBot="1">
      <c r="A16" s="19"/>
      <c r="C16" s="20"/>
      <c r="D16" s="12"/>
    </row>
    <row r="17" spans="1:4" s="10" customFormat="1" ht="74.25" customHeight="1">
      <c r="A17" s="19"/>
      <c r="C17" s="20"/>
      <c r="D17" s="11"/>
    </row>
    <row r="18" spans="1:4" s="10" customFormat="1" ht="74.25" customHeight="1">
      <c r="A18" s="19"/>
      <c r="C18" s="20"/>
      <c r="D18" s="13"/>
    </row>
    <row r="19" spans="1:4" s="10" customFormat="1" ht="74.25" customHeight="1">
      <c r="A19" s="19"/>
      <c r="C19" s="20"/>
      <c r="D19" s="13"/>
    </row>
    <row r="20" spans="1:4" s="10" customFormat="1" ht="74.25" customHeight="1">
      <c r="A20" s="19"/>
      <c r="C20" s="20"/>
      <c r="D20" s="13"/>
    </row>
    <row r="21" spans="1:4" s="10" customFormat="1" ht="74.25" customHeight="1" thickBot="1">
      <c r="A21" s="19"/>
      <c r="C21" s="21"/>
      <c r="D21" s="13"/>
    </row>
    <row r="22" spans="1:4" ht="18.75" thickBot="1">
      <c r="C22" s="21"/>
      <c r="D22" s="11"/>
    </row>
    <row r="23" spans="1:4" ht="18.75" thickBot="1">
      <c r="C23" s="21"/>
      <c r="D23" s="8"/>
    </row>
    <row r="24" spans="1:4" ht="18">
      <c r="C24" s="22"/>
      <c r="D24" s="11"/>
    </row>
    <row r="25" spans="1:4" ht="18">
      <c r="C25" s="22"/>
      <c r="D25" s="13"/>
    </row>
    <row r="26" spans="1:4" ht="18">
      <c r="C26" s="22"/>
      <c r="D26" s="13"/>
    </row>
    <row r="27" spans="1:4" ht="18.75" thickBot="1">
      <c r="C27" s="22"/>
      <c r="D27" s="12"/>
    </row>
    <row r="28" spans="1:4" ht="18">
      <c r="C28" s="22"/>
      <c r="D28" s="11"/>
    </row>
    <row r="29" spans="1:4" ht="18">
      <c r="C29" s="22"/>
      <c r="D29" s="13"/>
    </row>
    <row r="30" spans="1:4" ht="18">
      <c r="C30" s="22"/>
      <c r="D30" s="13"/>
    </row>
    <row r="31" spans="1:4" ht="18">
      <c r="C31" s="22"/>
      <c r="D31" s="13"/>
    </row>
    <row r="32" spans="1:4" ht="18">
      <c r="C32" s="23"/>
      <c r="D32" s="13"/>
    </row>
    <row r="33" spans="3:4" ht="18">
      <c r="C33" s="23"/>
      <c r="D33" s="13"/>
    </row>
    <row r="34" spans="3:4" ht="18">
      <c r="C34" s="23"/>
      <c r="D34" s="12"/>
    </row>
    <row r="35" spans="3:4" ht="18">
      <c r="C35" s="23"/>
      <c r="D35" s="12"/>
    </row>
    <row r="36" spans="3:4" ht="18">
      <c r="C36" s="23"/>
      <c r="D36" s="12"/>
    </row>
    <row r="37" spans="3:4" ht="18">
      <c r="C37" s="23"/>
      <c r="D37" s="12"/>
    </row>
    <row r="38" spans="3:4" ht="18">
      <c r="C38" s="23"/>
      <c r="D38" s="15"/>
    </row>
    <row r="39" spans="3:4" ht="18">
      <c r="C39" s="23"/>
      <c r="D39" s="15"/>
    </row>
    <row r="40" spans="3:4" ht="18">
      <c r="C40" s="24"/>
      <c r="D40" s="15"/>
    </row>
    <row r="41" spans="3:4" ht="18">
      <c r="C41" s="24"/>
      <c r="D41" s="15"/>
    </row>
    <row r="42" spans="3:4" ht="18.75" thickBot="1">
      <c r="C42" s="25"/>
      <c r="D42" s="15"/>
    </row>
    <row r="43" spans="3:4" ht="18">
      <c r="C43" s="26"/>
      <c r="D43" s="11"/>
    </row>
    <row r="44" spans="3:4" ht="18">
      <c r="C44" s="27"/>
      <c r="D44" s="12"/>
    </row>
    <row r="45" spans="3:4" ht="18">
      <c r="C45" s="27"/>
      <c r="D45" s="12"/>
    </row>
    <row r="46" spans="3:4" ht="18">
      <c r="C46" s="27"/>
      <c r="D46" s="15"/>
    </row>
    <row r="47" spans="3:4" ht="18.75" thickBot="1">
      <c r="C47" s="28"/>
      <c r="D47" s="14"/>
    </row>
    <row r="48" spans="3:4" ht="18">
      <c r="C48" s="29"/>
    </row>
    <row r="49" spans="3:3" ht="18">
      <c r="C49" s="29"/>
    </row>
    <row r="50" spans="3:3" ht="18">
      <c r="C50" s="29"/>
    </row>
    <row r="51" spans="3:3" ht="18">
      <c r="C51" s="29"/>
    </row>
    <row r="52" spans="3:3" ht="18">
      <c r="C52" s="30"/>
    </row>
    <row r="53" spans="3:3" ht="18">
      <c r="C53" s="30"/>
    </row>
    <row r="54" spans="3:3" ht="18">
      <c r="C54" s="30"/>
    </row>
    <row r="55" spans="3:3" ht="18">
      <c r="C55" s="30"/>
    </row>
    <row r="56" spans="3:3" ht="18">
      <c r="C56" s="31"/>
    </row>
    <row r="57" spans="3:3" ht="18">
      <c r="C57" s="32"/>
    </row>
    <row r="58" spans="3:3" ht="18">
      <c r="C58" s="32"/>
    </row>
    <row r="59" spans="3:3" ht="18">
      <c r="C59" s="32"/>
    </row>
    <row r="60" spans="3:3" ht="18.75" thickBot="1">
      <c r="C60" s="33"/>
    </row>
    <row r="61" spans="3:3" ht="18">
      <c r="C61" s="34"/>
    </row>
    <row r="62" spans="3:3" ht="18">
      <c r="C62" s="35"/>
    </row>
    <row r="63" spans="3:3" ht="18">
      <c r="C63" s="35"/>
    </row>
    <row r="64" spans="3:3" ht="18">
      <c r="C64" s="35"/>
    </row>
    <row r="65" spans="3:3" ht="18">
      <c r="C65" s="35"/>
    </row>
    <row r="66" spans="3:3" ht="18">
      <c r="C66" s="36"/>
    </row>
    <row r="67" spans="3:3" ht="18">
      <c r="C67" s="36"/>
    </row>
    <row r="68" spans="3:3" ht="18">
      <c r="C68" s="36"/>
    </row>
    <row r="69" spans="3:3" ht="18">
      <c r="C69" s="36"/>
    </row>
    <row r="70" spans="3:3" ht="18">
      <c r="C70" s="36"/>
    </row>
    <row r="71" spans="3:3" ht="18">
      <c r="C71" s="37"/>
    </row>
    <row r="72" spans="3:3" ht="18">
      <c r="C72" s="36"/>
    </row>
    <row r="73" spans="3:3" ht="18">
      <c r="C73" s="36"/>
    </row>
    <row r="74" spans="3:3" ht="18">
      <c r="C74" s="36"/>
    </row>
    <row r="75" spans="3:3" ht="18">
      <c r="C75" s="36"/>
    </row>
    <row r="76" spans="3:3" ht="18">
      <c r="C76" s="36"/>
    </row>
    <row r="77" spans="3:3" ht="18">
      <c r="C77" s="36"/>
    </row>
    <row r="78" spans="3:3" ht="18">
      <c r="C78" s="36"/>
    </row>
    <row r="79" spans="3:3" ht="18">
      <c r="C79" s="35"/>
    </row>
    <row r="80" spans="3:3" ht="18">
      <c r="C80" s="35"/>
    </row>
    <row r="81" spans="3:3" ht="18">
      <c r="C81" s="35"/>
    </row>
    <row r="82" spans="3:3" ht="18">
      <c r="C82" s="35"/>
    </row>
    <row r="83" spans="3:3" ht="18">
      <c r="C83" s="35"/>
    </row>
    <row r="84" spans="3:3" ht="18">
      <c r="C84" s="35"/>
    </row>
    <row r="85" spans="3:3" ht="18">
      <c r="C85" s="38"/>
    </row>
    <row r="86" spans="3:3" ht="18">
      <c r="C86" s="35"/>
    </row>
    <row r="87" spans="3:3" ht="18">
      <c r="C87" s="35"/>
    </row>
    <row r="88" spans="3:3" ht="18.75" thickBot="1">
      <c r="C88" s="39"/>
    </row>
    <row r="89" spans="3:3" ht="18">
      <c r="C89" s="40"/>
    </row>
    <row r="90" spans="3:3" ht="18">
      <c r="C90" s="36"/>
    </row>
    <row r="91" spans="3:3" ht="18">
      <c r="C91" s="36"/>
    </row>
    <row r="92" spans="3:3" ht="18">
      <c r="C92" s="36"/>
    </row>
    <row r="93" spans="3:3" ht="18">
      <c r="C93" s="36"/>
    </row>
    <row r="94" spans="3:3" ht="18.75" thickBot="1">
      <c r="C94" s="41"/>
    </row>
    <row r="99" spans="2:3">
      <c r="B99" t="s">
        <v>228</v>
      </c>
      <c r="C99" t="s">
        <v>229</v>
      </c>
    </row>
    <row r="100" spans="2:3">
      <c r="B100" s="17">
        <v>1167</v>
      </c>
      <c r="C100" s="10" t="s">
        <v>230</v>
      </c>
    </row>
    <row r="101" spans="2:3" ht="30">
      <c r="B101" s="17">
        <v>1131</v>
      </c>
      <c r="C101" s="10" t="s">
        <v>231</v>
      </c>
    </row>
    <row r="102" spans="2:3">
      <c r="B102" s="17">
        <v>1177</v>
      </c>
      <c r="C102" s="10" t="s">
        <v>232</v>
      </c>
    </row>
    <row r="103" spans="2:3" ht="30">
      <c r="B103" s="17">
        <v>1094</v>
      </c>
      <c r="C103" s="10" t="s">
        <v>233</v>
      </c>
    </row>
    <row r="104" spans="2:3">
      <c r="B104" s="17">
        <v>1128</v>
      </c>
      <c r="C104" s="10" t="s">
        <v>234</v>
      </c>
    </row>
    <row r="105" spans="2:3" ht="30">
      <c r="B105" s="17">
        <v>1095</v>
      </c>
      <c r="C105" s="10" t="s">
        <v>235</v>
      </c>
    </row>
    <row r="106" spans="2:3" ht="30">
      <c r="B106" s="17">
        <v>1129</v>
      </c>
      <c r="C106" s="10" t="s">
        <v>236</v>
      </c>
    </row>
    <row r="107" spans="2:3" ht="45">
      <c r="B107" s="17">
        <v>1120</v>
      </c>
      <c r="C107" s="10" t="s">
        <v>237</v>
      </c>
    </row>
    <row r="108" spans="2:3">
      <c r="B108" s="16"/>
    </row>
    <row r="109" spans="2:3">
      <c r="B109" s="16"/>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2020-01-20T20:37:59Z</dcterms:modified>
  <cp:category/>
  <cp:contentStatus/>
</cp:coreProperties>
</file>