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aldyn.tautiva\OneDrive - Secretaria Distrital de Gobierno\2_PLANES DE ACCIÓN\PLAN DE ACCIÒN 2019\2_SEGUIMIENTO PG_2019\1_SEGUIMIENTO\1_REPORTES TRIMESTRALES\II_ TRIMESTRE\NIVEL CENTRAL\"/>
    </mc:Choice>
  </mc:AlternateContent>
  <xr:revisionPtr revIDLastSave="61" documentId="8_{D7FEA427-BD0C-47CC-A21A-1D8B1FB30AE4}" xr6:coauthVersionLast="41" xr6:coauthVersionMax="41" xr10:uidLastSave="{E34F4433-381C-4374-8955-4ED49CC3EC1B}"/>
  <bookViews>
    <workbookView xWindow="-120" yWindow="-120" windowWidth="29040" windowHeight="15840" tabRatio="547" xr2:uid="{00000000-000D-0000-FFFF-FFFF00000000}"/>
  </bookViews>
  <sheets>
    <sheet name="PLAN GESTION POR PROCESO" sheetId="1" r:id="rId1"/>
    <sheet name="Hoja2" sheetId="2" state="hidden" r:id="rId2"/>
  </sheets>
  <externalReferences>
    <externalReference r:id="rId3"/>
  </externalReferences>
  <definedNames>
    <definedName name="_xlnm.Print_Area" localSheetId="0">'PLAN GESTION POR PROCESO'!$A$1:$AT$30</definedName>
    <definedName name="BIEN">#REF!</definedName>
    <definedName name="CANTIDAD">#REF!</definedName>
    <definedName name="CODIGO">Hoja2!$B$100:$B$107</definedName>
    <definedName name="CONTRALORIA">Hoja2!$G$7:$G$8</definedName>
    <definedName name="FUENTE">Hoja2!$B$2:$B$3</definedName>
    <definedName name="INDICADOR">Hoja2!$F$2:$F$4</definedName>
    <definedName name="MEDICION">Hoja2!$E$2:$E$3</definedName>
    <definedName name="MEDICIONFINAL">Hoja2!$E$7:$E$10</definedName>
    <definedName name="META">Hoja2!$C$12:$C$45</definedName>
    <definedName name="META02">Hoja2!$C$3:$C$6</definedName>
    <definedName name="META2">Hoja2!$C$3:$C$5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3" i="1" l="1"/>
  <c r="X23" i="1"/>
  <c r="V19" i="1" l="1"/>
  <c r="AS18" i="1" l="1"/>
  <c r="AS19" i="1"/>
  <c r="AS20" i="1"/>
  <c r="AS21" i="1"/>
  <c r="AS22" i="1"/>
  <c r="AS17" i="1"/>
  <c r="AM19" i="1"/>
  <c r="AM21" i="1"/>
  <c r="AM22" i="1"/>
  <c r="AH18" i="1"/>
  <c r="AH19" i="1"/>
  <c r="AH17" i="1"/>
  <c r="AH23" i="1" s="1"/>
  <c r="AC19" i="1"/>
  <c r="X19" i="1"/>
  <c r="P18" i="1"/>
  <c r="AM23" i="1"/>
  <c r="E23" i="1"/>
  <c r="AR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  <comment ref="Q1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de indicador para la medicion:
- Eficacia
-Efectividad
-Eficiencia</t>
        </r>
      </text>
    </comment>
    <comment ref="S15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la o las dependencias responsables del proceso</t>
        </r>
      </text>
    </comment>
    <comment ref="U15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Dejar este apartado para el diligenciamiento en la DPSI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<sst xmlns="http://schemas.openxmlformats.org/spreadsheetml/2006/main" count="308" uniqueCount="159">
  <si>
    <t>PROCESO PLANEACIÓN Y GESTIÓN SECTORIAL</t>
  </si>
  <si>
    <t>SECRETARÍA DISTRITAL DE GOBIERNO</t>
  </si>
  <si>
    <t xml:space="preserve">VIGENCIA DE LA PLANEACIÓN: </t>
  </si>
  <si>
    <t>CONTROL DE CAMBIOS</t>
  </si>
  <si>
    <t xml:space="preserve">Dependencia: </t>
  </si>
  <si>
    <t>Oficina Asesora de Planeación</t>
  </si>
  <si>
    <t>VERSIÓN</t>
  </si>
  <si>
    <t>FECHA</t>
  </si>
  <si>
    <t>DESCRIPCIÓN DE LA MODIFICACIÓN</t>
  </si>
  <si>
    <r>
      <t>Objetivo Proceso:</t>
    </r>
    <r>
      <rPr>
        <sz val="10"/>
        <rFont val="Arial"/>
        <family val="2"/>
      </rPr>
      <t xml:space="preserve"> </t>
    </r>
  </si>
  <si>
    <t>Coordinar la planeación sectorial mediante la orientación metodológica en la definición, formulación, implementación y seguimiento en los diferentes niveles de planeación que permitan mejorar continuamente la gestión del sector gobierno.</t>
  </si>
  <si>
    <t>Se hace la oficialización del Plan de Gestión con relación a las metas programadas en la vigencia anterior.</t>
  </si>
  <si>
    <r>
      <t>Alcance del Proceso:</t>
    </r>
    <r>
      <rPr>
        <sz val="10"/>
        <rFont val="Arial"/>
        <family val="2"/>
      </rPr>
      <t xml:space="preserve"> </t>
    </r>
  </si>
  <si>
    <t>Inicia con la definición de prioridades distritales y del sector, entrega de planes sectoriales, y termina con los informes de seguimiento y evaluación de los compromisos asumidos, de manera articulada con las entidades del sector gobierno y de acuerdo a los lineamientos de la Secretaria Distrital de Planeación</t>
  </si>
  <si>
    <r>
      <t>Líder del  Proceso:</t>
    </r>
    <r>
      <rPr>
        <sz val="10"/>
        <rFont val="Arial"/>
        <family val="2"/>
      </rPr>
      <t xml:space="preserve"> </t>
    </r>
  </si>
  <si>
    <t>Jefe Oficina de Control Interno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</si>
  <si>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</si>
  <si>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</si>
  <si>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</si>
  <si>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</si>
  <si>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</si>
  <si>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</si>
  <si>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</si>
  <si>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</si>
  <si>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</si>
  <si>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</si>
  <si>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</si>
  <si>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</si>
  <si>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</si>
  <si>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</si>
  <si>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</si>
  <si>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OBJETIVO ESPECIFICO/ESTRATEGIA</t>
  </si>
  <si>
    <t>META PLAN DE GESTION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</si>
  <si>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</si>
  <si>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</si>
  <si>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</si>
  <si>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</si>
  <si>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</si>
  <si>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</si>
  <si>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</si>
  <si>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</si>
  <si>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</si>
  <si>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</si>
  <si>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</si>
  <si>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</si>
  <si>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</si>
  <si>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</si>
  <si>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</si>
  <si>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</si>
  <si>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</si>
  <si>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</si>
  <si>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</si>
  <si>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</si>
  <si>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>Integrar las herramientas de planeación, gestión y control, con enfoque de innovación, mejoramiento continuo, responsabilidad social, desarrollo integral del talento humano y transparencia</t>
  </si>
  <si>
    <t>Articular las entidades del sector gobierno en el proceso de formulación de política publica, seguimiento de la inversión y gestión del sector en el marco de los lineamientos establecidos por la administración distrital</t>
  </si>
  <si>
    <t>Diseñar un (1) modelo de seguimiento y articulación para el sector gobierno en relación a las metas establecidas en el PES.</t>
  </si>
  <si>
    <t>RETADORA (MEJORA)</t>
  </si>
  <si>
    <t>Modelo de seguimiento implementado</t>
  </si>
  <si>
    <t>N/A</t>
  </si>
  <si>
    <t>SUMA</t>
  </si>
  <si>
    <t>Modelo de seguimiento</t>
  </si>
  <si>
    <t>EFICACIA</t>
  </si>
  <si>
    <t>Diagnóstico Organizacional Sectorial -DOS</t>
  </si>
  <si>
    <t>Planeación Sectorial</t>
  </si>
  <si>
    <t>Publicación del Modelo</t>
  </si>
  <si>
    <t>META NO PROGRAMADA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</si>
  <si>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</si>
  <si>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</si>
  <si>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</si>
  <si>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</si>
  <si>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</si>
  <si>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</si>
  <si>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</si>
  <si>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</si>
  <si>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</si>
  <si>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</si>
  <si>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r>
      <t xml:space="preserve">1- (No. De acciones vencidas del plan de mejoramiento responsabilidad del proceso  </t>
    </r>
    <r>
      <rPr>
        <b/>
        <sz val="14"/>
        <color indexed="30"/>
        <rFont val="Garamond"/>
        <family val="1"/>
      </rPr>
      <t>/</t>
    </r>
    <r>
      <rPr>
        <sz val="14"/>
        <color indexed="30"/>
        <rFont val="Garamond"/>
        <family val="1"/>
      </rPr>
      <t xml:space="preserve"> N°  de acciones a gestionar bajo responsabilidad del proceso)*100</t>
    </r>
  </si>
  <si>
    <t>CONSTANTE</t>
  </si>
  <si>
    <t>Planes de mejora</t>
  </si>
  <si>
    <t>MIMEC - SIG</t>
  </si>
  <si>
    <t>Reportes MIMEC - SIG remitidos por la OAP</t>
  </si>
  <si>
    <t>De acuerdo al reporte de los aplicativos de mejora de la Secretaría Distrital de Gobierno el proceso cuenta con el 100% de acciones actualizadas</t>
  </si>
  <si>
    <t>Informe aplicativo SIG-MIMEC</t>
  </si>
  <si>
    <t>Dar respuesta al 100% de los requerimientos ciudadanos asignados al proceso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</si>
  <si>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</si>
  <si>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al proceso con corte a 31 de diciembre de 2018/Número de requerimientos ciudadanos asignados al proceso  con corte a 31 de diciembre de 2018)*100%)</t>
  </si>
  <si>
    <t>Disminución de requerimientos ciudadanos vencidos asignados al proceso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</si>
  <si>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</si>
  <si>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</si>
  <si>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</si>
  <si>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</si>
  <si>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</si>
  <si>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</si>
  <si>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</si>
  <si>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</si>
  <si>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</si>
  <si>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</si>
  <si>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</si>
  <si>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</si>
  <si>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PRIMER TRIMESTRE</t>
  </si>
  <si>
    <t>SEGUNDO TRIMESTRE</t>
  </si>
  <si>
    <t>TERCER TRIMESTRE</t>
  </si>
  <si>
    <t>CUARTO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</si>
  <si>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</si>
  <si>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</si>
  <si>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</si>
  <si>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</si>
  <si>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</si>
  <si>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r>
      <rPr>
        <b/>
        <sz val="10"/>
        <color indexed="8"/>
        <rFont val="Arial"/>
        <family val="2"/>
      </rPr>
      <t xml:space="preserve">Nombre:            </t>
    </r>
    <r>
      <rPr>
        <sz val="10"/>
        <color indexed="8"/>
        <rFont val="Arial"/>
        <family val="2"/>
      </rPr>
      <t xml:space="preserve">
</t>
    </r>
  </si>
  <si>
    <r>
      <t>Nombre:</t>
    </r>
    <r>
      <rPr>
        <sz val="10"/>
        <color indexed="8"/>
        <rFont val="Arial"/>
        <family val="2"/>
      </rPr>
      <t xml:space="preserve"> </t>
    </r>
  </si>
  <si>
    <r>
      <t>Nombre:</t>
    </r>
    <r>
      <rPr>
        <sz val="10"/>
        <color indexed="8"/>
        <rFont val="Arial"/>
        <family val="2"/>
      </rPr>
      <t xml:space="preserve"> 
</t>
    </r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</si>
  <si>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</si>
  <si>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</si>
  <si>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</si>
  <si>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</si>
  <si>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</si>
  <si>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</si>
  <si>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</si>
  <si>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EFICIENCIA</t>
  </si>
  <si>
    <t>ADQUISICION DE SERVICIOS</t>
  </si>
  <si>
    <t>GASTOS DE INVERSION</t>
  </si>
  <si>
    <t>RUTINARIA</t>
  </si>
  <si>
    <t>SERVICIOS PUBLICOS</t>
  </si>
  <si>
    <t>CRECIENTE</t>
  </si>
  <si>
    <t>EFECTIVIDAD</t>
  </si>
  <si>
    <t>GASTOS GENERALES</t>
  </si>
  <si>
    <t>GESTION</t>
  </si>
  <si>
    <t>DECRECIENTE</t>
  </si>
  <si>
    <t>SERVICIOS PERSONALES</t>
  </si>
  <si>
    <t>SOSTENIBILIDAD DEL SISTEMA DE GESTIÓN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</si>
  <si>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</si>
  <si>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</si>
  <si>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</si>
  <si>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</si>
  <si>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</si>
  <si>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</si>
  <si>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</si>
  <si>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</si>
  <si>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</si>
  <si>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</si>
  <si>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</si>
  <si>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</si>
  <si>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</si>
  <si>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CODIGO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</si>
  <si>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</si>
  <si>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</si>
  <si>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</si>
  <si>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</si>
  <si>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</si>
  <si>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</si>
  <si>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</si>
  <si>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</si>
  <si>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</si>
  <si>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Se adiciona el avance de gestión del proceso realizado durante el I trimestre, obteniendo por resultado del 100%. También se adiciona la programación de la meta "Dar respuesta al 100% de los requerimientos ciudadanos asignados al proceso con corte a 31 de diciembre de 2018, según la información de seguimiento presentada por el proceso de Servicio a la Ciudadanía" y finalmente se cambia la programación de la meta "Obtener una calificación igual o superior al 80  % en conocimientos de MIPG por proceso y/o Alcaldía Local" para tercer trimestre de 2019.</t>
  </si>
  <si>
    <t>Obtener una calificación  igual o superior al 80  % en conocimientos de MIPG por proceso y/o Alcaldía Local</t>
  </si>
  <si>
    <t>Se adiciona el avance de gestión del proceso realizado durante el II trimestre, obteniendo por resultado del 100%.</t>
  </si>
  <si>
    <t>El proceso presente una gestión del 100% en las acciones de los planes de mejora. Actualmente no tiene acciones vencidas..</t>
  </si>
  <si>
    <t>Se realizan las siguiente observaciones con relación al cumplimiento de la meta:
Uso eficiente de energía: Durante las 6 inspecciones se evidenció un uso eficiente del 75 %  , ya que se encontró un  promedio de 4 monitores de la dependencia encendidos. Total de equipos : 25
Gestión de Residuos: Se obtiene un promedio de 9/9 puntos a partir de las 2 inspecciones realizadas a los puntos ecológico. Se otorga una calificación de 10 teniendo en cuenta que se evidencia correcta separación de residuos en el punto ecológico.
Movilidad sostenible: Presentó reporte: bimoda 5, transporte público 14, a pie 3, carro compartido 1, Total: 23
Participación actividades ambientales: taller materas 3, uaesp 16, recorrido histórico 4, charla cambio climático 9, feria 6. (Participación del 80%).
Reporte consumo de papel: reporte actualizado.
Consumo de papel: Reducción del 9% en comparación con el primer semestre del 2018 (34 resmas 2018 - 31 resmas 2019).</t>
  </si>
  <si>
    <t>Se modifica la programación de la meta transversal "Obtener una calificación   igual o superior al 80  % en conocimientos de MIPG por proceso y/o Alcaldía Local"  para cuarto trimestre de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</si>
</sst>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* #,##0.00&quot;    &quot;;\-* #,##0.00&quot;    &quot;;* \-#&quot;    &quot;;@\ "/>
  </numFmts>
  <fonts count="3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sz val="14"/>
      <color indexed="30"/>
      <name val="Garamond"/>
      <family val="1"/>
    </font>
    <font>
      <b/>
      <sz val="14"/>
      <color indexed="30"/>
      <name val="Garamond"/>
      <family val="1"/>
    </font>
    <font>
      <b/>
      <sz val="10"/>
      <color indexed="8"/>
      <name val="Garamond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sz val="14"/>
      <color theme="1"/>
      <name val="Garamond"/>
      <family val="1"/>
    </font>
    <font>
      <sz val="12"/>
      <color rgb="FF0070C0"/>
      <name val="Garamond"/>
      <family val="1"/>
    </font>
    <font>
      <sz val="14"/>
      <color rgb="FF0070C0"/>
      <name val="Garamond"/>
      <family val="1"/>
    </font>
    <font>
      <b/>
      <sz val="14"/>
      <color rgb="FF0070C0"/>
      <name val="Garamond"/>
      <family val="1"/>
    </font>
    <font>
      <b/>
      <sz val="28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163">
    <xf numFmtId="0" fontId="0" fillId="0" borderId="0" xfId="0"/>
    <xf numFmtId="0" fontId="17" fillId="6" borderId="0" xfId="0" applyFont="1" applyFill="1"/>
    <xf numFmtId="0" fontId="2" fillId="6" borderId="1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17" fillId="6" borderId="0" xfId="0" applyFont="1" applyFill="1" applyAlignment="1">
      <alignment horizontal="center"/>
    </xf>
    <xf numFmtId="0" fontId="18" fillId="6" borderId="0" xfId="0" applyFont="1" applyFill="1" applyBorder="1" applyAlignment="1">
      <alignment vertical="center" wrapText="1"/>
    </xf>
    <xf numFmtId="0" fontId="18" fillId="6" borderId="0" xfId="0" applyFont="1" applyFill="1"/>
    <xf numFmtId="0" fontId="17" fillId="6" borderId="0" xfId="0" applyFont="1" applyFill="1" applyAlignment="1">
      <alignment vertical="top" wrapText="1"/>
    </xf>
    <xf numFmtId="0" fontId="1" fillId="8" borderId="2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center"/>
    </xf>
    <xf numFmtId="0" fontId="17" fillId="6" borderId="0" xfId="0" applyFont="1" applyFill="1" applyBorder="1"/>
    <xf numFmtId="0" fontId="20" fillId="0" borderId="3" xfId="0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4" xfId="0" applyFont="1" applyFill="1" applyBorder="1" applyAlignment="1">
      <alignment horizontal="justify" vertical="center" wrapText="1"/>
    </xf>
    <xf numFmtId="0" fontId="20" fillId="0" borderId="2" xfId="0" applyFont="1" applyFill="1" applyBorder="1" applyAlignment="1">
      <alignment horizontal="justify" vertical="center" wrapText="1"/>
    </xf>
    <xf numFmtId="0" fontId="20" fillId="0" borderId="5" xfId="0" applyFont="1" applyFill="1" applyBorder="1" applyAlignment="1">
      <alignment horizontal="justify" vertical="center" wrapText="1"/>
    </xf>
    <xf numFmtId="0" fontId="20" fillId="0" borderId="6" xfId="0" applyFont="1" applyFill="1" applyBorder="1" applyAlignment="1">
      <alignment horizontal="justify" vertical="center" wrapText="1"/>
    </xf>
    <xf numFmtId="0" fontId="20" fillId="0" borderId="7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21" fillId="0" borderId="0" xfId="0" applyFont="1" applyAlignment="1">
      <alignment horizontal="justify"/>
    </xf>
    <xf numFmtId="0" fontId="22" fillId="9" borderId="8" xfId="0" applyFont="1" applyFill="1" applyBorder="1" applyAlignment="1">
      <alignment horizontal="justify" vertical="center" wrapText="1"/>
    </xf>
    <xf numFmtId="0" fontId="22" fillId="6" borderId="8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22" fillId="10" borderId="8" xfId="0" applyFont="1" applyFill="1" applyBorder="1" applyAlignment="1">
      <alignment horizontal="justify" vertical="center" wrapText="1"/>
    </xf>
    <xf numFmtId="0" fontId="22" fillId="10" borderId="9" xfId="0" applyFont="1" applyFill="1" applyBorder="1" applyAlignment="1">
      <alignment horizontal="justify" vertical="center" wrapText="1"/>
    </xf>
    <xf numFmtId="0" fontId="7" fillId="11" borderId="10" xfId="0" applyFont="1" applyFill="1" applyBorder="1" applyAlignment="1">
      <alignment horizontal="justify" vertical="center" wrapText="1"/>
    </xf>
    <xf numFmtId="0" fontId="7" fillId="11" borderId="8" xfId="0" applyFont="1" applyFill="1" applyBorder="1" applyAlignment="1">
      <alignment horizontal="justify" vertical="center" wrapText="1"/>
    </xf>
    <xf numFmtId="0" fontId="7" fillId="12" borderId="2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7" fillId="13" borderId="8" xfId="0" applyFont="1" applyFill="1" applyBorder="1" applyAlignment="1">
      <alignment horizontal="justify" vertical="center" wrapText="1"/>
    </xf>
    <xf numFmtId="0" fontId="22" fillId="13" borderId="11" xfId="0" applyFont="1" applyFill="1" applyBorder="1" applyAlignment="1">
      <alignment horizontal="justify" vertical="center" wrapText="1"/>
    </xf>
    <xf numFmtId="0" fontId="22" fillId="13" borderId="8" xfId="0" applyFont="1" applyFill="1" applyBorder="1" applyAlignment="1">
      <alignment horizontal="justify" vertical="center" wrapText="1"/>
    </xf>
    <xf numFmtId="0" fontId="7" fillId="13" borderId="2" xfId="0" applyFont="1" applyFill="1" applyBorder="1" applyAlignment="1">
      <alignment vertical="center" wrapText="1"/>
    </xf>
    <xf numFmtId="0" fontId="22" fillId="14" borderId="10" xfId="0" applyFont="1" applyFill="1" applyBorder="1" applyAlignment="1">
      <alignment horizontal="justify" vertical="center" wrapText="1"/>
    </xf>
    <xf numFmtId="0" fontId="22" fillId="14" borderId="8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23" fillId="14" borderId="8" xfId="0" applyFont="1" applyFill="1" applyBorder="1" applyAlignment="1">
      <alignment horizontal="justify" vertical="center" wrapText="1"/>
    </xf>
    <xf numFmtId="0" fontId="22" fillId="14" borderId="12" xfId="0" applyFont="1" applyFill="1" applyBorder="1" applyAlignment="1">
      <alignment horizontal="left" vertical="center" wrapText="1"/>
    </xf>
    <xf numFmtId="0" fontId="22" fillId="14" borderId="9" xfId="0" applyFont="1" applyFill="1" applyBorder="1" applyAlignment="1">
      <alignment horizontal="justify" vertical="center" wrapText="1"/>
    </xf>
    <xf numFmtId="0" fontId="7" fillId="14" borderId="10" xfId="0" applyFont="1" applyFill="1" applyBorder="1" applyAlignment="1">
      <alignment horizontal="justify" vertical="center" wrapText="1"/>
    </xf>
    <xf numFmtId="0" fontId="7" fillId="14" borderId="9" xfId="0" applyFont="1" applyFill="1" applyBorder="1" applyAlignment="1">
      <alignment horizontal="justify" vertical="center" wrapText="1"/>
    </xf>
    <xf numFmtId="9" fontId="2" fillId="6" borderId="0" xfId="4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vertical="top" wrapText="1"/>
    </xf>
    <xf numFmtId="0" fontId="19" fillId="6" borderId="0" xfId="0" applyFont="1" applyFill="1" applyBorder="1" applyAlignment="1">
      <alignment horizontal="center" vertical="center" wrapText="1"/>
    </xf>
    <xf numFmtId="9" fontId="2" fillId="6" borderId="6" xfId="4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9" fontId="25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justify" vertical="center" wrapText="1"/>
    </xf>
    <xf numFmtId="0" fontId="25" fillId="0" borderId="2" xfId="0" applyFont="1" applyFill="1" applyBorder="1" applyAlignment="1" applyProtection="1">
      <alignment horizontal="justify" vertical="center" wrapText="1"/>
      <protection locked="0"/>
    </xf>
    <xf numFmtId="0" fontId="26" fillId="0" borderId="2" xfId="0" applyFont="1" applyFill="1" applyBorder="1" applyAlignment="1" applyProtection="1">
      <alignment horizontal="center" vertical="center" wrapText="1"/>
      <protection locked="0"/>
    </xf>
    <xf numFmtId="0" fontId="27" fillId="0" borderId="2" xfId="0" applyFont="1" applyFill="1" applyBorder="1" applyAlignment="1">
      <alignment horizontal="justify" vertical="center" wrapText="1"/>
    </xf>
    <xf numFmtId="9" fontId="27" fillId="0" borderId="2" xfId="4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 applyProtection="1">
      <alignment horizontal="justify" vertical="center" wrapText="1"/>
      <protection locked="0"/>
    </xf>
    <xf numFmtId="9" fontId="12" fillId="0" borderId="2" xfId="4" applyFont="1" applyFill="1" applyBorder="1" applyAlignment="1">
      <alignment horizontal="justify" vertical="center" wrapText="1"/>
    </xf>
    <xf numFmtId="0" fontId="25" fillId="0" borderId="2" xfId="0" applyNumberFormat="1" applyFont="1" applyFill="1" applyBorder="1" applyAlignment="1" applyProtection="1">
      <alignment horizontal="justify" vertical="center" wrapText="1"/>
      <protection locked="0"/>
    </xf>
    <xf numFmtId="9" fontId="25" fillId="0" borderId="2" xfId="4" applyFont="1" applyFill="1" applyBorder="1" applyAlignment="1">
      <alignment horizontal="justify" vertical="center" wrapText="1"/>
    </xf>
    <xf numFmtId="9" fontId="12" fillId="0" borderId="2" xfId="4" applyFont="1" applyFill="1" applyBorder="1" applyAlignment="1" applyProtection="1">
      <alignment horizontal="justify" vertical="center" wrapText="1"/>
      <protection locked="0"/>
    </xf>
    <xf numFmtId="0" fontId="25" fillId="0" borderId="16" xfId="0" applyFont="1" applyFill="1" applyBorder="1" applyAlignment="1" applyProtection="1">
      <alignment horizontal="justify" vertical="center" wrapText="1"/>
      <protection locked="0"/>
    </xf>
    <xf numFmtId="0" fontId="25" fillId="0" borderId="21" xfId="0" applyFont="1" applyFill="1" applyBorder="1" applyAlignment="1">
      <alignment horizontal="justify"/>
    </xf>
    <xf numFmtId="0" fontId="25" fillId="0" borderId="22" xfId="0" applyFont="1" applyFill="1" applyBorder="1" applyAlignment="1">
      <alignment horizontal="justify"/>
    </xf>
    <xf numFmtId="0" fontId="27" fillId="0" borderId="0" xfId="0" applyFont="1" applyFill="1" applyAlignment="1">
      <alignment horizontal="justify"/>
    </xf>
    <xf numFmtId="9" fontId="27" fillId="0" borderId="2" xfId="4" applyFont="1" applyFill="1" applyBorder="1" applyAlignment="1">
      <alignment horizontal="justify" vertical="center" wrapText="1"/>
    </xf>
    <xf numFmtId="9" fontId="27" fillId="0" borderId="2" xfId="4" applyFont="1" applyFill="1" applyBorder="1" applyAlignment="1">
      <alignment horizontal="justify" vertical="center"/>
    </xf>
    <xf numFmtId="9" fontId="27" fillId="0" borderId="2" xfId="0" applyNumberFormat="1" applyFont="1" applyFill="1" applyBorder="1" applyAlignment="1" applyProtection="1">
      <alignment horizontal="justify" vertical="center" wrapText="1"/>
      <protection locked="0"/>
    </xf>
    <xf numFmtId="9" fontId="27" fillId="0" borderId="2" xfId="0" applyNumberFormat="1" applyFont="1" applyFill="1" applyBorder="1" applyAlignment="1">
      <alignment horizontal="justify" vertical="center" wrapText="1"/>
    </xf>
    <xf numFmtId="0" fontId="26" fillId="0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vertical="center" wrapText="1"/>
    </xf>
    <xf numFmtId="0" fontId="19" fillId="7" borderId="2" xfId="0" applyFont="1" applyFill="1" applyBorder="1"/>
    <xf numFmtId="9" fontId="27" fillId="0" borderId="2" xfId="4" applyFont="1" applyFill="1" applyBorder="1" applyAlignment="1" applyProtection="1">
      <alignment horizontal="justify" vertical="center" wrapText="1"/>
      <protection locked="0"/>
    </xf>
    <xf numFmtId="0" fontId="11" fillId="0" borderId="13" xfId="0" applyFont="1" applyFill="1" applyBorder="1" applyAlignment="1">
      <alignment horizontal="justify" vertical="center" wrapText="1"/>
    </xf>
    <xf numFmtId="0" fontId="28" fillId="0" borderId="13" xfId="0" applyFont="1" applyFill="1" applyBorder="1" applyAlignment="1">
      <alignment horizontal="justify" vertical="center" wrapText="1"/>
    </xf>
    <xf numFmtId="0" fontId="27" fillId="0" borderId="16" xfId="0" applyFont="1" applyFill="1" applyBorder="1" applyAlignment="1" applyProtection="1">
      <alignment horizontal="justify" vertical="center" wrapText="1"/>
      <protection locked="0"/>
    </xf>
    <xf numFmtId="9" fontId="29" fillId="6" borderId="6" xfId="4" applyFont="1" applyFill="1" applyBorder="1" applyAlignment="1" applyProtection="1">
      <alignment horizontal="center" vertical="center" wrapText="1"/>
      <protection locked="0"/>
    </xf>
    <xf numFmtId="9" fontId="8" fillId="6" borderId="6" xfId="4" applyFont="1" applyFill="1" applyBorder="1" applyAlignment="1">
      <alignment horizontal="center" vertical="center" wrapText="1"/>
    </xf>
    <xf numFmtId="14" fontId="10" fillId="5" borderId="2" xfId="0" applyNumberFormat="1" applyFont="1" applyFill="1" applyBorder="1" applyAlignment="1" applyProtection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right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top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 applyProtection="1">
      <alignment horizontal="center" vertical="center" wrapText="1"/>
      <protection locked="0"/>
    </xf>
    <xf numFmtId="0" fontId="1" fillId="19" borderId="2" xfId="0" applyFont="1" applyFill="1" applyBorder="1" applyAlignment="1">
      <alignment horizontal="center" vertical="center" wrapText="1"/>
    </xf>
    <xf numFmtId="10" fontId="2" fillId="6" borderId="6" xfId="4" applyNumberFormat="1" applyFont="1" applyFill="1" applyBorder="1" applyAlignment="1">
      <alignment horizontal="center" vertical="center" wrapText="1"/>
    </xf>
    <xf numFmtId="9" fontId="25" fillId="0" borderId="2" xfId="0" applyNumberFormat="1" applyFont="1" applyBorder="1" applyAlignment="1">
      <alignment horizontal="justify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 applyProtection="1">
      <alignment horizontal="center" vertical="center" wrapText="1"/>
      <protection locked="0"/>
    </xf>
    <xf numFmtId="0" fontId="1" fillId="11" borderId="2" xfId="0" applyFont="1" applyFill="1" applyBorder="1" applyAlignment="1">
      <alignment horizontal="center" vertical="center" wrapText="1"/>
    </xf>
    <xf numFmtId="0" fontId="15" fillId="18" borderId="4" xfId="0" applyFont="1" applyFill="1" applyBorder="1" applyAlignment="1">
      <alignment horizontal="center" vertical="center" wrapText="1"/>
    </xf>
    <xf numFmtId="0" fontId="15" fillId="18" borderId="19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" fillId="19" borderId="2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4" fillId="19" borderId="7" xfId="0" applyFont="1" applyFill="1" applyBorder="1" applyAlignment="1" applyProtection="1">
      <alignment horizontal="center" vertical="center" wrapText="1"/>
      <protection locked="0"/>
    </xf>
    <xf numFmtId="0" fontId="19" fillId="6" borderId="0" xfId="0" applyFont="1" applyFill="1" applyBorder="1" applyAlignment="1">
      <alignment horizontal="right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top" wrapText="1"/>
    </xf>
    <xf numFmtId="0" fontId="24" fillId="6" borderId="2" xfId="0" applyFont="1" applyFill="1" applyBorder="1" applyAlignment="1">
      <alignment horizontal="center" vertical="top" wrapText="1"/>
    </xf>
    <xf numFmtId="0" fontId="4" fillId="17" borderId="7" xfId="0" applyFont="1" applyFill="1" applyBorder="1" applyAlignment="1" applyProtection="1">
      <alignment horizontal="center" vertical="center" wrapText="1"/>
      <protection locked="0"/>
    </xf>
    <xf numFmtId="0" fontId="15" fillId="18" borderId="2" xfId="0" applyFont="1" applyFill="1" applyBorder="1" applyAlignment="1">
      <alignment horizontal="center" vertical="center" wrapText="1"/>
    </xf>
    <xf numFmtId="0" fontId="15" fillId="18" borderId="16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justify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17" borderId="2" xfId="0" applyFont="1" applyFill="1" applyBorder="1" applyAlignment="1" applyProtection="1">
      <alignment horizontal="center" vertical="center" wrapText="1"/>
      <protection locked="0"/>
    </xf>
    <xf numFmtId="0" fontId="19" fillId="6" borderId="0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9" fillId="15" borderId="18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9" fillId="15" borderId="19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5" borderId="16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 applyProtection="1">
      <alignment horizontal="center" vertical="center" wrapText="1"/>
      <protection locked="0"/>
    </xf>
    <xf numFmtId="0" fontId="21" fillId="6" borderId="6" xfId="0" applyFont="1" applyFill="1" applyBorder="1" applyAlignment="1" applyProtection="1">
      <alignment horizontal="center" vertical="center" wrapText="1"/>
      <protection locked="0"/>
    </xf>
    <xf numFmtId="9" fontId="2" fillId="6" borderId="6" xfId="4" applyFont="1" applyFill="1" applyBorder="1" applyAlignment="1" applyProtection="1">
      <alignment horizontal="center" vertical="center" wrapText="1"/>
      <protection locked="0"/>
    </xf>
    <xf numFmtId="9" fontId="2" fillId="6" borderId="20" xfId="4" applyFont="1" applyFill="1" applyBorder="1" applyAlignment="1" applyProtection="1">
      <alignment horizontal="center" vertical="center" wrapText="1"/>
      <protection locked="0"/>
    </xf>
    <xf numFmtId="0" fontId="31" fillId="21" borderId="6" xfId="0" applyFont="1" applyFill="1" applyBorder="1" applyAlignment="1" applyProtection="1">
      <alignment horizontal="center" vertical="center" wrapText="1"/>
      <protection locked="0"/>
    </xf>
    <xf numFmtId="0" fontId="32" fillId="22" borderId="6" xfId="0" applyFont="1" applyFill="1" applyBorder="1" applyAlignment="1" applyProtection="1">
      <alignment horizontal="center" vertical="center" wrapText="1"/>
      <protection locked="0"/>
    </xf>
    <xf numFmtId="0" fontId="32" fillId="16" borderId="6" xfId="0" applyFont="1" applyFill="1" applyBorder="1" applyAlignment="1" applyProtection="1">
      <alignment horizontal="center" vertical="center" wrapText="1"/>
      <protection locked="0"/>
    </xf>
    <xf numFmtId="0" fontId="32" fillId="11" borderId="6" xfId="0" applyFont="1" applyFill="1" applyBorder="1" applyAlignment="1" applyProtection="1">
      <alignment horizontal="center" vertical="center" wrapText="1"/>
      <protection locked="0"/>
    </xf>
    <xf numFmtId="0" fontId="33" fillId="16" borderId="6" xfId="0" applyFont="1" applyFill="1" applyBorder="1" applyAlignment="1" applyProtection="1">
      <alignment horizontal="center" vertical="center" wrapText="1"/>
      <protection locked="0"/>
    </xf>
    <xf numFmtId="22" fontId="30" fillId="20" borderId="24" xfId="0" applyNumberFormat="1" applyFont="1" applyFill="1" applyBorder="1" applyAlignment="1">
      <alignment horizontal="center" vertical="center"/>
    </xf>
    <xf numFmtId="22" fontId="30" fillId="20" borderId="25" xfId="0" applyNumberFormat="1" applyFont="1" applyFill="1" applyBorder="1" applyAlignment="1">
      <alignment horizontal="center" vertical="center"/>
    </xf>
    <xf numFmtId="22" fontId="30" fillId="20" borderId="10" xfId="0" applyNumberFormat="1" applyFont="1" applyFill="1" applyBorder="1" applyAlignment="1">
      <alignment horizontal="center" vertical="center"/>
    </xf>
    <xf numFmtId="0" fontId="30" fillId="10" borderId="26" xfId="0" applyFont="1" applyFill="1" applyBorder="1" applyAlignment="1">
      <alignment horizontal="center" vertical="center"/>
    </xf>
    <xf numFmtId="0" fontId="30" fillId="10" borderId="23" xfId="0" applyFont="1" applyFill="1" applyBorder="1" applyAlignment="1">
      <alignment horizontal="center" vertical="center"/>
    </xf>
    <xf numFmtId="0" fontId="30" fillId="10" borderId="12" xfId="0" applyFont="1" applyFill="1" applyBorder="1" applyAlignment="1">
      <alignment horizontal="center" vertical="center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15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381" name="AutoShape 38" descr="Resultado de imagen para boton agregar icono">
          <a:extLst>
            <a:ext uri="{FF2B5EF4-FFF2-40B4-BE49-F238E27FC236}">
              <a16:creationId xmlns:a16="http://schemas.microsoft.com/office/drawing/2014/main" id="{C463BD3E-241E-448A-B3E9-84D6F8676E79}"/>
            </a:ext>
          </a:extLst>
        </xdr:cNvPr>
        <xdr:cNvSpPr>
          <a:spLocks noChangeAspect="1" noChangeArrowheads="1"/>
        </xdr:cNvSpPr>
      </xdr:nvSpPr>
      <xdr:spPr bwMode="auto">
        <a:xfrm>
          <a:off x="10582275" y="2762250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382" name="AutoShape 39" descr="Resultado de imagen para boton agregar icono">
          <a:extLst>
            <a:ext uri="{FF2B5EF4-FFF2-40B4-BE49-F238E27FC236}">
              <a16:creationId xmlns:a16="http://schemas.microsoft.com/office/drawing/2014/main" id="{6458D426-E12B-4A73-8025-676A3F71553C}"/>
            </a:ext>
          </a:extLst>
        </xdr:cNvPr>
        <xdr:cNvSpPr>
          <a:spLocks noChangeAspect="1" noChangeArrowheads="1"/>
        </xdr:cNvSpPr>
      </xdr:nvSpPr>
      <xdr:spPr bwMode="auto">
        <a:xfrm>
          <a:off x="10582275" y="2762250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383" name="AutoShape 40" descr="Resultado de imagen para boton agregar icono">
          <a:extLst>
            <a:ext uri="{FF2B5EF4-FFF2-40B4-BE49-F238E27FC236}">
              <a16:creationId xmlns:a16="http://schemas.microsoft.com/office/drawing/2014/main" id="{4ECF5897-A035-4FC6-BC50-D2216BD9CDEF}"/>
            </a:ext>
          </a:extLst>
        </xdr:cNvPr>
        <xdr:cNvSpPr>
          <a:spLocks noChangeAspect="1" noChangeArrowheads="1"/>
        </xdr:cNvSpPr>
      </xdr:nvSpPr>
      <xdr:spPr bwMode="auto">
        <a:xfrm>
          <a:off x="10582275" y="2762250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295275</xdr:colOff>
      <xdr:row>5</xdr:row>
      <xdr:rowOff>190500</xdr:rowOff>
    </xdr:to>
    <xdr:sp macro="" textlink="">
      <xdr:nvSpPr>
        <xdr:cNvPr id="2384" name="AutoShape 42" descr="Z">
          <a:extLst>
            <a:ext uri="{FF2B5EF4-FFF2-40B4-BE49-F238E27FC236}">
              <a16:creationId xmlns:a16="http://schemas.microsoft.com/office/drawing/2014/main" id="{F4D2CE2C-4FAD-4E4D-B7BC-8B1E16DA81C8}"/>
            </a:ext>
          </a:extLst>
        </xdr:cNvPr>
        <xdr:cNvSpPr>
          <a:spLocks noChangeAspect="1" noChangeArrowheads="1"/>
        </xdr:cNvSpPr>
      </xdr:nvSpPr>
      <xdr:spPr bwMode="auto">
        <a:xfrm>
          <a:off x="10582275" y="2762250"/>
          <a:ext cx="2952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6</xdr:row>
      <xdr:rowOff>0</xdr:rowOff>
    </xdr:to>
    <xdr:sp macro="[1]!MostrarFuente_Impacto" textlink="">
      <xdr:nvSpPr>
        <xdr:cNvPr id="6" name="Rectangle 53">
          <a:extLst>
            <a:ext uri="{FF2B5EF4-FFF2-40B4-BE49-F238E27FC236}">
              <a16:creationId xmlns:a16="http://schemas.microsoft.com/office/drawing/2014/main" id="{45CDD482-D1E4-467B-982B-C33607C23A6F}"/>
            </a:ext>
          </a:extLst>
        </xdr:cNvPr>
        <xdr:cNvSpPr>
          <a:spLocks noChangeArrowheads="1"/>
        </xdr:cNvSpPr>
      </xdr:nvSpPr>
      <xdr:spPr bwMode="auto">
        <a:xfrm>
          <a:off x="12039600" y="2085975"/>
          <a:ext cx="0" cy="809625"/>
        </a:xfrm>
        <a:prstGeom prst="rect">
          <a:avLst/>
        </a:prstGeom>
        <a:noFill/>
        <a:ln>
          <a:noFill/>
        </a:ln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-my.sharepoint.com/Documents%20and%20Settings/juan.jimenez/Mis%20documentos/Juan%20Sebastian%20Jimenez/EVIDENCIAS%20SEPTIEMBRE%202017/Proceso%20GPTL/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6"/>
  <sheetViews>
    <sheetView showGridLines="0" tabSelected="1" zoomScale="70" zoomScaleNormal="70" workbookViewId="0">
      <selection activeCell="AM22" sqref="AM22"/>
    </sheetView>
  </sheetViews>
  <sheetFormatPr baseColWidth="10" defaultColWidth="0" defaultRowHeight="15" zeroHeight="1" x14ac:dyDescent="0.25"/>
  <cols>
    <col min="1" max="1" width="8.85546875" customWidth="1"/>
    <col min="2" max="2" width="38.42578125" customWidth="1"/>
    <col min="3" max="3" width="30.140625" customWidth="1"/>
    <col min="4" max="4" width="63.140625" customWidth="1"/>
    <col min="5" max="5" width="18.140625" customWidth="1"/>
    <col min="6" max="6" width="36" customWidth="1"/>
    <col min="7" max="7" width="33.85546875" customWidth="1"/>
    <col min="8" max="8" width="39.7109375" customWidth="1"/>
    <col min="9" max="9" width="11.42578125" customWidth="1"/>
    <col min="10" max="10" width="18.85546875" customWidth="1"/>
    <col min="11" max="11" width="28" customWidth="1"/>
    <col min="12" max="15" width="11.42578125" customWidth="1"/>
    <col min="16" max="16" width="24.5703125" customWidth="1"/>
    <col min="17" max="17" width="20" customWidth="1"/>
    <col min="18" max="18" width="27.28515625" customWidth="1"/>
    <col min="19" max="19" width="19.5703125" customWidth="1"/>
    <col min="20" max="20" width="46.28515625" customWidth="1"/>
    <col min="21" max="21" width="11.42578125" customWidth="1"/>
    <col min="22" max="22" width="18.85546875" customWidth="1"/>
    <col min="23" max="23" width="14.140625" customWidth="1"/>
    <col min="24" max="24" width="18.42578125" customWidth="1"/>
    <col min="25" max="25" width="52.85546875" customWidth="1"/>
    <col min="26" max="26" width="17.7109375" customWidth="1"/>
    <col min="27" max="27" width="19.7109375" customWidth="1"/>
    <col min="28" max="29" width="16.42578125" customWidth="1"/>
    <col min="30" max="30" width="28.28515625" customWidth="1"/>
    <col min="31" max="31" width="27.28515625" customWidth="1"/>
    <col min="32" max="38" width="11.42578125" customWidth="1"/>
    <col min="39" max="39" width="14.85546875" customWidth="1"/>
    <col min="40" max="40" width="14.5703125" customWidth="1"/>
    <col min="41" max="41" width="20.7109375" customWidth="1"/>
    <col min="42" max="42" width="23" customWidth="1"/>
    <col min="43" max="43" width="19.140625" customWidth="1"/>
    <col min="44" max="44" width="31.42578125" customWidth="1"/>
    <col min="45" max="45" width="18.42578125" customWidth="1"/>
    <col min="46" max="46" width="19.85546875" customWidth="1"/>
    <col min="47" max="47" width="11.42578125" customWidth="1"/>
  </cols>
  <sheetData>
    <row r="1" spans="1:46" ht="40.5" customHeight="1" x14ac:dyDescent="0.25">
      <c r="A1" s="157" t="s">
        <v>0</v>
      </c>
      <c r="B1" s="158"/>
      <c r="C1" s="158"/>
      <c r="D1" s="158"/>
      <c r="E1" s="158"/>
      <c r="F1" s="158"/>
      <c r="G1" s="158"/>
      <c r="H1" s="158"/>
      <c r="I1" s="159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</row>
    <row r="2" spans="1:46" ht="40.5" customHeight="1" thickBot="1" x14ac:dyDescent="0.3">
      <c r="A2" s="160" t="s">
        <v>1</v>
      </c>
      <c r="B2" s="161"/>
      <c r="C2" s="161"/>
      <c r="D2" s="161"/>
      <c r="E2" s="161"/>
      <c r="F2" s="161"/>
      <c r="G2" s="161"/>
      <c r="H2" s="161"/>
      <c r="I2" s="162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6" ht="32.25" customHeight="1" x14ac:dyDescent="0.25">
      <c r="A3" s="138" t="s">
        <v>2</v>
      </c>
      <c r="B3" s="139"/>
      <c r="C3" s="52">
        <v>2019</v>
      </c>
      <c r="D3" s="142" t="s">
        <v>3</v>
      </c>
      <c r="E3" s="143"/>
      <c r="F3" s="143"/>
      <c r="G3" s="143"/>
      <c r="H3" s="143"/>
      <c r="I3" s="144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1"/>
      <c r="AQ3" s="1"/>
      <c r="AR3" s="1"/>
      <c r="AS3" s="1"/>
      <c r="AT3" s="1"/>
    </row>
    <row r="4" spans="1:46" ht="43.5" customHeight="1" x14ac:dyDescent="0.25">
      <c r="A4" s="138" t="s">
        <v>4</v>
      </c>
      <c r="B4" s="139"/>
      <c r="C4" s="52" t="s">
        <v>5</v>
      </c>
      <c r="D4" s="51" t="s">
        <v>6</v>
      </c>
      <c r="E4" s="100" t="s">
        <v>7</v>
      </c>
      <c r="F4" s="145" t="s">
        <v>8</v>
      </c>
      <c r="G4" s="145"/>
      <c r="H4" s="145"/>
      <c r="I4" s="146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1"/>
      <c r="AQ4" s="1"/>
      <c r="AR4" s="1"/>
      <c r="AS4" s="1"/>
      <c r="AT4" s="1"/>
    </row>
    <row r="5" spans="1:46" ht="60.75" customHeight="1" x14ac:dyDescent="0.25">
      <c r="A5" s="138" t="s">
        <v>9</v>
      </c>
      <c r="B5" s="139"/>
      <c r="C5" s="52" t="s">
        <v>10</v>
      </c>
      <c r="D5" s="53">
        <v>1</v>
      </c>
      <c r="E5" s="82">
        <v>43482</v>
      </c>
      <c r="F5" s="106" t="s">
        <v>11</v>
      </c>
      <c r="G5" s="106"/>
      <c r="H5" s="106"/>
      <c r="I5" s="107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1"/>
      <c r="AQ5" s="1"/>
      <c r="AR5" s="1"/>
      <c r="AS5" s="1"/>
      <c r="AT5" s="1"/>
    </row>
    <row r="6" spans="1:46" ht="81" customHeight="1" x14ac:dyDescent="0.25">
      <c r="A6" s="138" t="s">
        <v>12</v>
      </c>
      <c r="B6" s="139"/>
      <c r="C6" s="52" t="s">
        <v>13</v>
      </c>
      <c r="D6" s="53">
        <v>2</v>
      </c>
      <c r="E6" s="82">
        <v>43578</v>
      </c>
      <c r="F6" s="106" t="s">
        <v>153</v>
      </c>
      <c r="G6" s="106"/>
      <c r="H6" s="106"/>
      <c r="I6" s="107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3"/>
      <c r="AQ6" s="21"/>
      <c r="AR6" s="21"/>
      <c r="AS6" s="21"/>
      <c r="AT6" s="21"/>
    </row>
    <row r="7" spans="1:46" ht="42" customHeight="1" thickBot="1" x14ac:dyDescent="0.3">
      <c r="A7" s="140" t="s">
        <v>14</v>
      </c>
      <c r="B7" s="141"/>
      <c r="C7" s="85" t="s">
        <v>15</v>
      </c>
      <c r="D7" s="53">
        <v>3</v>
      </c>
      <c r="E7" s="82">
        <v>43675</v>
      </c>
      <c r="F7" s="106" t="s">
        <v>155</v>
      </c>
      <c r="G7" s="106"/>
      <c r="H7" s="106"/>
      <c r="I7" s="107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115"/>
      <c r="AQ7" s="115"/>
      <c r="AR7" s="115"/>
      <c r="AS7" s="115"/>
      <c r="AT7" s="115"/>
    </row>
    <row r="8" spans="1:46" ht="76.5" customHeight="1" x14ac:dyDescent="0.25">
      <c r="A8" s="2"/>
      <c r="B8" s="3"/>
      <c r="C8" s="3"/>
      <c r="D8" s="53">
        <v>4</v>
      </c>
      <c r="E8" s="82">
        <v>43717</v>
      </c>
      <c r="F8" s="106" t="s">
        <v>158</v>
      </c>
      <c r="G8" s="106"/>
      <c r="H8" s="106"/>
      <c r="I8" s="107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115"/>
      <c r="AQ8" s="115"/>
      <c r="AR8" s="115"/>
      <c r="AS8" s="115"/>
      <c r="AT8" s="115"/>
    </row>
    <row r="9" spans="1:46" x14ac:dyDescent="0.25">
      <c r="A9" s="3"/>
      <c r="B9" s="3"/>
      <c r="C9" s="3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98"/>
      <c r="U9" s="9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</row>
    <row r="10" spans="1:46" x14ac:dyDescent="0.25">
      <c r="A10" s="4"/>
      <c r="B10" s="1"/>
      <c r="C10" s="1"/>
      <c r="D10" s="137"/>
      <c r="E10" s="137"/>
      <c r="F10" s="137"/>
      <c r="G10" s="137"/>
      <c r="H10" s="137"/>
      <c r="I10" s="137"/>
      <c r="J10" s="137"/>
      <c r="K10" s="137"/>
      <c r="L10" s="108"/>
      <c r="M10" s="108"/>
      <c r="N10" s="108"/>
      <c r="O10" s="108"/>
      <c r="P10" s="96"/>
      <c r="Q10" s="96"/>
      <c r="R10" s="96"/>
      <c r="S10" s="96"/>
      <c r="T10" s="96"/>
      <c r="U10" s="96"/>
      <c r="V10" s="108"/>
      <c r="W10" s="108"/>
      <c r="X10" s="86"/>
      <c r="Y10" s="86"/>
      <c r="Z10" s="86"/>
      <c r="AA10" s="108"/>
      <c r="AB10" s="108"/>
      <c r="AC10" s="86"/>
      <c r="AD10" s="86"/>
      <c r="AE10" s="86"/>
      <c r="AF10" s="108"/>
      <c r="AG10" s="108"/>
      <c r="AH10" s="86"/>
      <c r="AI10" s="86"/>
      <c r="AJ10" s="86"/>
      <c r="AK10" s="108"/>
      <c r="AL10" s="108"/>
      <c r="AM10" s="86"/>
      <c r="AN10" s="86"/>
      <c r="AO10" s="86"/>
      <c r="AP10" s="108"/>
      <c r="AQ10" s="108"/>
      <c r="AR10" s="108"/>
      <c r="AS10" s="86"/>
      <c r="AT10" s="86"/>
    </row>
    <row r="11" spans="1:46" ht="15.75" thickBo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</row>
    <row r="12" spans="1:46" ht="15" customHeight="1" x14ac:dyDescent="0.25">
      <c r="A12" s="126" t="s">
        <v>16</v>
      </c>
      <c r="B12" s="127"/>
      <c r="C12" s="127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4" t="s">
        <v>17</v>
      </c>
      <c r="W12" s="134"/>
      <c r="X12" s="134"/>
      <c r="Y12" s="134"/>
      <c r="Z12" s="134"/>
      <c r="AA12" s="118" t="s">
        <v>17</v>
      </c>
      <c r="AB12" s="118"/>
      <c r="AC12" s="118"/>
      <c r="AD12" s="118"/>
      <c r="AE12" s="118"/>
      <c r="AF12" s="134" t="s">
        <v>17</v>
      </c>
      <c r="AG12" s="134"/>
      <c r="AH12" s="134"/>
      <c r="AI12" s="134"/>
      <c r="AJ12" s="134"/>
      <c r="AK12" s="111" t="s">
        <v>17</v>
      </c>
      <c r="AL12" s="111"/>
      <c r="AM12" s="111"/>
      <c r="AN12" s="111"/>
      <c r="AO12" s="111"/>
      <c r="AP12" s="113" t="s">
        <v>17</v>
      </c>
      <c r="AQ12" s="113"/>
      <c r="AR12" s="113"/>
      <c r="AS12" s="113"/>
      <c r="AT12" s="114"/>
    </row>
    <row r="13" spans="1:46" ht="15" customHeight="1" x14ac:dyDescent="0.25">
      <c r="A13" s="128"/>
      <c r="B13" s="129"/>
      <c r="C13" s="129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23" t="s">
        <v>18</v>
      </c>
      <c r="W13" s="123"/>
      <c r="X13" s="123"/>
      <c r="Y13" s="123"/>
      <c r="Z13" s="123"/>
      <c r="AA13" s="118" t="s">
        <v>19</v>
      </c>
      <c r="AB13" s="118"/>
      <c r="AC13" s="118"/>
      <c r="AD13" s="118"/>
      <c r="AE13" s="118"/>
      <c r="AF13" s="123" t="s">
        <v>20</v>
      </c>
      <c r="AG13" s="123"/>
      <c r="AH13" s="123"/>
      <c r="AI13" s="123"/>
      <c r="AJ13" s="123"/>
      <c r="AK13" s="111" t="s">
        <v>21</v>
      </c>
      <c r="AL13" s="111"/>
      <c r="AM13" s="111"/>
      <c r="AN13" s="111"/>
      <c r="AO13" s="111"/>
      <c r="AP13" s="124" t="s">
        <v>22</v>
      </c>
      <c r="AQ13" s="124"/>
      <c r="AR13" s="124"/>
      <c r="AS13" s="124"/>
      <c r="AT13" s="125"/>
    </row>
    <row r="14" spans="1:46" ht="15" customHeight="1" x14ac:dyDescent="0.25">
      <c r="A14" s="94"/>
      <c r="B14" s="95"/>
      <c r="C14" s="95"/>
      <c r="D14" s="131" t="s">
        <v>23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97"/>
      <c r="U14" s="97"/>
      <c r="V14" s="110"/>
      <c r="W14" s="110"/>
      <c r="X14" s="136" t="s">
        <v>24</v>
      </c>
      <c r="Y14" s="110" t="s">
        <v>25</v>
      </c>
      <c r="Z14" s="110" t="s">
        <v>26</v>
      </c>
      <c r="AA14" s="116"/>
      <c r="AB14" s="116"/>
      <c r="AC14" s="116" t="s">
        <v>24</v>
      </c>
      <c r="AD14" s="116" t="s">
        <v>25</v>
      </c>
      <c r="AE14" s="116" t="s">
        <v>26</v>
      </c>
      <c r="AF14" s="110"/>
      <c r="AG14" s="110"/>
      <c r="AH14" s="110" t="s">
        <v>24</v>
      </c>
      <c r="AI14" s="110" t="s">
        <v>25</v>
      </c>
      <c r="AJ14" s="110" t="s">
        <v>26</v>
      </c>
      <c r="AK14" s="112"/>
      <c r="AL14" s="112"/>
      <c r="AM14" s="112" t="s">
        <v>24</v>
      </c>
      <c r="AN14" s="112" t="s">
        <v>25</v>
      </c>
      <c r="AO14" s="112" t="s">
        <v>26</v>
      </c>
      <c r="AP14" s="147" t="s">
        <v>27</v>
      </c>
      <c r="AQ14" s="147"/>
      <c r="AR14" s="147"/>
      <c r="AS14" s="147" t="s">
        <v>24</v>
      </c>
      <c r="AT14" s="109" t="s">
        <v>28</v>
      </c>
    </row>
    <row r="15" spans="1:46" ht="25.5" x14ac:dyDescent="0.25">
      <c r="A15" s="49" t="s">
        <v>29</v>
      </c>
      <c r="B15" s="8" t="s">
        <v>30</v>
      </c>
      <c r="C15" s="8" t="s">
        <v>31</v>
      </c>
      <c r="D15" s="97" t="s">
        <v>32</v>
      </c>
      <c r="E15" s="97" t="s">
        <v>33</v>
      </c>
      <c r="F15" s="97" t="s">
        <v>34</v>
      </c>
      <c r="G15" s="97" t="s">
        <v>35</v>
      </c>
      <c r="H15" s="97" t="s">
        <v>36</v>
      </c>
      <c r="I15" s="97" t="s">
        <v>37</v>
      </c>
      <c r="J15" s="97" t="s">
        <v>38</v>
      </c>
      <c r="K15" s="97" t="s">
        <v>39</v>
      </c>
      <c r="L15" s="97" t="s">
        <v>40</v>
      </c>
      <c r="M15" s="97" t="s">
        <v>41</v>
      </c>
      <c r="N15" s="97" t="s">
        <v>42</v>
      </c>
      <c r="O15" s="97" t="s">
        <v>43</v>
      </c>
      <c r="P15" s="97" t="s">
        <v>44</v>
      </c>
      <c r="Q15" s="97" t="s">
        <v>45</v>
      </c>
      <c r="R15" s="97" t="s">
        <v>46</v>
      </c>
      <c r="S15" s="97" t="s">
        <v>47</v>
      </c>
      <c r="T15" s="97" t="s">
        <v>48</v>
      </c>
      <c r="U15" s="97" t="s">
        <v>49</v>
      </c>
      <c r="V15" s="88" t="s">
        <v>50</v>
      </c>
      <c r="W15" s="88" t="s">
        <v>51</v>
      </c>
      <c r="X15" s="136"/>
      <c r="Y15" s="110"/>
      <c r="Z15" s="110"/>
      <c r="AA15" s="103" t="s">
        <v>50</v>
      </c>
      <c r="AB15" s="103" t="s">
        <v>51</v>
      </c>
      <c r="AC15" s="116"/>
      <c r="AD15" s="116"/>
      <c r="AE15" s="116"/>
      <c r="AF15" s="88" t="s">
        <v>50</v>
      </c>
      <c r="AG15" s="88" t="s">
        <v>51</v>
      </c>
      <c r="AH15" s="110"/>
      <c r="AI15" s="110"/>
      <c r="AJ15" s="110"/>
      <c r="AK15" s="89" t="s">
        <v>50</v>
      </c>
      <c r="AL15" s="89" t="s">
        <v>51</v>
      </c>
      <c r="AM15" s="112"/>
      <c r="AN15" s="112"/>
      <c r="AO15" s="112"/>
      <c r="AP15" s="101" t="s">
        <v>35</v>
      </c>
      <c r="AQ15" s="101" t="s">
        <v>50</v>
      </c>
      <c r="AR15" s="101" t="s">
        <v>51</v>
      </c>
      <c r="AS15" s="147"/>
      <c r="AT15" s="109"/>
    </row>
    <row r="16" spans="1:46" x14ac:dyDescent="0.25">
      <c r="A16" s="49"/>
      <c r="B16" s="74"/>
      <c r="C16" s="74"/>
      <c r="D16" s="97" t="s">
        <v>52</v>
      </c>
      <c r="E16" s="97"/>
      <c r="F16" s="97" t="s">
        <v>52</v>
      </c>
      <c r="G16" s="97" t="s">
        <v>52</v>
      </c>
      <c r="H16" s="97" t="s">
        <v>52</v>
      </c>
      <c r="I16" s="97" t="s">
        <v>52</v>
      </c>
      <c r="J16" s="97" t="s">
        <v>52</v>
      </c>
      <c r="K16" s="97" t="s">
        <v>52</v>
      </c>
      <c r="L16" s="75" t="s">
        <v>52</v>
      </c>
      <c r="M16" s="75" t="s">
        <v>52</v>
      </c>
      <c r="N16" s="75" t="s">
        <v>52</v>
      </c>
      <c r="O16" s="75" t="s">
        <v>52</v>
      </c>
      <c r="P16" s="97" t="s">
        <v>52</v>
      </c>
      <c r="Q16" s="97" t="s">
        <v>52</v>
      </c>
      <c r="R16" s="97" t="s">
        <v>52</v>
      </c>
      <c r="S16" s="97" t="s">
        <v>52</v>
      </c>
      <c r="T16" s="97"/>
      <c r="U16" s="97"/>
      <c r="V16" s="88" t="s">
        <v>52</v>
      </c>
      <c r="W16" s="88"/>
      <c r="X16" s="99" t="s">
        <v>52</v>
      </c>
      <c r="Y16" s="88" t="s">
        <v>52</v>
      </c>
      <c r="Z16" s="88" t="s">
        <v>52</v>
      </c>
      <c r="AA16" s="103" t="s">
        <v>52</v>
      </c>
      <c r="AB16" s="103" t="s">
        <v>52</v>
      </c>
      <c r="AC16" s="103" t="s">
        <v>52</v>
      </c>
      <c r="AD16" s="103" t="s">
        <v>52</v>
      </c>
      <c r="AE16" s="103" t="s">
        <v>52</v>
      </c>
      <c r="AF16" s="88" t="s">
        <v>52</v>
      </c>
      <c r="AG16" s="88" t="s">
        <v>52</v>
      </c>
      <c r="AH16" s="88"/>
      <c r="AI16" s="88" t="s">
        <v>52</v>
      </c>
      <c r="AJ16" s="88" t="s">
        <v>52</v>
      </c>
      <c r="AK16" s="89" t="s">
        <v>52</v>
      </c>
      <c r="AL16" s="89" t="s">
        <v>52</v>
      </c>
      <c r="AM16" s="89" t="s">
        <v>52</v>
      </c>
      <c r="AN16" s="89" t="s">
        <v>52</v>
      </c>
      <c r="AO16" s="89" t="s">
        <v>52</v>
      </c>
      <c r="AP16" s="101" t="s">
        <v>52</v>
      </c>
      <c r="AQ16" s="101"/>
      <c r="AR16" s="101" t="s">
        <v>52</v>
      </c>
      <c r="AS16" s="101" t="s">
        <v>52</v>
      </c>
      <c r="AT16" s="87" t="s">
        <v>52</v>
      </c>
    </row>
    <row r="17" spans="1:47" s="67" customFormat="1" ht="234" customHeight="1" x14ac:dyDescent="0.3">
      <c r="A17" s="77">
        <v>6</v>
      </c>
      <c r="B17" s="55" t="s">
        <v>53</v>
      </c>
      <c r="C17" s="56" t="s">
        <v>54</v>
      </c>
      <c r="D17" s="55" t="s">
        <v>55</v>
      </c>
      <c r="E17" s="54">
        <v>0.8</v>
      </c>
      <c r="F17" s="55" t="s">
        <v>56</v>
      </c>
      <c r="G17" s="55" t="s">
        <v>57</v>
      </c>
      <c r="H17" s="55" t="s">
        <v>57</v>
      </c>
      <c r="I17" s="55" t="s">
        <v>58</v>
      </c>
      <c r="J17" s="55" t="s">
        <v>59</v>
      </c>
      <c r="K17" s="55" t="s">
        <v>60</v>
      </c>
      <c r="L17" s="55">
        <v>0</v>
      </c>
      <c r="M17" s="55">
        <v>0</v>
      </c>
      <c r="N17" s="55">
        <v>1</v>
      </c>
      <c r="O17" s="55">
        <v>0</v>
      </c>
      <c r="P17" s="55">
        <v>1</v>
      </c>
      <c r="Q17" s="55" t="s">
        <v>61</v>
      </c>
      <c r="R17" s="55" t="s">
        <v>62</v>
      </c>
      <c r="S17" s="55" t="s">
        <v>63</v>
      </c>
      <c r="T17" s="55" t="s">
        <v>64</v>
      </c>
      <c r="U17" s="56"/>
      <c r="V17" s="61" t="s">
        <v>65</v>
      </c>
      <c r="W17" s="61" t="s">
        <v>65</v>
      </c>
      <c r="X17" s="61" t="s">
        <v>65</v>
      </c>
      <c r="Y17" s="61" t="s">
        <v>65</v>
      </c>
      <c r="Z17" s="56"/>
      <c r="AA17" s="61" t="s">
        <v>65</v>
      </c>
      <c r="AB17" s="61" t="s">
        <v>65</v>
      </c>
      <c r="AC17" s="61" t="s">
        <v>65</v>
      </c>
      <c r="AD17" s="61" t="s">
        <v>65</v>
      </c>
      <c r="AE17" s="56"/>
      <c r="AF17" s="55">
        <v>1</v>
      </c>
      <c r="AG17" s="56"/>
      <c r="AH17" s="61">
        <f>AG17/AF17</f>
        <v>0</v>
      </c>
      <c r="AI17" s="56"/>
      <c r="AJ17" s="56"/>
      <c r="AK17" s="55">
        <v>0</v>
      </c>
      <c r="AL17" s="62"/>
      <c r="AM17" s="61" t="s">
        <v>65</v>
      </c>
      <c r="AN17" s="56"/>
      <c r="AO17" s="56"/>
      <c r="AP17" s="55" t="s">
        <v>57</v>
      </c>
      <c r="AQ17" s="83">
        <v>1</v>
      </c>
      <c r="AR17" s="63"/>
      <c r="AS17" s="64">
        <f t="shared" ref="AS17:AS22" si="0">AR17/AQ17</f>
        <v>0</v>
      </c>
      <c r="AT17" s="65"/>
      <c r="AU17" s="66"/>
    </row>
    <row r="18" spans="1:47" s="68" customFormat="1" ht="128.25" customHeight="1" x14ac:dyDescent="0.3">
      <c r="A18" s="78">
        <v>6</v>
      </c>
      <c r="B18" s="60" t="s">
        <v>53</v>
      </c>
      <c r="C18" s="60" t="s">
        <v>66</v>
      </c>
      <c r="D18" s="58" t="s">
        <v>67</v>
      </c>
      <c r="E18" s="59">
        <v>0.04</v>
      </c>
      <c r="F18" s="58" t="s">
        <v>68</v>
      </c>
      <c r="G18" s="58" t="s">
        <v>69</v>
      </c>
      <c r="H18" s="58" t="s">
        <v>70</v>
      </c>
      <c r="I18" s="58">
        <v>1</v>
      </c>
      <c r="J18" s="58" t="s">
        <v>59</v>
      </c>
      <c r="K18" s="58" t="s">
        <v>71</v>
      </c>
      <c r="L18" s="58"/>
      <c r="M18" s="58"/>
      <c r="N18" s="58">
        <v>1</v>
      </c>
      <c r="O18" s="58"/>
      <c r="P18" s="58">
        <f>+SUM(L18:O18)</f>
        <v>1</v>
      </c>
      <c r="Q18" s="60" t="s">
        <v>61</v>
      </c>
      <c r="R18" s="60" t="s">
        <v>72</v>
      </c>
      <c r="S18" s="58" t="s">
        <v>63</v>
      </c>
      <c r="T18" s="73" t="s">
        <v>73</v>
      </c>
      <c r="U18" s="60"/>
      <c r="V18" s="61" t="s">
        <v>65</v>
      </c>
      <c r="W18" s="61" t="s">
        <v>65</v>
      </c>
      <c r="X18" s="61" t="s">
        <v>65</v>
      </c>
      <c r="Y18" s="61" t="s">
        <v>65</v>
      </c>
      <c r="Z18" s="60"/>
      <c r="AA18" s="61" t="s">
        <v>65</v>
      </c>
      <c r="AB18" s="61" t="s">
        <v>65</v>
      </c>
      <c r="AC18" s="61" t="s">
        <v>65</v>
      </c>
      <c r="AD18" s="61" t="s">
        <v>65</v>
      </c>
      <c r="AE18" s="60"/>
      <c r="AF18" s="58">
        <v>1</v>
      </c>
      <c r="AG18" s="60"/>
      <c r="AH18" s="61">
        <f>AG18/AF18</f>
        <v>0</v>
      </c>
      <c r="AI18" s="60"/>
      <c r="AJ18" s="60"/>
      <c r="AK18" s="58"/>
      <c r="AL18" s="71"/>
      <c r="AM18" s="61" t="s">
        <v>65</v>
      </c>
      <c r="AN18" s="60"/>
      <c r="AO18" s="60"/>
      <c r="AP18" s="58" t="s">
        <v>69</v>
      </c>
      <c r="AQ18" s="84">
        <v>1</v>
      </c>
      <c r="AR18" s="69"/>
      <c r="AS18" s="64">
        <f t="shared" si="0"/>
        <v>0</v>
      </c>
      <c r="AT18" s="79"/>
    </row>
    <row r="19" spans="1:47" s="68" customFormat="1" ht="145.5" customHeight="1" x14ac:dyDescent="0.3">
      <c r="A19" s="78">
        <v>6</v>
      </c>
      <c r="B19" s="60" t="s">
        <v>53</v>
      </c>
      <c r="C19" s="60" t="s">
        <v>66</v>
      </c>
      <c r="D19" s="58" t="s">
        <v>74</v>
      </c>
      <c r="E19" s="59">
        <v>0.04</v>
      </c>
      <c r="F19" s="58" t="s">
        <v>68</v>
      </c>
      <c r="G19" s="58" t="s">
        <v>75</v>
      </c>
      <c r="H19" s="58" t="s">
        <v>76</v>
      </c>
      <c r="I19" s="72">
        <v>1</v>
      </c>
      <c r="J19" s="58" t="s">
        <v>77</v>
      </c>
      <c r="K19" s="58" t="s">
        <v>78</v>
      </c>
      <c r="L19" s="69">
        <v>1</v>
      </c>
      <c r="M19" s="69">
        <v>1</v>
      </c>
      <c r="N19" s="69">
        <v>1</v>
      </c>
      <c r="O19" s="69">
        <v>1</v>
      </c>
      <c r="P19" s="69">
        <v>1</v>
      </c>
      <c r="Q19" s="60" t="s">
        <v>61</v>
      </c>
      <c r="R19" s="60" t="s">
        <v>79</v>
      </c>
      <c r="S19" s="58" t="s">
        <v>63</v>
      </c>
      <c r="T19" s="57" t="s">
        <v>80</v>
      </c>
      <c r="U19" s="60"/>
      <c r="V19" s="105">
        <f t="shared" ref="V19" si="1">L19</f>
        <v>1</v>
      </c>
      <c r="W19" s="71">
        <v>1</v>
      </c>
      <c r="X19" s="61">
        <f>W19/V19</f>
        <v>1</v>
      </c>
      <c r="Y19" s="60" t="s">
        <v>81</v>
      </c>
      <c r="Z19" s="60" t="s">
        <v>82</v>
      </c>
      <c r="AA19" s="69">
        <v>1</v>
      </c>
      <c r="AB19" s="76">
        <v>1</v>
      </c>
      <c r="AC19" s="61">
        <f>AB19/AA19</f>
        <v>1</v>
      </c>
      <c r="AD19" s="60" t="s">
        <v>156</v>
      </c>
      <c r="AE19" s="60"/>
      <c r="AF19" s="69">
        <v>1</v>
      </c>
      <c r="AG19" s="60"/>
      <c r="AH19" s="61">
        <f>AG19/AF19</f>
        <v>0</v>
      </c>
      <c r="AI19" s="60"/>
      <c r="AJ19" s="60"/>
      <c r="AK19" s="69">
        <v>1</v>
      </c>
      <c r="AL19" s="71"/>
      <c r="AM19" s="61">
        <f>AL19/AK19</f>
        <v>0</v>
      </c>
      <c r="AN19" s="60"/>
      <c r="AO19" s="60"/>
      <c r="AP19" s="58" t="s">
        <v>75</v>
      </c>
      <c r="AQ19" s="84">
        <v>1</v>
      </c>
      <c r="AR19" s="69"/>
      <c r="AS19" s="64">
        <f t="shared" si="0"/>
        <v>0</v>
      </c>
      <c r="AT19" s="79"/>
    </row>
    <row r="20" spans="1:47" s="68" customFormat="1" ht="181.5" customHeight="1" x14ac:dyDescent="0.3">
      <c r="A20" s="78">
        <v>6</v>
      </c>
      <c r="B20" s="60" t="s">
        <v>53</v>
      </c>
      <c r="C20" s="60" t="s">
        <v>66</v>
      </c>
      <c r="D20" s="58" t="s">
        <v>83</v>
      </c>
      <c r="E20" s="59">
        <v>0.04</v>
      </c>
      <c r="F20" s="58" t="s">
        <v>68</v>
      </c>
      <c r="G20" s="58" t="s">
        <v>84</v>
      </c>
      <c r="H20" s="58" t="s">
        <v>85</v>
      </c>
      <c r="I20" s="58" t="s">
        <v>58</v>
      </c>
      <c r="J20" s="58" t="s">
        <v>59</v>
      </c>
      <c r="K20" s="58" t="s">
        <v>86</v>
      </c>
      <c r="L20" s="69">
        <v>0</v>
      </c>
      <c r="M20" s="69">
        <v>0</v>
      </c>
      <c r="N20" s="69">
        <v>0</v>
      </c>
      <c r="O20" s="69">
        <v>1</v>
      </c>
      <c r="P20" s="70">
        <v>1</v>
      </c>
      <c r="Q20" s="60" t="s">
        <v>61</v>
      </c>
      <c r="R20" s="60" t="s">
        <v>87</v>
      </c>
      <c r="S20" s="58" t="s">
        <v>63</v>
      </c>
      <c r="T20" s="57" t="s">
        <v>88</v>
      </c>
      <c r="U20" s="60"/>
      <c r="V20" s="69" t="s">
        <v>65</v>
      </c>
      <c r="W20" s="69" t="s">
        <v>65</v>
      </c>
      <c r="X20" s="69" t="s">
        <v>65</v>
      </c>
      <c r="Y20" s="69" t="s">
        <v>65</v>
      </c>
      <c r="Z20" s="60"/>
      <c r="AA20" s="69" t="s">
        <v>65</v>
      </c>
      <c r="AB20" s="69" t="s">
        <v>65</v>
      </c>
      <c r="AC20" s="69" t="s">
        <v>65</v>
      </c>
      <c r="AD20" s="69" t="s">
        <v>65</v>
      </c>
      <c r="AE20" s="60"/>
      <c r="AF20" s="69"/>
      <c r="AG20" s="60"/>
      <c r="AH20" s="61" t="s">
        <v>65</v>
      </c>
      <c r="AI20" s="60"/>
      <c r="AJ20" s="60"/>
      <c r="AK20" s="69"/>
      <c r="AL20" s="71"/>
      <c r="AM20" s="61" t="s">
        <v>65</v>
      </c>
      <c r="AN20" s="60"/>
      <c r="AO20" s="60"/>
      <c r="AP20" s="58" t="s">
        <v>84</v>
      </c>
      <c r="AQ20" s="84"/>
      <c r="AR20" s="69"/>
      <c r="AS20" s="64" t="e">
        <f t="shared" si="0"/>
        <v>#DIV/0!</v>
      </c>
      <c r="AT20" s="79"/>
    </row>
    <row r="21" spans="1:47" s="68" customFormat="1" ht="145.5" customHeight="1" x14ac:dyDescent="0.3">
      <c r="A21" s="78">
        <v>6</v>
      </c>
      <c r="B21" s="60" t="s">
        <v>53</v>
      </c>
      <c r="C21" s="60" t="s">
        <v>66</v>
      </c>
      <c r="D21" s="60" t="s">
        <v>89</v>
      </c>
      <c r="E21" s="59">
        <v>0.04</v>
      </c>
      <c r="F21" s="60" t="s">
        <v>68</v>
      </c>
      <c r="G21" s="60" t="s">
        <v>90</v>
      </c>
      <c r="H21" s="60" t="s">
        <v>91</v>
      </c>
      <c r="I21" s="60">
        <v>0</v>
      </c>
      <c r="J21" s="60" t="s">
        <v>77</v>
      </c>
      <c r="K21" s="60" t="s">
        <v>92</v>
      </c>
      <c r="L21" s="71">
        <v>0</v>
      </c>
      <c r="M21" s="71">
        <v>0.7</v>
      </c>
      <c r="N21" s="71">
        <v>0</v>
      </c>
      <c r="O21" s="71">
        <v>0.7</v>
      </c>
      <c r="P21" s="71">
        <v>0.7</v>
      </c>
      <c r="Q21" s="60" t="s">
        <v>61</v>
      </c>
      <c r="R21" s="60" t="s">
        <v>93</v>
      </c>
      <c r="S21" s="58" t="s">
        <v>63</v>
      </c>
      <c r="T21" s="57" t="s">
        <v>94</v>
      </c>
      <c r="U21" s="60"/>
      <c r="V21" s="69" t="s">
        <v>65</v>
      </c>
      <c r="W21" s="69" t="s">
        <v>65</v>
      </c>
      <c r="X21" s="69" t="s">
        <v>65</v>
      </c>
      <c r="Y21" s="69" t="s">
        <v>65</v>
      </c>
      <c r="Z21" s="60"/>
      <c r="AA21" s="71">
        <v>0.7</v>
      </c>
      <c r="AB21" s="76">
        <v>0.92</v>
      </c>
      <c r="AC21" s="61">
        <v>1</v>
      </c>
      <c r="AD21" s="60" t="s">
        <v>157</v>
      </c>
      <c r="AE21" s="60"/>
      <c r="AF21" s="71"/>
      <c r="AG21" s="60"/>
      <c r="AH21" s="61" t="s">
        <v>65</v>
      </c>
      <c r="AI21" s="60"/>
      <c r="AJ21" s="60"/>
      <c r="AK21" s="71">
        <v>0.7</v>
      </c>
      <c r="AL21" s="71"/>
      <c r="AM21" s="61">
        <f>AL21/AK21</f>
        <v>0</v>
      </c>
      <c r="AN21" s="60"/>
      <c r="AO21" s="60"/>
      <c r="AP21" s="60" t="s">
        <v>90</v>
      </c>
      <c r="AQ21" s="84">
        <v>0.7</v>
      </c>
      <c r="AR21" s="69"/>
      <c r="AS21" s="64">
        <f t="shared" si="0"/>
        <v>0</v>
      </c>
      <c r="AT21" s="79"/>
    </row>
    <row r="22" spans="1:47" s="68" customFormat="1" ht="141" customHeight="1" x14ac:dyDescent="0.3">
      <c r="A22" s="78">
        <v>6</v>
      </c>
      <c r="B22" s="60" t="s">
        <v>53</v>
      </c>
      <c r="C22" s="60" t="s">
        <v>66</v>
      </c>
      <c r="D22" s="58" t="s">
        <v>154</v>
      </c>
      <c r="E22" s="59">
        <v>0.04</v>
      </c>
      <c r="F22" s="60" t="s">
        <v>68</v>
      </c>
      <c r="G22" s="58" t="s">
        <v>95</v>
      </c>
      <c r="H22" s="60" t="s">
        <v>96</v>
      </c>
      <c r="I22" s="60">
        <v>0</v>
      </c>
      <c r="J22" s="58" t="s">
        <v>77</v>
      </c>
      <c r="K22" s="60" t="s">
        <v>97</v>
      </c>
      <c r="L22" s="71">
        <v>0</v>
      </c>
      <c r="M22" s="71">
        <v>0</v>
      </c>
      <c r="N22" s="71">
        <v>0</v>
      </c>
      <c r="O22" s="71">
        <v>0.8</v>
      </c>
      <c r="P22" s="71">
        <v>0.8</v>
      </c>
      <c r="Q22" s="60" t="s">
        <v>61</v>
      </c>
      <c r="R22" s="60" t="s">
        <v>93</v>
      </c>
      <c r="S22" s="58" t="s">
        <v>63</v>
      </c>
      <c r="T22" s="57" t="s">
        <v>93</v>
      </c>
      <c r="U22" s="60"/>
      <c r="V22" s="69" t="s">
        <v>65</v>
      </c>
      <c r="W22" s="69" t="s">
        <v>65</v>
      </c>
      <c r="X22" s="69" t="s">
        <v>65</v>
      </c>
      <c r="Y22" s="69" t="s">
        <v>65</v>
      </c>
      <c r="Z22" s="69" t="s">
        <v>65</v>
      </c>
      <c r="AA22" s="69" t="s">
        <v>65</v>
      </c>
      <c r="AB22" s="69" t="s">
        <v>65</v>
      </c>
      <c r="AC22" s="69" t="s">
        <v>65</v>
      </c>
      <c r="AD22" s="69" t="s">
        <v>65</v>
      </c>
      <c r="AE22" s="69" t="s">
        <v>65</v>
      </c>
      <c r="AF22" s="69" t="s">
        <v>65</v>
      </c>
      <c r="AG22" s="69" t="s">
        <v>65</v>
      </c>
      <c r="AH22" s="69" t="s">
        <v>65</v>
      </c>
      <c r="AI22" s="69" t="s">
        <v>65</v>
      </c>
      <c r="AJ22" s="69" t="s">
        <v>65</v>
      </c>
      <c r="AK22" s="71">
        <v>0.8</v>
      </c>
      <c r="AL22" s="71"/>
      <c r="AM22" s="61">
        <f>AL22/AK22</f>
        <v>0</v>
      </c>
      <c r="AN22" s="60"/>
      <c r="AO22" s="60"/>
      <c r="AP22" s="58" t="s">
        <v>95</v>
      </c>
      <c r="AQ22" s="84">
        <v>0.8</v>
      </c>
      <c r="AR22" s="69"/>
      <c r="AS22" s="64">
        <f t="shared" si="0"/>
        <v>0</v>
      </c>
      <c r="AT22" s="79"/>
    </row>
    <row r="23" spans="1:47" ht="95.25" customHeight="1" thickBot="1" x14ac:dyDescent="0.3">
      <c r="A23" s="50"/>
      <c r="B23" s="152" t="s">
        <v>98</v>
      </c>
      <c r="C23" s="152"/>
      <c r="D23" s="152"/>
      <c r="E23" s="80">
        <f>SUM(E17:E22)</f>
        <v>1.0000000000000002</v>
      </c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54" t="s">
        <v>99</v>
      </c>
      <c r="W23" s="154"/>
      <c r="X23" s="104">
        <f>AVERAGE(X17:X22)</f>
        <v>1</v>
      </c>
      <c r="Y23" s="148"/>
      <c r="Z23" s="148"/>
      <c r="AA23" s="153" t="s">
        <v>100</v>
      </c>
      <c r="AB23" s="153"/>
      <c r="AC23" s="48">
        <f>AVERAGE(AC17:AC22)</f>
        <v>1</v>
      </c>
      <c r="AD23" s="148"/>
      <c r="AE23" s="148"/>
      <c r="AF23" s="154" t="s">
        <v>101</v>
      </c>
      <c r="AG23" s="154"/>
      <c r="AH23" s="48">
        <f>AVERAGE(AH17:AH22)</f>
        <v>0</v>
      </c>
      <c r="AI23" s="149"/>
      <c r="AJ23" s="149"/>
      <c r="AK23" s="155" t="s">
        <v>102</v>
      </c>
      <c r="AL23" s="155"/>
      <c r="AM23" s="48">
        <f>AVERAGE(AM17:AM22)</f>
        <v>0</v>
      </c>
      <c r="AN23" s="102"/>
      <c r="AO23" s="156" t="s">
        <v>103</v>
      </c>
      <c r="AP23" s="156"/>
      <c r="AQ23" s="156"/>
      <c r="AR23" s="81" t="e">
        <f>AVERAGE(AR17:AR22)</f>
        <v>#DIV/0!</v>
      </c>
      <c r="AS23" s="150"/>
      <c r="AT23" s="151"/>
    </row>
    <row r="24" spans="1:47" x14ac:dyDescent="0.25">
      <c r="A24" s="4"/>
      <c r="B24" s="5"/>
      <c r="C24" s="5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1"/>
      <c r="T24" s="1"/>
      <c r="U24" s="1"/>
      <c r="V24" s="119"/>
      <c r="W24" s="119"/>
      <c r="X24" s="45"/>
      <c r="Y24" s="10"/>
      <c r="Z24" s="10"/>
      <c r="AA24" s="119"/>
      <c r="AB24" s="119"/>
      <c r="AC24" s="45"/>
      <c r="AD24" s="10"/>
      <c r="AE24" s="10"/>
      <c r="AF24" s="119"/>
      <c r="AG24" s="119"/>
      <c r="AH24" s="45"/>
      <c r="AI24" s="10"/>
      <c r="AJ24" s="10"/>
      <c r="AK24" s="119"/>
      <c r="AL24" s="119"/>
      <c r="AM24" s="45"/>
      <c r="AN24" s="10"/>
      <c r="AO24" s="10"/>
      <c r="AP24" s="119"/>
      <c r="AQ24" s="119"/>
      <c r="AR24" s="119"/>
      <c r="AS24" s="45"/>
      <c r="AT24" s="1"/>
    </row>
    <row r="25" spans="1:47" x14ac:dyDescent="0.25">
      <c r="A25" s="4"/>
      <c r="B25" s="5"/>
      <c r="C25" s="5"/>
      <c r="D25" s="5"/>
      <c r="E25" s="5"/>
      <c r="F25" s="5"/>
      <c r="G25" s="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1"/>
      <c r="T25" s="1"/>
      <c r="U25" s="1"/>
      <c r="V25" s="91"/>
      <c r="W25" s="91"/>
      <c r="X25" s="45"/>
      <c r="Y25" s="10"/>
      <c r="Z25" s="10"/>
      <c r="AA25" s="91"/>
      <c r="AB25" s="91"/>
      <c r="AC25" s="45"/>
      <c r="AD25" s="10"/>
      <c r="AE25" s="10"/>
      <c r="AF25" s="91"/>
      <c r="AG25" s="91"/>
      <c r="AH25" s="45"/>
      <c r="AI25" s="10"/>
      <c r="AJ25" s="10"/>
      <c r="AK25" s="91"/>
      <c r="AL25" s="91"/>
      <c r="AM25" s="45"/>
      <c r="AN25" s="10"/>
      <c r="AO25" s="10"/>
      <c r="AP25" s="91"/>
      <c r="AQ25" s="91"/>
      <c r="AR25" s="91"/>
      <c r="AS25" s="45"/>
      <c r="AT25" s="1"/>
    </row>
    <row r="26" spans="1:47" ht="15.75" customHeight="1" x14ac:dyDescent="0.25">
      <c r="A26" s="4"/>
      <c r="B26" s="5"/>
      <c r="C26" s="5"/>
      <c r="D26" s="5"/>
      <c r="E26" s="5"/>
      <c r="F26" s="5"/>
      <c r="G26" s="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1"/>
      <c r="T26" s="1"/>
      <c r="U26" s="1"/>
      <c r="V26" s="119"/>
      <c r="W26" s="119"/>
      <c r="X26" s="46"/>
      <c r="Y26" s="10"/>
      <c r="Z26" s="10"/>
      <c r="AA26" s="119"/>
      <c r="AB26" s="119"/>
      <c r="AC26" s="46"/>
      <c r="AD26" s="10"/>
      <c r="AE26" s="10"/>
      <c r="AF26" s="119"/>
      <c r="AG26" s="119"/>
      <c r="AH26" s="47"/>
      <c r="AI26" s="10"/>
      <c r="AJ26" s="10"/>
      <c r="AK26" s="119"/>
      <c r="AL26" s="119"/>
      <c r="AM26" s="47"/>
      <c r="AN26" s="10"/>
      <c r="AO26" s="10"/>
      <c r="AP26" s="119"/>
      <c r="AQ26" s="119"/>
      <c r="AR26" s="119"/>
      <c r="AS26" s="47"/>
      <c r="AT26" s="1"/>
    </row>
    <row r="27" spans="1:47" ht="15.75" customHeight="1" x14ac:dyDescent="0.25">
      <c r="A27" s="4"/>
      <c r="B27" s="117" t="s">
        <v>104</v>
      </c>
      <c r="C27" s="117"/>
      <c r="D27" s="117"/>
      <c r="E27" s="90"/>
      <c r="F27" s="117" t="s">
        <v>105</v>
      </c>
      <c r="G27" s="117"/>
      <c r="H27" s="117"/>
      <c r="I27" s="117"/>
      <c r="J27" s="117" t="s">
        <v>106</v>
      </c>
      <c r="K27" s="117"/>
      <c r="L27" s="117"/>
      <c r="M27" s="117"/>
      <c r="N27" s="117"/>
      <c r="O27" s="117"/>
      <c r="P27" s="117"/>
      <c r="Q27" s="6"/>
      <c r="R27" s="6"/>
      <c r="S27" s="1"/>
      <c r="T27" s="1"/>
      <c r="U27" s="1"/>
      <c r="V27" s="119"/>
      <c r="W27" s="119"/>
      <c r="X27" s="46"/>
      <c r="Y27" s="10"/>
      <c r="Z27" s="10"/>
      <c r="AA27" s="119"/>
      <c r="AB27" s="119"/>
      <c r="AC27" s="46"/>
      <c r="AD27" s="10"/>
      <c r="AE27" s="10"/>
      <c r="AF27" s="119"/>
      <c r="AG27" s="119"/>
      <c r="AH27" s="47"/>
      <c r="AI27" s="10"/>
      <c r="AJ27" s="10"/>
      <c r="AK27" s="119"/>
      <c r="AL27" s="119"/>
      <c r="AM27" s="47"/>
      <c r="AN27" s="10"/>
      <c r="AO27" s="10"/>
      <c r="AP27" s="119"/>
      <c r="AQ27" s="119"/>
      <c r="AR27" s="119"/>
      <c r="AS27" s="47"/>
      <c r="AT27" s="1"/>
    </row>
    <row r="28" spans="1:47" ht="15.75" customHeight="1" x14ac:dyDescent="0.25">
      <c r="A28" s="4"/>
      <c r="B28" s="121" t="s">
        <v>107</v>
      </c>
      <c r="C28" s="121"/>
      <c r="D28" s="93"/>
      <c r="E28" s="93"/>
      <c r="F28" s="122" t="s">
        <v>107</v>
      </c>
      <c r="G28" s="122"/>
      <c r="H28" s="122"/>
      <c r="I28" s="122"/>
      <c r="J28" s="122" t="s">
        <v>107</v>
      </c>
      <c r="K28" s="122"/>
      <c r="L28" s="122"/>
      <c r="M28" s="122"/>
      <c r="N28" s="122"/>
      <c r="O28" s="122"/>
      <c r="P28" s="122"/>
      <c r="Q28" s="6"/>
      <c r="R28" s="6"/>
      <c r="S28" s="1"/>
      <c r="T28" s="1"/>
      <c r="U28" s="1"/>
      <c r="V28" s="130"/>
      <c r="W28" s="130"/>
      <c r="X28" s="45"/>
      <c r="Y28" s="10"/>
      <c r="Z28" s="10"/>
      <c r="AA28" s="130"/>
      <c r="AB28" s="130"/>
      <c r="AC28" s="45"/>
      <c r="AD28" s="10"/>
      <c r="AE28" s="10"/>
      <c r="AF28" s="130"/>
      <c r="AG28" s="130"/>
      <c r="AH28" s="45"/>
      <c r="AI28" s="10"/>
      <c r="AJ28" s="10"/>
      <c r="AK28" s="130"/>
      <c r="AL28" s="130"/>
      <c r="AM28" s="45"/>
      <c r="AN28" s="10"/>
      <c r="AO28" s="10"/>
      <c r="AP28" s="130"/>
      <c r="AQ28" s="130"/>
      <c r="AR28" s="130"/>
      <c r="AS28" s="45"/>
      <c r="AT28" s="1"/>
    </row>
    <row r="29" spans="1:47" ht="51" customHeight="1" x14ac:dyDescent="0.25">
      <c r="A29" s="4"/>
      <c r="B29" s="120" t="s">
        <v>108</v>
      </c>
      <c r="C29" s="120"/>
      <c r="D29" s="92"/>
      <c r="E29" s="92"/>
      <c r="F29" s="117" t="s">
        <v>109</v>
      </c>
      <c r="G29" s="117"/>
      <c r="H29" s="117"/>
      <c r="I29" s="117"/>
      <c r="J29" s="117" t="s">
        <v>110</v>
      </c>
      <c r="K29" s="117"/>
      <c r="L29" s="117"/>
      <c r="M29" s="117"/>
      <c r="N29" s="117"/>
      <c r="O29" s="117"/>
      <c r="P29" s="117"/>
      <c r="Q29" s="6"/>
      <c r="R29" s="6"/>
      <c r="S29" s="1"/>
      <c r="T29" s="1"/>
      <c r="U29" s="1"/>
      <c r="V29" s="1"/>
      <c r="W29" s="1"/>
      <c r="X29" s="7"/>
      <c r="Y29" s="1"/>
      <c r="Z29" s="1"/>
      <c r="AA29" s="1"/>
      <c r="AB29" s="1"/>
      <c r="AC29" s="7"/>
      <c r="AD29" s="1"/>
      <c r="AE29" s="1"/>
      <c r="AF29" s="1"/>
      <c r="AG29" s="1"/>
      <c r="AH29" s="7"/>
      <c r="AI29" s="1"/>
      <c r="AJ29" s="1"/>
      <c r="AK29" s="1"/>
      <c r="AL29" s="1"/>
      <c r="AM29" s="7"/>
      <c r="AN29" s="1"/>
      <c r="AO29" s="1"/>
      <c r="AP29" s="1"/>
      <c r="AQ29" s="1"/>
      <c r="AR29" s="1"/>
      <c r="AS29" s="7"/>
      <c r="AT29" s="1"/>
    </row>
    <row r="30" spans="1:47" ht="22.5" customHeight="1" x14ac:dyDescent="0.25">
      <c r="A30" s="4"/>
      <c r="B30" s="120"/>
      <c r="C30" s="120"/>
      <c r="D30" s="92"/>
      <c r="E30" s="92"/>
      <c r="F30" s="117"/>
      <c r="G30" s="117"/>
      <c r="H30" s="117"/>
      <c r="I30" s="117"/>
      <c r="J30" s="120"/>
      <c r="K30" s="120"/>
      <c r="L30" s="120"/>
      <c r="M30" s="120"/>
      <c r="N30" s="120"/>
      <c r="O30" s="120"/>
      <c r="P30" s="120"/>
      <c r="Q30" s="6"/>
      <c r="R30" s="6"/>
      <c r="S30" s="1"/>
      <c r="T30" s="1"/>
      <c r="U30" s="1"/>
      <c r="V30" s="1"/>
      <c r="W30" s="1"/>
      <c r="X30" s="7"/>
      <c r="Y30" s="1"/>
      <c r="Z30" s="1"/>
      <c r="AA30" s="1"/>
      <c r="AB30" s="1"/>
      <c r="AC30" s="7"/>
      <c r="AD30" s="1"/>
      <c r="AE30" s="1"/>
      <c r="AF30" s="1"/>
      <c r="AG30" s="1"/>
      <c r="AH30" s="7"/>
      <c r="AI30" s="1"/>
      <c r="AJ30" s="1"/>
      <c r="AK30" s="1"/>
      <c r="AL30" s="1"/>
      <c r="AM30" s="7"/>
      <c r="AN30" s="1"/>
      <c r="AO30" s="1"/>
      <c r="AP30" s="1"/>
      <c r="AQ30" s="1"/>
      <c r="AR30" s="1"/>
      <c r="AS30" s="7"/>
      <c r="AT30" s="1"/>
    </row>
    <row r="31" spans="1:47" x14ac:dyDescent="0.25"/>
    <row r="32" spans="1:47" x14ac:dyDescent="0.25"/>
    <row r="33" hidden="1" x14ac:dyDescent="0.25"/>
    <row r="34" hidden="1" x14ac:dyDescent="0.25"/>
    <row r="35" hidden="1" x14ac:dyDescent="0.25"/>
    <row r="36" hidden="1" x14ac:dyDescent="0.25"/>
  </sheetData>
  <mergeCells count="98">
    <mergeCell ref="A1:I1"/>
    <mergeCell ref="A2:I2"/>
    <mergeCell ref="AS23:AT23"/>
    <mergeCell ref="B23:D23"/>
    <mergeCell ref="AA23:AB23"/>
    <mergeCell ref="AF23:AG23"/>
    <mergeCell ref="AK23:AL23"/>
    <mergeCell ref="AO23:AQ23"/>
    <mergeCell ref="V23:W23"/>
    <mergeCell ref="F23:U23"/>
    <mergeCell ref="Y23:Z23"/>
    <mergeCell ref="V28:W28"/>
    <mergeCell ref="AA28:AB28"/>
    <mergeCell ref="AP28:AR28"/>
    <mergeCell ref="AF28:AG28"/>
    <mergeCell ref="V27:W27"/>
    <mergeCell ref="AA27:AB27"/>
    <mergeCell ref="AP7:AT7"/>
    <mergeCell ref="AS14:AS15"/>
    <mergeCell ref="AP8:AT8"/>
    <mergeCell ref="AF10:AG10"/>
    <mergeCell ref="AK14:AL14"/>
    <mergeCell ref="AD23:AE23"/>
    <mergeCell ref="AI23:AJ23"/>
    <mergeCell ref="AA13:AE13"/>
    <mergeCell ref="AC14:AC15"/>
    <mergeCell ref="AF13:AJ13"/>
    <mergeCell ref="AK13:AO13"/>
    <mergeCell ref="AH14:AH15"/>
    <mergeCell ref="AE14:AE15"/>
    <mergeCell ref="AD14:AD15"/>
    <mergeCell ref="AJ14:AJ15"/>
    <mergeCell ref="AK27:AL27"/>
    <mergeCell ref="AP27:AR27"/>
    <mergeCell ref="AK10:AL10"/>
    <mergeCell ref="AP24:AR24"/>
    <mergeCell ref="AF27:AG27"/>
    <mergeCell ref="AF12:AJ12"/>
    <mergeCell ref="AP14:AR14"/>
    <mergeCell ref="AF24:AG24"/>
    <mergeCell ref="AK24:AL24"/>
    <mergeCell ref="V24:W24"/>
    <mergeCell ref="L10:O10"/>
    <mergeCell ref="D14:S14"/>
    <mergeCell ref="Z14:Z15"/>
    <mergeCell ref="D12:U13"/>
    <mergeCell ref="V12:Z12"/>
    <mergeCell ref="D9:S9"/>
    <mergeCell ref="X14:X15"/>
    <mergeCell ref="V10:W10"/>
    <mergeCell ref="D10:K10"/>
    <mergeCell ref="A3:B3"/>
    <mergeCell ref="A4:B4"/>
    <mergeCell ref="A5:B5"/>
    <mergeCell ref="A6:B6"/>
    <mergeCell ref="A7:B7"/>
    <mergeCell ref="D3:I3"/>
    <mergeCell ref="F4:I4"/>
    <mergeCell ref="F5:I5"/>
    <mergeCell ref="B27:D27"/>
    <mergeCell ref="AA12:AE12"/>
    <mergeCell ref="AP26:AR26"/>
    <mergeCell ref="AK26:AL26"/>
    <mergeCell ref="B30:C30"/>
    <mergeCell ref="F30:I30"/>
    <mergeCell ref="J30:P30"/>
    <mergeCell ref="F27:I27"/>
    <mergeCell ref="J27:P27"/>
    <mergeCell ref="J29:P29"/>
    <mergeCell ref="F29:I29"/>
    <mergeCell ref="B29:C29"/>
    <mergeCell ref="B28:C28"/>
    <mergeCell ref="F28:I28"/>
    <mergeCell ref="J28:P28"/>
    <mergeCell ref="V13:Z13"/>
    <mergeCell ref="AP13:AT13"/>
    <mergeCell ref="A12:C13"/>
    <mergeCell ref="V14:W14"/>
    <mergeCell ref="AF26:AG26"/>
    <mergeCell ref="AA26:AB26"/>
    <mergeCell ref="V26:W26"/>
    <mergeCell ref="AA24:AB24"/>
    <mergeCell ref="AK28:AL28"/>
    <mergeCell ref="F6:I6"/>
    <mergeCell ref="F7:I7"/>
    <mergeCell ref="AP10:AR10"/>
    <mergeCell ref="AT14:AT15"/>
    <mergeCell ref="AA10:AB10"/>
    <mergeCell ref="AF14:AG14"/>
    <mergeCell ref="Y14:Y15"/>
    <mergeCell ref="AK12:AO12"/>
    <mergeCell ref="AM14:AM15"/>
    <mergeCell ref="AP12:AT12"/>
    <mergeCell ref="AN14:AN15"/>
    <mergeCell ref="AO14:AO15"/>
    <mergeCell ref="AI14:AI15"/>
    <mergeCell ref="AA14:AB14"/>
    <mergeCell ref="F8:I8"/>
  </mergeCells>
  <conditionalFormatting sqref="AC23 AR23:AS23 AH17:AH23 AM17:AM23 AS17:AS22 X18:X21 X23 W17:X17">
    <cfRule type="containsText" dxfId="114" priority="354" operator="containsText" text="N/A">
      <formula>NOT(ISERROR(SEARCH("N/A",W17)))</formula>
    </cfRule>
    <cfRule type="cellIs" dxfId="113" priority="355" operator="between">
      <formula>#REF!</formula>
      <formula>#REF!</formula>
    </cfRule>
    <cfRule type="cellIs" dxfId="112" priority="356" operator="between">
      <formula>#REF!</formula>
      <formula>#REF!</formula>
    </cfRule>
    <cfRule type="cellIs" dxfId="111" priority="357" operator="between">
      <formula>#REF!</formula>
      <formula>#REF!</formula>
    </cfRule>
  </conditionalFormatting>
  <conditionalFormatting sqref="X23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23"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23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23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23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18:X21 W17:X17">
    <cfRule type="containsText" dxfId="110" priority="130" operator="containsText" text="N/A">
      <formula>NOT(ISERROR(SEARCH("N/A",W17)))</formula>
    </cfRule>
  </conditionalFormatting>
  <conditionalFormatting sqref="AR18:AR22">
    <cfRule type="colorScale" priority="115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22">
    <cfRule type="colorScale" priority="117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7 AR23">
    <cfRule type="colorScale" priority="5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">
    <cfRule type="colorScale" priority="5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17">
    <cfRule type="containsText" dxfId="109" priority="107" operator="containsText" text="N/A">
      <formula>NOT(ISERROR(SEARCH("N/A",Y17)))</formula>
    </cfRule>
    <cfRule type="cellIs" dxfId="108" priority="108" operator="between">
      <formula>#REF!</formula>
      <formula>#REF!</formula>
    </cfRule>
    <cfRule type="cellIs" dxfId="107" priority="109" operator="between">
      <formula>#REF!</formula>
      <formula>#REF!</formula>
    </cfRule>
    <cfRule type="cellIs" dxfId="106" priority="110" operator="between">
      <formula>#REF!</formula>
      <formula>#REF!</formula>
    </cfRule>
  </conditionalFormatting>
  <conditionalFormatting sqref="Y17">
    <cfRule type="containsText" dxfId="105" priority="106" operator="containsText" text="N/A">
      <formula>NOT(ISERROR(SEARCH("N/A",Y17)))</formula>
    </cfRule>
  </conditionalFormatting>
  <conditionalFormatting sqref="Y18">
    <cfRule type="containsText" dxfId="104" priority="102" operator="containsText" text="N/A">
      <formula>NOT(ISERROR(SEARCH("N/A",Y18)))</formula>
    </cfRule>
    <cfRule type="cellIs" dxfId="103" priority="103" operator="between">
      <formula>#REF!</formula>
      <formula>#REF!</formula>
    </cfRule>
    <cfRule type="cellIs" dxfId="102" priority="104" operator="between">
      <formula>#REF!</formula>
      <formula>#REF!</formula>
    </cfRule>
    <cfRule type="cellIs" dxfId="101" priority="105" operator="between">
      <formula>#REF!</formula>
      <formula>#REF!</formula>
    </cfRule>
  </conditionalFormatting>
  <conditionalFormatting sqref="Y18">
    <cfRule type="containsText" dxfId="100" priority="101" operator="containsText" text="N/A">
      <formula>NOT(ISERROR(SEARCH("N/A",Y18)))</formula>
    </cfRule>
  </conditionalFormatting>
  <conditionalFormatting sqref="W20">
    <cfRule type="containsText" dxfId="99" priority="97" operator="containsText" text="N/A">
      <formula>NOT(ISERROR(SEARCH("N/A",W20)))</formula>
    </cfRule>
    <cfRule type="cellIs" dxfId="98" priority="98" operator="between">
      <formula>#REF!</formula>
      <formula>#REF!</formula>
    </cfRule>
    <cfRule type="cellIs" dxfId="97" priority="99" operator="between">
      <formula>#REF!</formula>
      <formula>#REF!</formula>
    </cfRule>
    <cfRule type="cellIs" dxfId="96" priority="100" operator="between">
      <formula>#REF!</formula>
      <formula>#REF!</formula>
    </cfRule>
  </conditionalFormatting>
  <conditionalFormatting sqref="W20">
    <cfRule type="containsText" dxfId="95" priority="96" operator="containsText" text="N/A">
      <formula>NOT(ISERROR(SEARCH("N/A",W20)))</formula>
    </cfRule>
  </conditionalFormatting>
  <conditionalFormatting sqref="V20">
    <cfRule type="containsText" dxfId="94" priority="92" operator="containsText" text="N/A">
      <formula>NOT(ISERROR(SEARCH("N/A",V20)))</formula>
    </cfRule>
    <cfRule type="cellIs" dxfId="93" priority="93" operator="between">
      <formula>#REF!</formula>
      <formula>#REF!</formula>
    </cfRule>
    <cfRule type="cellIs" dxfId="92" priority="94" operator="between">
      <formula>#REF!</formula>
      <formula>#REF!</formula>
    </cfRule>
    <cfRule type="cellIs" dxfId="91" priority="95" operator="between">
      <formula>#REF!</formula>
      <formula>#REF!</formula>
    </cfRule>
  </conditionalFormatting>
  <conditionalFormatting sqref="V20">
    <cfRule type="containsText" dxfId="90" priority="91" operator="containsText" text="N/A">
      <formula>NOT(ISERROR(SEARCH("N/A",V20)))</formula>
    </cfRule>
  </conditionalFormatting>
  <conditionalFormatting sqref="Y20">
    <cfRule type="containsText" dxfId="89" priority="87" operator="containsText" text="N/A">
      <formula>NOT(ISERROR(SEARCH("N/A",Y20)))</formula>
    </cfRule>
    <cfRule type="cellIs" dxfId="88" priority="88" operator="between">
      <formula>#REF!</formula>
      <formula>#REF!</formula>
    </cfRule>
    <cfRule type="cellIs" dxfId="87" priority="89" operator="between">
      <formula>#REF!</formula>
      <formula>#REF!</formula>
    </cfRule>
    <cfRule type="cellIs" dxfId="86" priority="90" operator="between">
      <formula>#REF!</formula>
      <formula>#REF!</formula>
    </cfRule>
  </conditionalFormatting>
  <conditionalFormatting sqref="Y20">
    <cfRule type="containsText" dxfId="85" priority="86" operator="containsText" text="N/A">
      <formula>NOT(ISERROR(SEARCH("N/A",Y20)))</formula>
    </cfRule>
  </conditionalFormatting>
  <conditionalFormatting sqref="Y21">
    <cfRule type="containsText" dxfId="84" priority="82" operator="containsText" text="N/A">
      <formula>NOT(ISERROR(SEARCH("N/A",Y21)))</formula>
    </cfRule>
    <cfRule type="cellIs" dxfId="83" priority="83" operator="between">
      <formula>#REF!</formula>
      <formula>#REF!</formula>
    </cfRule>
    <cfRule type="cellIs" dxfId="82" priority="84" operator="between">
      <formula>#REF!</formula>
      <formula>#REF!</formula>
    </cfRule>
    <cfRule type="cellIs" dxfId="81" priority="85" operator="between">
      <formula>#REF!</formula>
      <formula>#REF!</formula>
    </cfRule>
  </conditionalFormatting>
  <conditionalFormatting sqref="Y21">
    <cfRule type="containsText" dxfId="80" priority="81" operator="containsText" text="N/A">
      <formula>NOT(ISERROR(SEARCH("N/A",Y21)))</formula>
    </cfRule>
  </conditionalFormatting>
  <conditionalFormatting sqref="W21">
    <cfRule type="containsText" dxfId="79" priority="77" operator="containsText" text="N/A">
      <formula>NOT(ISERROR(SEARCH("N/A",W21)))</formula>
    </cfRule>
    <cfRule type="cellIs" dxfId="78" priority="78" operator="between">
      <formula>#REF!</formula>
      <formula>#REF!</formula>
    </cfRule>
    <cfRule type="cellIs" dxfId="77" priority="79" operator="between">
      <formula>#REF!</formula>
      <formula>#REF!</formula>
    </cfRule>
    <cfRule type="cellIs" dxfId="76" priority="80" operator="between">
      <formula>#REF!</formula>
      <formula>#REF!</formula>
    </cfRule>
  </conditionalFormatting>
  <conditionalFormatting sqref="W21">
    <cfRule type="containsText" dxfId="75" priority="76" operator="containsText" text="N/A">
      <formula>NOT(ISERROR(SEARCH("N/A",W21)))</formula>
    </cfRule>
  </conditionalFormatting>
  <conditionalFormatting sqref="V21">
    <cfRule type="containsText" dxfId="74" priority="72" operator="containsText" text="N/A">
      <formula>NOT(ISERROR(SEARCH("N/A",V21)))</formula>
    </cfRule>
    <cfRule type="cellIs" dxfId="73" priority="73" operator="between">
      <formula>#REF!</formula>
      <formula>#REF!</formula>
    </cfRule>
    <cfRule type="cellIs" dxfId="72" priority="74" operator="between">
      <formula>#REF!</formula>
      <formula>#REF!</formula>
    </cfRule>
    <cfRule type="cellIs" dxfId="71" priority="75" operator="between">
      <formula>#REF!</formula>
      <formula>#REF!</formula>
    </cfRule>
  </conditionalFormatting>
  <conditionalFormatting sqref="V21">
    <cfRule type="containsText" dxfId="70" priority="71" operator="containsText" text="N/A">
      <formula>NOT(ISERROR(SEARCH("N/A",V21)))</formula>
    </cfRule>
  </conditionalFormatting>
  <conditionalFormatting sqref="V22">
    <cfRule type="containsText" dxfId="69" priority="67" operator="containsText" text="N/A">
      <formula>NOT(ISERROR(SEARCH("N/A",V22)))</formula>
    </cfRule>
    <cfRule type="cellIs" dxfId="68" priority="68" operator="between">
      <formula>#REF!</formula>
      <formula>#REF!</formula>
    </cfRule>
    <cfRule type="cellIs" dxfId="67" priority="69" operator="between">
      <formula>#REF!</formula>
      <formula>#REF!</formula>
    </cfRule>
    <cfRule type="cellIs" dxfId="66" priority="70" operator="between">
      <formula>#REF!</formula>
      <formula>#REF!</formula>
    </cfRule>
  </conditionalFormatting>
  <conditionalFormatting sqref="V22">
    <cfRule type="containsText" dxfId="65" priority="66" operator="containsText" text="N/A">
      <formula>NOT(ISERROR(SEARCH("N/A",V22)))</formula>
    </cfRule>
  </conditionalFormatting>
  <conditionalFormatting sqref="W22">
    <cfRule type="containsText" dxfId="64" priority="62" operator="containsText" text="N/A">
      <formula>NOT(ISERROR(SEARCH("N/A",W22)))</formula>
    </cfRule>
    <cfRule type="cellIs" dxfId="63" priority="63" operator="between">
      <formula>#REF!</formula>
      <formula>#REF!</formula>
    </cfRule>
    <cfRule type="cellIs" dxfId="62" priority="64" operator="between">
      <formula>#REF!</formula>
      <formula>#REF!</formula>
    </cfRule>
    <cfRule type="cellIs" dxfId="61" priority="65" operator="between">
      <formula>#REF!</formula>
      <formula>#REF!</formula>
    </cfRule>
  </conditionalFormatting>
  <conditionalFormatting sqref="W22">
    <cfRule type="containsText" dxfId="60" priority="61" operator="containsText" text="N/A">
      <formula>NOT(ISERROR(SEARCH("N/A",W22)))</formula>
    </cfRule>
  </conditionalFormatting>
  <conditionalFormatting sqref="X22:Z22">
    <cfRule type="containsText" dxfId="59" priority="57" operator="containsText" text="N/A">
      <formula>NOT(ISERROR(SEARCH("N/A",X22)))</formula>
    </cfRule>
    <cfRule type="cellIs" dxfId="58" priority="58" operator="between">
      <formula>#REF!</formula>
      <formula>#REF!</formula>
    </cfRule>
    <cfRule type="cellIs" dxfId="57" priority="59" operator="between">
      <formula>#REF!</formula>
      <formula>#REF!</formula>
    </cfRule>
    <cfRule type="cellIs" dxfId="56" priority="60" operator="between">
      <formula>#REF!</formula>
      <formula>#REF!</formula>
    </cfRule>
  </conditionalFormatting>
  <conditionalFormatting sqref="X22:Z22">
    <cfRule type="containsText" dxfId="55" priority="56" operator="containsText" text="N/A">
      <formula>NOT(ISERROR(SEARCH("N/A",X22)))</formula>
    </cfRule>
  </conditionalFormatting>
  <conditionalFormatting sqref="V17">
    <cfRule type="containsText" dxfId="54" priority="52" operator="containsText" text="N/A">
      <formula>NOT(ISERROR(SEARCH("N/A",V17)))</formula>
    </cfRule>
    <cfRule type="cellIs" dxfId="53" priority="53" operator="between">
      <formula>#REF!</formula>
      <formula>#REF!</formula>
    </cfRule>
    <cfRule type="cellIs" dxfId="52" priority="54" operator="between">
      <formula>#REF!</formula>
      <formula>#REF!</formula>
    </cfRule>
    <cfRule type="cellIs" dxfId="51" priority="55" operator="between">
      <formula>#REF!</formula>
      <formula>#REF!</formula>
    </cfRule>
  </conditionalFormatting>
  <conditionalFormatting sqref="V17">
    <cfRule type="containsText" dxfId="50" priority="51" operator="containsText" text="N/A">
      <formula>NOT(ISERROR(SEARCH("N/A",V17)))</formula>
    </cfRule>
  </conditionalFormatting>
  <conditionalFormatting sqref="V18">
    <cfRule type="containsText" dxfId="49" priority="47" operator="containsText" text="N/A">
      <formula>NOT(ISERROR(SEARCH("N/A",V18)))</formula>
    </cfRule>
    <cfRule type="cellIs" dxfId="48" priority="48" operator="between">
      <formula>#REF!</formula>
      <formula>#REF!</formula>
    </cfRule>
    <cfRule type="cellIs" dxfId="47" priority="49" operator="between">
      <formula>#REF!</formula>
      <formula>#REF!</formula>
    </cfRule>
    <cfRule type="cellIs" dxfId="46" priority="50" operator="between">
      <formula>#REF!</formula>
      <formula>#REF!</formula>
    </cfRule>
  </conditionalFormatting>
  <conditionalFormatting sqref="V18">
    <cfRule type="containsText" dxfId="45" priority="46" operator="containsText" text="N/A">
      <formula>NOT(ISERROR(SEARCH("N/A",V18)))</formula>
    </cfRule>
  </conditionalFormatting>
  <conditionalFormatting sqref="W18">
    <cfRule type="containsText" dxfId="44" priority="42" operator="containsText" text="N/A">
      <formula>NOT(ISERROR(SEARCH("N/A",W18)))</formula>
    </cfRule>
    <cfRule type="cellIs" dxfId="43" priority="43" operator="between">
      <formula>#REF!</formula>
      <formula>#REF!</formula>
    </cfRule>
    <cfRule type="cellIs" dxfId="42" priority="44" operator="between">
      <formula>#REF!</formula>
      <formula>#REF!</formula>
    </cfRule>
    <cfRule type="cellIs" dxfId="41" priority="45" operator="between">
      <formula>#REF!</formula>
      <formula>#REF!</formula>
    </cfRule>
  </conditionalFormatting>
  <conditionalFormatting sqref="W18">
    <cfRule type="containsText" dxfId="40" priority="41" operator="containsText" text="N/A">
      <formula>NOT(ISERROR(SEARCH("N/A",W18)))</formula>
    </cfRule>
  </conditionalFormatting>
  <conditionalFormatting sqref="AA20">
    <cfRule type="containsText" dxfId="39" priority="37" operator="containsText" text="N/A">
      <formula>NOT(ISERROR(SEARCH("N/A",AA20)))</formula>
    </cfRule>
    <cfRule type="cellIs" dxfId="38" priority="38" operator="between">
      <formula>#REF!</formula>
      <formula>#REF!</formula>
    </cfRule>
    <cfRule type="cellIs" dxfId="37" priority="39" operator="between">
      <formula>#REF!</formula>
      <formula>#REF!</formula>
    </cfRule>
    <cfRule type="cellIs" dxfId="36" priority="40" operator="between">
      <formula>#REF!</formula>
      <formula>#REF!</formula>
    </cfRule>
  </conditionalFormatting>
  <conditionalFormatting sqref="AA20">
    <cfRule type="containsText" dxfId="35" priority="36" operator="containsText" text="N/A">
      <formula>NOT(ISERROR(SEARCH("N/A",AA20)))</formula>
    </cfRule>
  </conditionalFormatting>
  <conditionalFormatting sqref="AB20">
    <cfRule type="containsText" dxfId="34" priority="32" operator="containsText" text="N/A">
      <formula>NOT(ISERROR(SEARCH("N/A",AB20)))</formula>
    </cfRule>
    <cfRule type="cellIs" dxfId="33" priority="33" operator="between">
      <formula>#REF!</formula>
      <formula>#REF!</formula>
    </cfRule>
    <cfRule type="cellIs" dxfId="32" priority="34" operator="between">
      <formula>#REF!</formula>
      <formula>#REF!</formula>
    </cfRule>
    <cfRule type="cellIs" dxfId="31" priority="35" operator="between">
      <formula>#REF!</formula>
      <formula>#REF!</formula>
    </cfRule>
  </conditionalFormatting>
  <conditionalFormatting sqref="AB20">
    <cfRule type="containsText" dxfId="30" priority="31" operator="containsText" text="N/A">
      <formula>NOT(ISERROR(SEARCH("N/A",AB20)))</formula>
    </cfRule>
  </conditionalFormatting>
  <conditionalFormatting sqref="AC20">
    <cfRule type="containsText" dxfId="29" priority="27" operator="containsText" text="N/A">
      <formula>NOT(ISERROR(SEARCH("N/A",AC20)))</formula>
    </cfRule>
    <cfRule type="cellIs" dxfId="28" priority="28" operator="between">
      <formula>#REF!</formula>
      <formula>#REF!</formula>
    </cfRule>
    <cfRule type="cellIs" dxfId="27" priority="29" operator="between">
      <formula>#REF!</formula>
      <formula>#REF!</formula>
    </cfRule>
    <cfRule type="cellIs" dxfId="26" priority="30" operator="between">
      <formula>#REF!</formula>
      <formula>#REF!</formula>
    </cfRule>
  </conditionalFormatting>
  <conditionalFormatting sqref="AC20">
    <cfRule type="containsText" dxfId="25" priority="26" operator="containsText" text="N/A">
      <formula>NOT(ISERROR(SEARCH("N/A",AC20)))</formula>
    </cfRule>
  </conditionalFormatting>
  <conditionalFormatting sqref="AD20">
    <cfRule type="containsText" dxfId="24" priority="22" operator="containsText" text="N/A">
      <formula>NOT(ISERROR(SEARCH("N/A",AD20)))</formula>
    </cfRule>
    <cfRule type="cellIs" dxfId="23" priority="23" operator="between">
      <formula>#REF!</formula>
      <formula>#REF!</formula>
    </cfRule>
    <cfRule type="cellIs" dxfId="22" priority="24" operator="between">
      <formula>#REF!</formula>
      <formula>#REF!</formula>
    </cfRule>
    <cfRule type="cellIs" dxfId="21" priority="25" operator="between">
      <formula>#REF!</formula>
      <formula>#REF!</formula>
    </cfRule>
  </conditionalFormatting>
  <conditionalFormatting sqref="AD20">
    <cfRule type="containsText" dxfId="20" priority="21" operator="containsText" text="N/A">
      <formula>NOT(ISERROR(SEARCH("N/A",AD20)))</formula>
    </cfRule>
  </conditionalFormatting>
  <conditionalFormatting sqref="AD22:AJ22">
    <cfRule type="containsText" dxfId="19" priority="17" operator="containsText" text="N/A">
      <formula>NOT(ISERROR(SEARCH("N/A",AD22)))</formula>
    </cfRule>
    <cfRule type="cellIs" dxfId="18" priority="18" operator="between">
      <formula>#REF!</formula>
      <formula>#REF!</formula>
    </cfRule>
    <cfRule type="cellIs" dxfId="17" priority="19" operator="between">
      <formula>#REF!</formula>
      <formula>#REF!</formula>
    </cfRule>
    <cfRule type="cellIs" dxfId="16" priority="20" operator="between">
      <formula>#REF!</formula>
      <formula>#REF!</formula>
    </cfRule>
  </conditionalFormatting>
  <conditionalFormatting sqref="AD22:AJ22">
    <cfRule type="containsText" dxfId="15" priority="16" operator="containsText" text="N/A">
      <formula>NOT(ISERROR(SEARCH("N/A",AD22)))</formula>
    </cfRule>
  </conditionalFormatting>
  <conditionalFormatting sqref="AC22">
    <cfRule type="containsText" dxfId="14" priority="12" operator="containsText" text="N/A">
      <formula>NOT(ISERROR(SEARCH("N/A",AC22)))</formula>
    </cfRule>
    <cfRule type="cellIs" dxfId="13" priority="13" operator="between">
      <formula>#REF!</formula>
      <formula>#REF!</formula>
    </cfRule>
    <cfRule type="cellIs" dxfId="12" priority="14" operator="between">
      <formula>#REF!</formula>
      <formula>#REF!</formula>
    </cfRule>
    <cfRule type="cellIs" dxfId="11" priority="15" operator="between">
      <formula>#REF!</formula>
      <formula>#REF!</formula>
    </cfRule>
  </conditionalFormatting>
  <conditionalFormatting sqref="AC22">
    <cfRule type="containsText" dxfId="10" priority="11" operator="containsText" text="N/A">
      <formula>NOT(ISERROR(SEARCH("N/A",AC22)))</formula>
    </cfRule>
  </conditionalFormatting>
  <conditionalFormatting sqref="AB22">
    <cfRule type="containsText" dxfId="9" priority="7" operator="containsText" text="N/A">
      <formula>NOT(ISERROR(SEARCH("N/A",AB22)))</formula>
    </cfRule>
    <cfRule type="cellIs" dxfId="8" priority="8" operator="between">
      <formula>#REF!</formula>
      <formula>#REF!</formula>
    </cfRule>
    <cfRule type="cellIs" dxfId="7" priority="9" operator="between">
      <formula>#REF!</formula>
      <formula>#REF!</formula>
    </cfRule>
    <cfRule type="cellIs" dxfId="6" priority="10" operator="between">
      <formula>#REF!</formula>
      <formula>#REF!</formula>
    </cfRule>
  </conditionalFormatting>
  <conditionalFormatting sqref="AB22">
    <cfRule type="containsText" dxfId="5" priority="6" operator="containsText" text="N/A">
      <formula>NOT(ISERROR(SEARCH("N/A",AB22)))</formula>
    </cfRule>
  </conditionalFormatting>
  <conditionalFormatting sqref="AA22">
    <cfRule type="containsText" dxfId="4" priority="2" operator="containsText" text="N/A">
      <formula>NOT(ISERROR(SEARCH("N/A",AA22)))</formula>
    </cfRule>
    <cfRule type="cellIs" dxfId="3" priority="3" operator="between">
      <formula>#REF!</formula>
      <formula>#REF!</formula>
    </cfRule>
    <cfRule type="cellIs" dxfId="2" priority="4" operator="between">
      <formula>#REF!</formula>
      <formula>#REF!</formula>
    </cfRule>
    <cfRule type="cellIs" dxfId="1" priority="5" operator="between">
      <formula>#REF!</formula>
      <formula>#REF!</formula>
    </cfRule>
  </conditionalFormatting>
  <conditionalFormatting sqref="AA22">
    <cfRule type="containsText" dxfId="0" priority="1" operator="containsText" text="N/A">
      <formula>NOT(ISERROR(SEARCH("N/A",AA22)))</formula>
    </cfRule>
  </conditionalFormatting>
  <dataValidations count="6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F17" xr:uid="{00000000-0002-0000-0000-000001000000}">
      <formula1>META02</formula1>
    </dataValidation>
    <dataValidation type="list" allowBlank="1" showInputMessage="1" showErrorMessage="1" sqref="J22 J17:J20" xr:uid="{00000000-0002-0000-0000-000002000000}">
      <formula1>PROGRAMACION</formula1>
    </dataValidation>
    <dataValidation type="list" allowBlank="1" showInputMessage="1" showErrorMessage="1" error="Escriba un texto " promptTitle="Cualquier contenido" sqref="F20:F22 F18" xr:uid="{00000000-0002-0000-0000-000003000000}">
      <formula1>META2</formula1>
    </dataValidation>
    <dataValidation type="list" allowBlank="1" showInputMessage="1" showErrorMessage="1" sqref="Q17:Q22" xr:uid="{00000000-0002-0000-0000-000004000000}">
      <formula1>INDICADOR</formula1>
    </dataValidation>
    <dataValidation type="list" allowBlank="1" showInputMessage="1" showErrorMessage="1" sqref="U17:U22" xr:uid="{00000000-0002-0000-0000-000005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 xml:space="preserve">&amp;RCódigo: PLE-PIN-F017
Versión: 2
Vigencia desde: XX noviembre de 2018
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9"/>
  <sheetViews>
    <sheetView zoomScale="55" zoomScaleNormal="55" workbookViewId="0">
      <selection activeCell="C3" sqref="C3:C6"/>
    </sheetView>
  </sheetViews>
  <sheetFormatPr baseColWidth="10" defaultColWidth="9.140625" defaultRowHeight="15" x14ac:dyDescent="0.25"/>
  <cols>
    <col min="1" max="1" width="25.140625" customWidth="1"/>
    <col min="2" max="2" width="28.28515625" bestFit="1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111</v>
      </c>
      <c r="B1" t="s">
        <v>112</v>
      </c>
      <c r="C1" t="s">
        <v>113</v>
      </c>
      <c r="D1" t="s">
        <v>114</v>
      </c>
      <c r="F1" t="s">
        <v>115</v>
      </c>
    </row>
    <row r="2" spans="1:8" x14ac:dyDescent="0.25">
      <c r="A2" t="s">
        <v>116</v>
      </c>
      <c r="B2" t="s">
        <v>117</v>
      </c>
      <c r="D2" t="s">
        <v>59</v>
      </c>
      <c r="F2" t="s">
        <v>118</v>
      </c>
    </row>
    <row r="3" spans="1:8" x14ac:dyDescent="0.25">
      <c r="A3" t="s">
        <v>119</v>
      </c>
      <c r="B3" t="s">
        <v>120</v>
      </c>
      <c r="C3" t="s">
        <v>121</v>
      </c>
      <c r="D3" t="s">
        <v>77</v>
      </c>
      <c r="F3" t="s">
        <v>61</v>
      </c>
    </row>
    <row r="4" spans="1:8" x14ac:dyDescent="0.25">
      <c r="A4" t="s">
        <v>122</v>
      </c>
      <c r="C4" t="s">
        <v>56</v>
      </c>
      <c r="D4" t="s">
        <v>123</v>
      </c>
      <c r="F4" t="s">
        <v>124</v>
      </c>
    </row>
    <row r="5" spans="1:8" x14ac:dyDescent="0.25">
      <c r="A5" t="s">
        <v>125</v>
      </c>
      <c r="C5" t="s">
        <v>126</v>
      </c>
      <c r="D5" t="s">
        <v>127</v>
      </c>
    </row>
    <row r="6" spans="1:8" x14ac:dyDescent="0.25">
      <c r="A6" t="s">
        <v>128</v>
      </c>
      <c r="C6" t="s">
        <v>129</v>
      </c>
      <c r="E6" t="s">
        <v>130</v>
      </c>
      <c r="G6" t="s">
        <v>131</v>
      </c>
    </row>
    <row r="7" spans="1:8" x14ac:dyDescent="0.25">
      <c r="A7" t="s">
        <v>132</v>
      </c>
      <c r="E7" t="s">
        <v>133</v>
      </c>
      <c r="G7" t="s">
        <v>134</v>
      </c>
    </row>
    <row r="8" spans="1:8" x14ac:dyDescent="0.25">
      <c r="E8" t="s">
        <v>135</v>
      </c>
      <c r="G8" t="s">
        <v>136</v>
      </c>
    </row>
    <row r="9" spans="1:8" x14ac:dyDescent="0.25">
      <c r="E9" t="s">
        <v>137</v>
      </c>
    </row>
    <row r="10" spans="1:8" x14ac:dyDescent="0.25">
      <c r="E10" t="s">
        <v>138</v>
      </c>
    </row>
    <row r="12" spans="1:8" s="13" customFormat="1" ht="74.25" customHeight="1" x14ac:dyDescent="0.25">
      <c r="A12" s="22"/>
      <c r="C12" s="23"/>
      <c r="D12" s="16"/>
      <c r="H12" s="13" t="s">
        <v>139</v>
      </c>
    </row>
    <row r="13" spans="1:8" s="13" customFormat="1" ht="74.25" customHeight="1" x14ac:dyDescent="0.25">
      <c r="A13" s="22"/>
      <c r="C13" s="23"/>
      <c r="D13" s="16"/>
      <c r="H13" s="13" t="s">
        <v>140</v>
      </c>
    </row>
    <row r="14" spans="1:8" s="13" customFormat="1" ht="74.25" customHeight="1" x14ac:dyDescent="0.25">
      <c r="A14" s="22"/>
      <c r="C14" s="23"/>
      <c r="D14" s="12"/>
      <c r="H14" s="13" t="s">
        <v>141</v>
      </c>
    </row>
    <row r="15" spans="1:8" s="13" customFormat="1" ht="74.25" customHeight="1" x14ac:dyDescent="0.25">
      <c r="A15" s="22"/>
      <c r="C15" s="23"/>
      <c r="D15" s="12"/>
      <c r="H15" s="13" t="s">
        <v>142</v>
      </c>
    </row>
    <row r="16" spans="1:8" s="13" customFormat="1" ht="74.25" customHeight="1" thickBot="1" x14ac:dyDescent="0.3">
      <c r="A16" s="22"/>
      <c r="C16" s="23"/>
      <c r="D16" s="15"/>
    </row>
    <row r="17" spans="1:4" s="13" customFormat="1" ht="74.25" customHeight="1" x14ac:dyDescent="0.25">
      <c r="A17" s="22"/>
      <c r="C17" s="23"/>
      <c r="D17" s="14"/>
    </row>
    <row r="18" spans="1:4" s="13" customFormat="1" ht="74.25" customHeight="1" x14ac:dyDescent="0.25">
      <c r="A18" s="22"/>
      <c r="C18" s="23"/>
      <c r="D18" s="16"/>
    </row>
    <row r="19" spans="1:4" s="13" customFormat="1" ht="74.25" customHeight="1" x14ac:dyDescent="0.25">
      <c r="A19" s="22"/>
      <c r="C19" s="23"/>
      <c r="D19" s="16"/>
    </row>
    <row r="20" spans="1:4" s="13" customFormat="1" ht="74.25" customHeight="1" x14ac:dyDescent="0.25">
      <c r="A20" s="22"/>
      <c r="C20" s="23"/>
      <c r="D20" s="16"/>
    </row>
    <row r="21" spans="1:4" s="13" customFormat="1" ht="74.25" customHeight="1" thickBot="1" x14ac:dyDescent="0.3">
      <c r="A21" s="22"/>
      <c r="C21" s="24"/>
      <c r="D21" s="16"/>
    </row>
    <row r="22" spans="1:4" ht="18.75" thickBot="1" x14ac:dyDescent="0.3">
      <c r="C22" s="24"/>
      <c r="D22" s="14"/>
    </row>
    <row r="23" spans="1:4" ht="18.75" thickBot="1" x14ac:dyDescent="0.3">
      <c r="C23" s="24"/>
      <c r="D23" s="11"/>
    </row>
    <row r="24" spans="1:4" ht="18" x14ac:dyDescent="0.25">
      <c r="C24" s="25"/>
      <c r="D24" s="14"/>
    </row>
    <row r="25" spans="1:4" ht="18" x14ac:dyDescent="0.25">
      <c r="C25" s="25"/>
      <c r="D25" s="16"/>
    </row>
    <row r="26" spans="1:4" ht="18" x14ac:dyDescent="0.25">
      <c r="C26" s="25"/>
      <c r="D26" s="16"/>
    </row>
    <row r="27" spans="1:4" ht="18.75" thickBot="1" x14ac:dyDescent="0.3">
      <c r="C27" s="25"/>
      <c r="D27" s="15"/>
    </row>
    <row r="28" spans="1:4" ht="18" x14ac:dyDescent="0.25">
      <c r="C28" s="25"/>
      <c r="D28" s="14"/>
    </row>
    <row r="29" spans="1:4" ht="18" x14ac:dyDescent="0.25">
      <c r="C29" s="25"/>
      <c r="D29" s="16"/>
    </row>
    <row r="30" spans="1:4" ht="18" x14ac:dyDescent="0.25">
      <c r="C30" s="25"/>
      <c r="D30" s="16"/>
    </row>
    <row r="31" spans="1:4" ht="18" x14ac:dyDescent="0.25">
      <c r="C31" s="25"/>
      <c r="D31" s="16"/>
    </row>
    <row r="32" spans="1:4" ht="18" x14ac:dyDescent="0.25">
      <c r="C32" s="26"/>
      <c r="D32" s="16"/>
    </row>
    <row r="33" spans="3:4" ht="18" x14ac:dyDescent="0.25">
      <c r="C33" s="26"/>
      <c r="D33" s="16"/>
    </row>
    <row r="34" spans="3:4" ht="18" x14ac:dyDescent="0.25">
      <c r="C34" s="26"/>
      <c r="D34" s="15"/>
    </row>
    <row r="35" spans="3:4" ht="18" x14ac:dyDescent="0.25">
      <c r="C35" s="26"/>
      <c r="D35" s="15"/>
    </row>
    <row r="36" spans="3:4" ht="18" x14ac:dyDescent="0.25">
      <c r="C36" s="26"/>
      <c r="D36" s="15"/>
    </row>
    <row r="37" spans="3:4" ht="18" x14ac:dyDescent="0.25">
      <c r="C37" s="26"/>
      <c r="D37" s="15"/>
    </row>
    <row r="38" spans="3:4" ht="18" x14ac:dyDescent="0.25">
      <c r="C38" s="26"/>
      <c r="D38" s="18"/>
    </row>
    <row r="39" spans="3:4" ht="18" x14ac:dyDescent="0.25">
      <c r="C39" s="26"/>
      <c r="D39" s="18"/>
    </row>
    <row r="40" spans="3:4" ht="18" x14ac:dyDescent="0.25">
      <c r="C40" s="27"/>
      <c r="D40" s="18"/>
    </row>
    <row r="41" spans="3:4" ht="18" x14ac:dyDescent="0.25">
      <c r="C41" s="27"/>
      <c r="D41" s="18"/>
    </row>
    <row r="42" spans="3:4" ht="18.75" thickBot="1" x14ac:dyDescent="0.3">
      <c r="C42" s="28"/>
      <c r="D42" s="18"/>
    </row>
    <row r="43" spans="3:4" ht="18" x14ac:dyDescent="0.25">
      <c r="C43" s="29"/>
      <c r="D43" s="14"/>
    </row>
    <row r="44" spans="3:4" ht="18" x14ac:dyDescent="0.25">
      <c r="C44" s="30"/>
      <c r="D44" s="15"/>
    </row>
    <row r="45" spans="3:4" ht="18" x14ac:dyDescent="0.25">
      <c r="C45" s="30"/>
      <c r="D45" s="15"/>
    </row>
    <row r="46" spans="3:4" ht="18" x14ac:dyDescent="0.25">
      <c r="C46" s="30"/>
      <c r="D46" s="18"/>
    </row>
    <row r="47" spans="3:4" ht="18.75" thickBot="1" x14ac:dyDescent="0.3">
      <c r="C47" s="31"/>
      <c r="D47" s="17"/>
    </row>
    <row r="48" spans="3:4" ht="18" x14ac:dyDescent="0.25">
      <c r="C48" s="32"/>
    </row>
    <row r="49" spans="3:3" ht="18" x14ac:dyDescent="0.25">
      <c r="C49" s="32"/>
    </row>
    <row r="50" spans="3:3" ht="18" x14ac:dyDescent="0.25">
      <c r="C50" s="32"/>
    </row>
    <row r="51" spans="3:3" ht="18" x14ac:dyDescent="0.25">
      <c r="C51" s="32"/>
    </row>
    <row r="52" spans="3:3" ht="18" x14ac:dyDescent="0.25">
      <c r="C52" s="33"/>
    </row>
    <row r="53" spans="3:3" ht="18" x14ac:dyDescent="0.25">
      <c r="C53" s="33"/>
    </row>
    <row r="54" spans="3:3" ht="18" x14ac:dyDescent="0.25">
      <c r="C54" s="33"/>
    </row>
    <row r="55" spans="3:3" ht="18" x14ac:dyDescent="0.25">
      <c r="C55" s="33"/>
    </row>
    <row r="56" spans="3:3" ht="18" x14ac:dyDescent="0.25">
      <c r="C56" s="34"/>
    </row>
    <row r="57" spans="3:3" ht="18" x14ac:dyDescent="0.25">
      <c r="C57" s="35"/>
    </row>
    <row r="58" spans="3:3" ht="18" x14ac:dyDescent="0.25">
      <c r="C58" s="35"/>
    </row>
    <row r="59" spans="3:3" ht="18" x14ac:dyDescent="0.25">
      <c r="C59" s="35"/>
    </row>
    <row r="60" spans="3:3" ht="18.75" thickBot="1" x14ac:dyDescent="0.3">
      <c r="C60" s="36"/>
    </row>
    <row r="61" spans="3:3" ht="18" x14ac:dyDescent="0.25">
      <c r="C61" s="37"/>
    </row>
    <row r="62" spans="3:3" ht="18" x14ac:dyDescent="0.25">
      <c r="C62" s="38"/>
    </row>
    <row r="63" spans="3:3" ht="18" x14ac:dyDescent="0.25">
      <c r="C63" s="38"/>
    </row>
    <row r="64" spans="3:3" ht="18" x14ac:dyDescent="0.25">
      <c r="C64" s="38"/>
    </row>
    <row r="65" spans="3:3" ht="18" x14ac:dyDescent="0.25">
      <c r="C65" s="38"/>
    </row>
    <row r="66" spans="3:3" ht="18" x14ac:dyDescent="0.25">
      <c r="C66" s="39"/>
    </row>
    <row r="67" spans="3:3" ht="18" x14ac:dyDescent="0.25">
      <c r="C67" s="39"/>
    </row>
    <row r="68" spans="3:3" ht="18" x14ac:dyDescent="0.25">
      <c r="C68" s="39"/>
    </row>
    <row r="69" spans="3:3" ht="18" x14ac:dyDescent="0.25">
      <c r="C69" s="39"/>
    </row>
    <row r="70" spans="3:3" ht="18" x14ac:dyDescent="0.25">
      <c r="C70" s="39"/>
    </row>
    <row r="71" spans="3:3" ht="18" x14ac:dyDescent="0.25">
      <c r="C71" s="40"/>
    </row>
    <row r="72" spans="3:3" ht="18" x14ac:dyDescent="0.25">
      <c r="C72" s="39"/>
    </row>
    <row r="73" spans="3:3" ht="18" x14ac:dyDescent="0.25">
      <c r="C73" s="39"/>
    </row>
    <row r="74" spans="3:3" ht="18" x14ac:dyDescent="0.25">
      <c r="C74" s="39"/>
    </row>
    <row r="75" spans="3:3" ht="18" x14ac:dyDescent="0.25">
      <c r="C75" s="39"/>
    </row>
    <row r="76" spans="3:3" ht="18" x14ac:dyDescent="0.25">
      <c r="C76" s="39"/>
    </row>
    <row r="77" spans="3:3" ht="18" x14ac:dyDescent="0.25">
      <c r="C77" s="39"/>
    </row>
    <row r="78" spans="3:3" ht="18" x14ac:dyDescent="0.25">
      <c r="C78" s="39"/>
    </row>
    <row r="79" spans="3:3" ht="18" x14ac:dyDescent="0.25">
      <c r="C79" s="38"/>
    </row>
    <row r="80" spans="3:3" ht="18" x14ac:dyDescent="0.25">
      <c r="C80" s="38"/>
    </row>
    <row r="81" spans="3:3" ht="18" x14ac:dyDescent="0.25">
      <c r="C81" s="38"/>
    </row>
    <row r="82" spans="3:3" ht="18" x14ac:dyDescent="0.25">
      <c r="C82" s="38"/>
    </row>
    <row r="83" spans="3:3" ht="18" x14ac:dyDescent="0.25">
      <c r="C83" s="38"/>
    </row>
    <row r="84" spans="3:3" ht="18" x14ac:dyDescent="0.25">
      <c r="C84" s="38"/>
    </row>
    <row r="85" spans="3:3" ht="18" x14ac:dyDescent="0.25">
      <c r="C85" s="41"/>
    </row>
    <row r="86" spans="3:3" ht="18" x14ac:dyDescent="0.25">
      <c r="C86" s="38"/>
    </row>
    <row r="87" spans="3:3" ht="18" x14ac:dyDescent="0.25">
      <c r="C87" s="38"/>
    </row>
    <row r="88" spans="3:3" ht="18.75" thickBot="1" x14ac:dyDescent="0.3">
      <c r="C88" s="42"/>
    </row>
    <row r="89" spans="3:3" ht="18" x14ac:dyDescent="0.25">
      <c r="C89" s="43"/>
    </row>
    <row r="90" spans="3:3" ht="18" x14ac:dyDescent="0.25">
      <c r="C90" s="39"/>
    </row>
    <row r="91" spans="3:3" ht="18" x14ac:dyDescent="0.25">
      <c r="C91" s="39"/>
    </row>
    <row r="92" spans="3:3" ht="18" x14ac:dyDescent="0.25">
      <c r="C92" s="39"/>
    </row>
    <row r="93" spans="3:3" ht="18" x14ac:dyDescent="0.25">
      <c r="C93" s="39"/>
    </row>
    <row r="94" spans="3:3" ht="18.75" thickBot="1" x14ac:dyDescent="0.3">
      <c r="C94" s="44"/>
    </row>
    <row r="99" spans="2:3" x14ac:dyDescent="0.25">
      <c r="B99" t="s">
        <v>143</v>
      </c>
      <c r="C99" t="s">
        <v>144</v>
      </c>
    </row>
    <row r="100" spans="2:3" x14ac:dyDescent="0.25">
      <c r="B100" s="20">
        <v>1167</v>
      </c>
      <c r="C100" s="13" t="s">
        <v>145</v>
      </c>
    </row>
    <row r="101" spans="2:3" ht="30" x14ac:dyDescent="0.25">
      <c r="B101" s="20">
        <v>1131</v>
      </c>
      <c r="C101" s="13" t="s">
        <v>146</v>
      </c>
    </row>
    <row r="102" spans="2:3" x14ac:dyDescent="0.25">
      <c r="B102" s="20">
        <v>1177</v>
      </c>
      <c r="C102" s="13" t="s">
        <v>147</v>
      </c>
    </row>
    <row r="103" spans="2:3" ht="30" x14ac:dyDescent="0.25">
      <c r="B103" s="20">
        <v>1094</v>
      </c>
      <c r="C103" s="13" t="s">
        <v>148</v>
      </c>
    </row>
    <row r="104" spans="2:3" x14ac:dyDescent="0.25">
      <c r="B104" s="20">
        <v>1128</v>
      </c>
      <c r="C104" s="13" t="s">
        <v>149</v>
      </c>
    </row>
    <row r="105" spans="2:3" ht="30" x14ac:dyDescent="0.25">
      <c r="B105" s="20">
        <v>1095</v>
      </c>
      <c r="C105" s="13" t="s">
        <v>150</v>
      </c>
    </row>
    <row r="106" spans="2:3" ht="30" x14ac:dyDescent="0.25">
      <c r="B106" s="20">
        <v>1129</v>
      </c>
      <c r="C106" s="13" t="s">
        <v>151</v>
      </c>
    </row>
    <row r="107" spans="2:3" ht="45" x14ac:dyDescent="0.25">
      <c r="B107" s="20">
        <v>1120</v>
      </c>
      <c r="C107" s="13" t="s">
        <v>152</v>
      </c>
    </row>
    <row r="108" spans="2:3" x14ac:dyDescent="0.25">
      <c r="B108" s="19"/>
    </row>
    <row r="109" spans="2:3" x14ac:dyDescent="0.25">
      <c r="B109" s="19"/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16</vt:i4>
      </vt:variant>
    </vt:vector>
  </HeadingPairs>
  <TitlesOfParts>
    <vt:vector size="18" baseType="lpstr">
      <vt:lpstr>PLAN GESTION POR PROCESO</vt:lpstr>
      <vt:lpstr>Hoja2</vt:lpstr>
      <vt:lpstr>'PLAN GESTION POR PROCESO'!Área_de_impresión</vt:lpstr>
      <vt:lpstr>CODIGO</vt:lpstr>
      <vt:lpstr>CONTRALORIA</vt:lpstr>
      <vt:lpstr>FUENTE</vt:lpstr>
      <vt:lpstr>INDICADOR</vt:lpstr>
      <vt:lpstr>MEDICION</vt:lpstr>
      <vt:lpstr>MEDICIONFINAL</vt:lpstr>
      <vt:lpstr>META</vt:lpstr>
      <vt:lpstr>META02</vt:lpstr>
      <vt:lpstr>META2</vt:lpstr>
      <vt:lpstr>OBJETIVOS</vt:lpstr>
      <vt:lpstr>PMRFINAL</vt:lpstr>
      <vt:lpstr>PRODUCTO</vt:lpstr>
      <vt:lpstr>PROGRAMACION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revision/>
  <dcterms:created xsi:type="dcterms:W3CDTF">2016-04-29T15:58:00Z</dcterms:created>
  <dcterms:modified xsi:type="dcterms:W3CDTF">2019-09-09T17:07:29Z</dcterms:modified>
  <cp:category/>
  <cp:contentStatus/>
</cp:coreProperties>
</file>