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03"/>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I_ TRIMESTRE\NIVEL CENTRAL\"/>
    </mc:Choice>
  </mc:AlternateContent>
  <xr:revisionPtr revIDLastSave="110" documentId="13_ncr:1_{AF6303E9-9404-4CA1-9645-62A88A52DB73}" xr6:coauthVersionLast="45" xr6:coauthVersionMax="45" xr10:uidLastSave="{6927AFE8-FEDF-4886-AFBF-FA34BB6AD96B}"/>
  <bookViews>
    <workbookView xWindow="345" yWindow="345" windowWidth="8355" windowHeight="13890" tabRatio="594" xr2:uid="{00000000-000D-0000-FFFF-FFFF00000000}"/>
  </bookViews>
  <sheets>
    <sheet name="PLAN GESTION POR PROCESO (2)" sheetId="3" r:id="rId1"/>
    <sheet name="Hoja2" sheetId="2" state="hidden" r:id="rId2"/>
  </sheets>
  <externalReferences>
    <externalReference r:id="rId3"/>
  </externalReferences>
  <definedNames>
    <definedName name="_xlnm.Print_Area" localSheetId="0">'PLAN GESTION POR PROCESO (2)'!$D$12:$T$23</definedName>
    <definedName name="BIEN" localSheetId="0">#REF!</definedName>
    <definedName name="BIEN">#REF!</definedName>
    <definedName name="CANTIDAD" localSheetId="0">#REF!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 localSheetId="0">IF(ISERROR(#REF!/#REF!),"",(#REF!/#REF!))</definedName>
    <definedName name="SHARED_FORMULA_10_26_10_26_0">IF(ISERROR(#REF!/#REF!),"",(#REF!/#REF!))</definedName>
    <definedName name="SHARED_FORMULA_12_26_12_26_0" localSheetId="0">#REF!</definedName>
    <definedName name="SHARED_FORMULA_12_26_12_26_0">#REF!</definedName>
    <definedName name="SHARED_FORMULA_13_26_13_26_0" localSheetId="0">IF(ISERROR(#REF!/#REF!),"",(#REF!/#REF!))</definedName>
    <definedName name="SHARED_FORMULA_13_26_13_26_0">IF(ISERROR(#REF!/#REF!),"",(#REF!/#REF!))</definedName>
    <definedName name="SHARED_FORMULA_15_26_15_26_0" localSheetId="0">#REF!</definedName>
    <definedName name="SHARED_FORMULA_15_26_15_26_0">#REF!</definedName>
    <definedName name="SHARED_FORMULA_16_26_16_26_0" localSheetId="0">IF(ISERROR(#REF!/#REF!),"",(#REF!/#REF!))</definedName>
    <definedName name="SHARED_FORMULA_16_26_16_26_0">IF(ISERROR(#REF!/#REF!),"",(#REF!/#REF!))</definedName>
    <definedName name="SHARED_FORMULA_18_26_18_26_0" localSheetId="0">#REF!</definedName>
    <definedName name="SHARED_FORMULA_18_26_18_26_0">#REF!</definedName>
    <definedName name="SHARED_FORMULA_19_26_19_26_0" localSheetId="0">IF(ISERROR(#REF!/#REF!),"",(#REF!/#REF!))</definedName>
    <definedName name="SHARED_FORMULA_19_26_19_26_0">IF(ISERROR(#REF!/#REF!),"",(#REF!/#REF!))</definedName>
    <definedName name="SHARED_FORMULA_20_17_20_17_0" localSheetId="0">SUM(#REF!,#REF!,#REF!,#REF!)</definedName>
    <definedName name="SHARED_FORMULA_20_17_20_17_0">SUM(#REF!,#REF!,#REF!,#REF!)</definedName>
    <definedName name="SHARED_FORMULA_20_21_20_21_0" localSheetId="0">SUM(#REF!,#REF!,#REF!,#REF!)</definedName>
    <definedName name="SHARED_FORMULA_20_21_20_21_0">SUM(#REF!,#REF!,#REF!,#REF!)</definedName>
    <definedName name="SHARED_FORMULA_20_29_20_29_0" localSheetId="0">SUM(#REF!,#REF!,#REF!,#REF!)</definedName>
    <definedName name="SHARED_FORMULA_20_29_20_29_0">SUM(#REF!,#REF!,#REF!,#REF!)</definedName>
    <definedName name="SHARED_FORMULA_20_54_20_54_0" localSheetId="0">SUM(#REF!,#REF!,#REF!,#REF!)</definedName>
    <definedName name="SHARED_FORMULA_20_54_20_54_0">SUM(#REF!,#REF!,#REF!,#REF!)</definedName>
    <definedName name="SHARED_FORMULA_20_58_20_58_0" localSheetId="0">SUM(#REF!,#REF!,#REF!,#REF!)</definedName>
    <definedName name="SHARED_FORMULA_20_58_20_58_0">SUM(#REF!,#REF!,#REF!,#REF!)</definedName>
    <definedName name="SHARED_FORMULA_21_29_21_29_0" localSheetId="0">SUM(#REF!,#REF!,#REF!,#REF!)</definedName>
    <definedName name="SHARED_FORMULA_21_29_21_29_0">SUM(#REF!,#REF!,#REF!,#REF!)</definedName>
    <definedName name="SHARED_FORMULA_22_26_22_26_0" localSheetId="0">IF((IF(ISERROR(#REF!/#REF!),0,(#REF!/#REF!)))&gt;1,1,(IF(ISERROR(#REF!/#REF!),0,(#REF!/#REF!))))</definedName>
    <definedName name="SHARED_FORMULA_22_26_22_26_0">IF((IF(ISERROR(#REF!/#REF!),0,(#REF!/#REF!)))&gt;1,1,(IF(ISERROR(#REF!/#REF!),0,(#REF!/#REF!))))</definedName>
    <definedName name="SHARED_FORMULA_23_26_23_26_0" localSheetId="0">#REF!*#REF!</definedName>
    <definedName name="SHARED_FORMULA_23_26_23_26_0">#REF!*#REF!</definedName>
    <definedName name="SHARED_FORMULA_30_11_30_11_0" localSheetId="0">#REF!</definedName>
    <definedName name="SHARED_FORMULA_30_11_30_11_0">#REF!</definedName>
    <definedName name="SHARED_FORMULA_30_29_30_29_0" localSheetId="0">#REF!</definedName>
    <definedName name="SHARED_FORMULA_30_29_30_29_0">#REF!</definedName>
    <definedName name="SHARED_FORMULA_34_12_34_12_0" localSheetId="0">#REF!</definedName>
    <definedName name="SHARED_FORMULA_34_12_34_12_0">#REF!</definedName>
    <definedName name="SHARED_FORMULA_34_44_34_44_0" localSheetId="0">#REF!</definedName>
    <definedName name="SHARED_FORMULA_34_44_34_44_0">#REF!</definedName>
    <definedName name="SHARED_FORMULA_38_11_38_11_0" localSheetId="0">#REF!</definedName>
    <definedName name="SHARED_FORMULA_38_11_38_11_0">#REF!</definedName>
    <definedName name="SHARED_FORMULA_38_43_38_43_0" localSheetId="0">#REF!</definedName>
    <definedName name="SHARED_FORMULA_38_43_38_43_0">#REF!</definedName>
    <definedName name="SHARED_FORMULA_42_11_42_11_0" localSheetId="0">#REF!</definedName>
    <definedName name="SHARED_FORMULA_42_11_42_11_0">#REF!</definedName>
    <definedName name="SHARED_FORMULA_42_43_42_43_0" localSheetId="0">#REF!</definedName>
    <definedName name="SHARED_FORMULA_42_43_42_43_0">#REF!</definedName>
    <definedName name="SHARED_FORMULA_9_26_9_26_0" localSheetId="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4" i="3" l="1"/>
  <c r="V23" i="3" l="1"/>
  <c r="V22" i="3"/>
  <c r="V21" i="3"/>
  <c r="V20" i="3"/>
  <c r="X20" i="3" s="1"/>
  <c r="V19" i="3"/>
  <c r="AQ18" i="3" l="1"/>
  <c r="AS18" i="3" s="1"/>
  <c r="AQ20" i="3"/>
  <c r="AS20" i="3" s="1"/>
  <c r="AQ21" i="3"/>
  <c r="AQ22" i="3"/>
  <c r="AQ23" i="3"/>
  <c r="AS23" i="3" s="1"/>
  <c r="AQ17" i="3"/>
  <c r="AS17" i="3" s="1"/>
  <c r="AS22" i="3"/>
  <c r="AP18" i="3"/>
  <c r="AP19" i="3"/>
  <c r="AP20" i="3"/>
  <c r="AP21" i="3"/>
  <c r="AP22" i="3"/>
  <c r="AP23" i="3"/>
  <c r="AP17" i="3"/>
  <c r="AM18" i="3"/>
  <c r="AK18" i="3"/>
  <c r="AK19" i="3"/>
  <c r="AK20" i="3"/>
  <c r="AM20" i="3" s="1"/>
  <c r="AK21" i="3"/>
  <c r="AK22" i="3"/>
  <c r="AM22" i="3" s="1"/>
  <c r="AK23" i="3"/>
  <c r="AM23" i="3" s="1"/>
  <c r="AK17" i="3"/>
  <c r="AM17" i="3" s="1"/>
  <c r="AH17" i="3"/>
  <c r="AF18" i="3"/>
  <c r="AH18" i="3" s="1"/>
  <c r="AF19" i="3"/>
  <c r="AH19" i="3" s="1"/>
  <c r="AF20" i="3"/>
  <c r="AH20" i="3" s="1"/>
  <c r="AF21" i="3"/>
  <c r="AF22" i="3"/>
  <c r="AF23" i="3"/>
  <c r="AF17" i="3"/>
  <c r="AC18" i="3"/>
  <c r="AA18" i="3"/>
  <c r="AA20" i="3"/>
  <c r="AC20" i="3" s="1"/>
  <c r="AA22" i="3"/>
  <c r="AA17" i="3"/>
  <c r="AC17" i="3" s="1"/>
  <c r="V18" i="3"/>
  <c r="X18" i="3" s="1"/>
  <c r="V17" i="3"/>
  <c r="X17" i="3" s="1"/>
  <c r="P19" i="3" l="1"/>
  <c r="AQ19" i="3" s="1"/>
  <c r="AS19" i="3" s="1"/>
  <c r="AR24" i="3" s="1"/>
  <c r="AM24" i="3"/>
  <c r="AH24" i="3"/>
  <c r="X24" i="3"/>
  <c r="E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5"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<sst xmlns="http://schemas.openxmlformats.org/spreadsheetml/2006/main" count="306" uniqueCount="175">
  <si>
    <t>PROCESO: Gestión del Conocimiento</t>
  </si>
  <si>
    <t>SECRETARIA DISTRITAL DE GOBIERNO</t>
  </si>
  <si>
    <t xml:space="preserve">VIGENCIA DE LA PLANEACIÓN: </t>
  </si>
  <si>
    <t>CONTROL DE CAMBIOS</t>
  </si>
  <si>
    <t xml:space="preserve">Dependencia: </t>
  </si>
  <si>
    <t>Oficina Asesora de Planeación</t>
  </si>
  <si>
    <t>VERSIÓN</t>
  </si>
  <si>
    <t>FECHA</t>
  </si>
  <si>
    <t>DESCRIPCIÓN DE LA MODIFICACIÓN</t>
  </si>
  <si>
    <r>
      <t>Objetivo Proceso:</t>
    </r>
    <r>
      <rPr>
        <sz val="12"/>
        <rFont val="Garamond"/>
        <family val="1"/>
      </rPr>
      <t xml:space="preserve"> </t>
    </r>
  </si>
  <si>
    <t>Gestionar en todos los niveles y de manera estratégica los flujos de conocimiento a nivel interno y externo, mediante la implementación de las distintas herramientas de identificación, recopilación, almacenamiento y difusión de la información, así como su análisis cuantitativo y cualitativo, en el marco del modelo de operación por procesos, la modernización institucional, la gestión orientada a resultados, el mejoramiento continuo y la innovación en la gestión, para mejorar la capacidad en la prestación de los servicios.</t>
  </si>
  <si>
    <t>Se hace la oficialización del Plan de Gestión con relación a las metas programadas en la vigencia anterior.</t>
  </si>
  <si>
    <r>
      <t>Alcance del Proceso:</t>
    </r>
    <r>
      <rPr>
        <sz val="12"/>
        <rFont val="Garamond"/>
        <family val="1"/>
      </rPr>
      <t xml:space="preserve"> </t>
    </r>
  </si>
  <si>
    <t>Jefe Oficina Asesora de Planeación
Alcance
Inicia con la identificación de las fuentes y flujos de conocimiento interno y externo, el análisis cuantitativo y cualitativo de la información y finaliza con la toma decisiones y la gestión de la mejora continua de todos los procesos de la Secretaría Distrital de Gobierno.</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</si>
  <si>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</si>
  <si>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r>
      <t>Líder del  Proceso:</t>
    </r>
    <r>
      <rPr>
        <sz val="12"/>
        <rFont val="Garamond"/>
        <family val="1"/>
      </rPr>
      <t xml:space="preserve"> </t>
    </r>
  </si>
  <si>
    <t>Por solicitud del Jefe de la Oficina Asesora de Planeación se modifica la meta N° 1 con el objetivo de elaborar mapas de conocimiento en tematicas estratégicas para la captura de capital intelectual de los servidores de la SDG. También se adiciona el avance de gestión del proceso realizado durante el II trimestre, obteniendo por resultado del 100%.</t>
  </si>
  <si>
    <t>Se modifica la programación de la meta transversal "Obtener una calificación   igual o superior al 80  % en conocimientos de MIPG por proceso y/o Alcaldía Local"  para cuarto trimestre de vigencia.</t>
  </si>
  <si>
    <t>PLAN ESTRATEGICO INSTITUCIONAL</t>
  </si>
  <si>
    <t>META PLAN DE GESTION VIGENCIA</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</si>
  <si>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</si>
  <si>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</si>
  <si>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</si>
  <si>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</si>
  <si>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</si>
  <si>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</si>
  <si>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</si>
  <si>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</si>
  <si>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</si>
  <si>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</si>
  <si>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</si>
  <si>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</si>
  <si>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</si>
  <si>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</si>
  <si>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</si>
  <si>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</si>
  <si>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</si>
  <si>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</si>
  <si>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</si>
  <si>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</si>
  <si>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</si>
  <si>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</si>
  <si>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</si>
  <si>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</si>
  <si>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</si>
  <si>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</si>
  <si>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</si>
  <si>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</si>
  <si>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</si>
  <si>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</si>
  <si>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</si>
  <si>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</si>
  <si>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</si>
  <si>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</si>
  <si>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</si>
  <si>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</si>
  <si>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Garantizar el desarrollo de acciones para la creación de los flujos de información y conocimiento producidos en la entidad, con el propósito de fortalecer el ejercicio de toma de decisiones</t>
  </si>
  <si>
    <t>Elaborar 6 mapas de conocimiento de temáticas establecidas por el jefe de la Oficina Asesora de Planeación encaminados a la identificación y clasificación de capital intelectual de los servidores y contratistas de la SDG</t>
  </si>
  <si>
    <t>Gestión</t>
  </si>
  <si>
    <t xml:space="preserve">Número de mapas de conocimiento </t>
  </si>
  <si>
    <t>Número de mapas de conocimiento elaborados</t>
  </si>
  <si>
    <t>Suma</t>
  </si>
  <si>
    <t>Cantidad mapas de conocimiento</t>
  </si>
  <si>
    <t>Eficiencia</t>
  </si>
  <si>
    <t>Mapas de conocimiento</t>
  </si>
  <si>
    <t>Planeación Institucional - Gestión del Conocimiento</t>
  </si>
  <si>
    <t>Mapas de conocimiento publicados en página web</t>
  </si>
  <si>
    <t xml:space="preserve">El primer mapa de conocimiento elaborado por la Oficina Asesora de Planeación identifica los recursos y aplicativos que la Secretaría Distrital de Gobierno tiene a su disposición para el logro de su misionalidad. Con base en estos recursos, se establecen los flujos para la retención de conocimiento, analítica institucional y cultura de compartir y difundir, como componentes necesarios para un buen desarrollo de la dimensión gestión del conocimiento al interior de la entidad. </t>
  </si>
  <si>
    <t>Archivo de word con mapa construido</t>
  </si>
  <si>
    <t>En el segundo trimestre del año, se realizan dos mapas de conocimiento encaminados a identificar los flujos de conocimiento entre los funcionarios de la entidad. Basados en la coyuntura que vive la entidad hoy en día, se prioriza en la implementación del Modelo Integrado de Planeación y Gestión y el Sistema de Gestión Ambiental.</t>
  </si>
  <si>
    <t xml:space="preserve">Generar 6 documentos de gestión del conocimiento (documentos de análisis institucional y boletines) que analicen de manera agregada  los productos generados por las dependencias y procesos de la Secretaría Distrital de Gobierno </t>
  </si>
  <si>
    <t>Documentos de gestión del conocimiento</t>
  </si>
  <si>
    <t xml:space="preserve">Número de documentos de gestión del conocimiento realizados </t>
  </si>
  <si>
    <t>Cantidad de boletines publicados</t>
  </si>
  <si>
    <t>Eficacia</t>
  </si>
  <si>
    <t>Página web de la Secretaría Distrital de Gobierno</t>
  </si>
  <si>
    <t>Para la elaboración del siguiente documento se identificaron las temáticas priorizadas por la administración distrital en asuntos de inspección, vigilancia y control. Para ello, se hizo un análisis de las resoluciones adoptadas por la Secretaría Distrital de Gobierno frente a la creación de la planta temporal de inspectores AP y del centro de traslado por protección CTP. Asimismo, se relacionaron las temáticas priorizadas con los artículos de la Ley 1801/2016 en las cuales se encuentran presentes. Posteriormente, se identificaron las contravenciones más comunes al Nuevo Código Nacional de Policía y Convivencia de acuerdo con los datos suministrados por el SI ACTUA II (con fecha de corte 14 de febrero 2019) y se examinó si las mismas, guardaban relación con las temáticas priorizadas por el distrito, objetivo principal del boletín. El documento se encuentra en revisión por parte del Jefe de la Oficina Asesora de Planeación para ser divulgado y publicado en la página web de la entidad.</t>
  </si>
  <si>
    <t>Archivo de word con documento propuesto</t>
  </si>
  <si>
    <t>Con la implementación de la Ley 1801/2016 Nuevo Código Nacional de Policía y Convivencia, el proceso de inspección, vigilancia y control ha tenido varias modificaciones, tanto en sus competencias como en sus funciones. Asimismo, la Secretaría Distrital de Gobierno ha expedido una serie de resoluciones que crean la planta temporal de inspectores de atención en temas priorizados por la administración. Con este panorama en mente, la Oficina Asesora de Planeación elaboró en el segundo trimestre del 2019, dos documentos de análisis institucional que exploran a profundidad estas cuestiones. Dichos documentos se encuentran en proceso de aprobación por parte del jefe de la Oficina Asesora de Planeación</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</si>
  <si>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</si>
  <si>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</si>
  <si>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</si>
  <si>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</si>
  <si>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</si>
  <si>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SUMA</t>
  </si>
  <si>
    <t>Buenas prácticas de gestión registradas en la herramienta AGORA</t>
  </si>
  <si>
    <t>EFICACIA</t>
  </si>
  <si>
    <t>Ágora</t>
  </si>
  <si>
    <t>Seguimiento Ágora</t>
  </si>
  <si>
    <t>META NO PROGRAMADA</t>
  </si>
  <si>
    <t>META NO PROGRADA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</si>
  <si>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</si>
  <si>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</si>
  <si>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</si>
  <si>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CONSTANTE</t>
  </si>
  <si>
    <t>Planes de mejora</t>
  </si>
  <si>
    <t>MIMEC - SIG</t>
  </si>
  <si>
    <t>Reportes MIMEC - SIG remitidos por la OAP</t>
  </si>
  <si>
    <t>El proceso actualmente no presenta acciones de mejora.</t>
  </si>
  <si>
    <t>El proceso presente una gestión del 100% en las acciones de los planes de mejora. Actualmente no tiene acciones vencidas.</t>
  </si>
  <si>
    <t>Reporte MIMEC y SIG</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</si>
  <si>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</si>
  <si>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</si>
  <si>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</si>
  <si>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Disminución de requerimientos ciudadanos vencidos asignados al proceso</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</si>
  <si>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</si>
  <si>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</si>
  <si>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</si>
  <si>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</si>
  <si>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</si>
  <si>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</si>
  <si>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</si>
  <si>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</si>
  <si>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Se realizan las siguiente observaciones con relación al cumplimiento de la meta:
Uso eficiente de energía: Durante las 6 inspecciones se evidenció un uso eficiente del 75 %  , ya que se encontró un  promedio de 4 monitores de la dependencia encendidos. Total de equipos : 25
Gestión de Residuos: Se obtiene un promedio de 9/9 puntos a partir de las 2 inspecciones realizadas a los puntos ecológico. Se otorga una calificación de 10 teniendo en cuenta que se evidencia correcta separación de residuos en el punto ecológico.
Movilidad sostenible: Presentó reporte: bimoda 5, transporte público 14, a pie 3, carro compartido 1, Total: 23
Participación actividades ambientales: taller materas 3, uaesp 16, recorrido histórico 4, charla cambio climático 9, feria 6. (Participación del 80%).
Reporte consumo de papel: reporte actualizado.
Consumo de papel: Reducción del 9% en comparación con el primer semestre del 2018 (34 resmas 2018 - 31 resmas 2019).</t>
  </si>
  <si>
    <t>Reporte criterios ambientales</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</si>
  <si>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</si>
  <si>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</si>
  <si>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</si>
  <si>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</si>
  <si>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</si>
  <si>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</si>
  <si>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</si>
  <si>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</si>
  <si>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</si>
  <si>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</si>
  <si>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</si>
  <si>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</si>
  <si>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</si>
  <si>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</si>
  <si>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2"/>
        <color indexed="8"/>
        <rFont val="Garamond"/>
        <family val="1"/>
      </rPr>
      <t xml:space="preserve">Nombre:            </t>
    </r>
    <r>
      <rPr>
        <sz val="12"/>
        <color indexed="8"/>
        <rFont val="Garamond"/>
        <family val="1"/>
      </rPr>
      <t xml:space="preserve">
</t>
    </r>
  </si>
  <si>
    <r>
      <t>Nombre:</t>
    </r>
    <r>
      <rPr>
        <sz val="12"/>
        <color indexed="8"/>
        <rFont val="Garamond"/>
        <family val="1"/>
      </rPr>
      <t xml:space="preserve"> </t>
    </r>
  </si>
  <si>
    <r>
      <t>Nombre:</t>
    </r>
    <r>
      <rPr>
        <sz val="12"/>
        <color indexed="8"/>
        <rFont val="Garamond"/>
        <family val="1"/>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</si>
  <si>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</si>
  <si>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</si>
  <si>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</si>
  <si>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</si>
  <si>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</si>
  <si>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</si>
  <si>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</si>
  <si>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</si>
  <si>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</si>
  <si>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</si>
  <si>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</si>
  <si>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</si>
  <si>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</si>
  <si>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</si>
  <si>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</si>
  <si>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</si>
  <si>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GESTION</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</si>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</sst>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20">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2"/>
      <name val="Garamond"/>
      <family val="1"/>
    </font>
    <font>
      <b/>
      <sz val="12"/>
      <name val="Garamond"/>
      <family val="1"/>
    </font>
    <font>
      <b/>
      <sz val="12"/>
      <color indexed="16"/>
      <name val="Garamond"/>
      <family val="1"/>
    </font>
    <font>
      <sz val="12"/>
      <color indexed="8"/>
      <name val="Garamond"/>
      <family val="1"/>
    </font>
    <font>
      <b/>
      <sz val="12"/>
      <color indexed="8"/>
      <name val="Garamond"/>
      <family val="1"/>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b/>
      <sz val="12"/>
      <color theme="1"/>
      <name val="Garamond"/>
      <family val="1"/>
    </font>
    <font>
      <sz val="12"/>
      <color rgb="FF0070C0"/>
      <name val="Garamond"/>
      <family val="1"/>
    </font>
    <font>
      <b/>
      <sz val="12"/>
      <color rgb="FF0070C0"/>
      <name val="Garamond"/>
      <family val="1"/>
    </font>
    <font>
      <b/>
      <sz val="16"/>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37">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s>
  <cellStyleXfs count="9">
    <xf numFmtId="0" fontId="0" fillId="0" borderId="0"/>
    <xf numFmtId="0" fontId="1" fillId="2" borderId="0" applyNumberFormat="0" applyBorder="0" applyAlignment="0" applyProtection="0"/>
    <xf numFmtId="165" fontId="1" fillId="0" borderId="0" applyFill="0" applyBorder="0" applyAlignment="0" applyProtection="0"/>
    <xf numFmtId="0" fontId="1" fillId="0" borderId="0"/>
    <xf numFmtId="9" fontId="1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216">
    <xf numFmtId="0" fontId="0" fillId="0" borderId="0" xfId="0"/>
    <xf numFmtId="0" fontId="11" fillId="0" borderId="1"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0" fillId="0" borderId="0" xfId="0" applyAlignment="1">
      <alignment wrapText="1"/>
    </xf>
    <xf numFmtId="0" fontId="11" fillId="0" borderId="3"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2" fillId="0" borderId="0" xfId="0" applyFont="1" applyAlignment="1">
      <alignment horizontal="justify"/>
    </xf>
    <xf numFmtId="0" fontId="13" fillId="6" borderId="7" xfId="0" applyFont="1" applyFill="1" applyBorder="1" applyAlignment="1">
      <alignment horizontal="justify" vertical="center" wrapText="1"/>
    </xf>
    <xf numFmtId="0" fontId="13"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13" fillId="8" borderId="7" xfId="0" applyFont="1" applyFill="1" applyBorder="1" applyAlignment="1">
      <alignment horizontal="justify" vertical="center" wrapText="1"/>
    </xf>
    <xf numFmtId="0" fontId="13"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13" fillId="11" borderId="10" xfId="0" applyFont="1" applyFill="1" applyBorder="1" applyAlignment="1">
      <alignment horizontal="justify" vertical="center" wrapText="1"/>
    </xf>
    <xf numFmtId="0" fontId="13"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13" fillId="12" borderId="9" xfId="0" applyFont="1" applyFill="1" applyBorder="1" applyAlignment="1">
      <alignment horizontal="justify" vertical="center" wrapText="1"/>
    </xf>
    <xf numFmtId="0" fontId="13"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14" fillId="12" borderId="7" xfId="0" applyFont="1" applyFill="1" applyBorder="1" applyAlignment="1">
      <alignment horizontal="justify" vertical="center" wrapText="1"/>
    </xf>
    <xf numFmtId="0" fontId="13" fillId="12" borderId="11" xfId="0" applyFont="1" applyFill="1" applyBorder="1" applyAlignment="1">
      <alignment horizontal="left" vertical="center" wrapText="1"/>
    </xf>
    <xf numFmtId="0" fontId="13"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15" fillId="0" borderId="0" xfId="0" applyFont="1"/>
    <xf numFmtId="0" fontId="6" fillId="7" borderId="14" xfId="0" applyFont="1" applyFill="1" applyBorder="1" applyAlignment="1">
      <alignment horizontal="center" vertical="center" wrapText="1"/>
    </xf>
    <xf numFmtId="0" fontId="15" fillId="7" borderId="0" xfId="0" applyFont="1" applyFill="1"/>
    <xf numFmtId="0" fontId="5" fillId="7" borderId="14"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8" fillId="7" borderId="0" xfId="0" applyFont="1" applyFill="1" applyBorder="1" applyAlignment="1">
      <alignment horizontal="center"/>
    </xf>
    <xf numFmtId="0" fontId="5" fillId="7" borderId="0" xfId="0" applyFont="1" applyFill="1" applyBorder="1" applyAlignment="1">
      <alignment horizontal="left" vertical="center" wrapText="1"/>
    </xf>
    <xf numFmtId="0" fontId="6" fillId="7" borderId="15" xfId="0" applyFont="1" applyFill="1" applyBorder="1" applyAlignment="1">
      <alignment vertical="center" wrapText="1"/>
    </xf>
    <xf numFmtId="0" fontId="5" fillId="7" borderId="16" xfId="0" applyFont="1" applyFill="1" applyBorder="1" applyAlignment="1">
      <alignment horizontal="left" vertical="center" wrapText="1"/>
    </xf>
    <xf numFmtId="0" fontId="16" fillId="7" borderId="0" xfId="0" applyFont="1" applyFill="1" applyBorder="1" applyAlignment="1">
      <alignment vertical="center"/>
    </xf>
    <xf numFmtId="0" fontId="15" fillId="7" borderId="0" xfId="0" applyFont="1" applyFill="1" applyAlignment="1">
      <alignment horizontal="center"/>
    </xf>
    <xf numFmtId="0" fontId="6" fillId="14" borderId="12" xfId="0" applyFont="1" applyFill="1" applyBorder="1" applyAlignment="1">
      <alignment horizontal="center" vertical="center" wrapText="1"/>
    </xf>
    <xf numFmtId="0" fontId="6" fillId="14" borderId="2" xfId="0" applyFont="1" applyFill="1" applyBorder="1" applyAlignment="1">
      <alignment horizontal="center" vertical="center" wrapText="1"/>
    </xf>
    <xf numFmtId="9" fontId="5" fillId="7" borderId="5" xfId="4" applyFont="1" applyFill="1" applyBorder="1" applyAlignment="1">
      <alignment horizontal="center" vertical="center" wrapText="1"/>
    </xf>
    <xf numFmtId="0" fontId="15" fillId="7" borderId="0" xfId="0" applyFont="1" applyFill="1" applyBorder="1" applyAlignment="1">
      <alignment vertical="center" wrapText="1"/>
    </xf>
    <xf numFmtId="9" fontId="5" fillId="7" borderId="0" xfId="4" applyFont="1" applyFill="1" applyBorder="1" applyAlignment="1">
      <alignment horizontal="center" vertical="center" wrapText="1"/>
    </xf>
    <xf numFmtId="0" fontId="15" fillId="7" borderId="0" xfId="0" applyFont="1" applyFill="1" applyBorder="1"/>
    <xf numFmtId="0" fontId="16" fillId="7" borderId="0" xfId="0" applyFont="1" applyFill="1" applyBorder="1" applyAlignment="1">
      <alignment vertical="top" wrapText="1"/>
    </xf>
    <xf numFmtId="0" fontId="15" fillId="7" borderId="0" xfId="0" applyFont="1" applyFill="1" applyAlignment="1">
      <alignment vertical="top" wrapText="1"/>
    </xf>
    <xf numFmtId="0" fontId="17" fillId="0" borderId="2" xfId="0" applyFont="1" applyFill="1" applyBorder="1" applyAlignment="1">
      <alignment horizontal="justify" vertical="center" wrapText="1"/>
    </xf>
    <xf numFmtId="9" fontId="17" fillId="0" borderId="2" xfId="4" applyNumberFormat="1" applyFont="1" applyFill="1" applyBorder="1" applyAlignment="1">
      <alignment horizontal="center" vertical="center" wrapText="1"/>
    </xf>
    <xf numFmtId="0" fontId="17" fillId="0" borderId="2" xfId="0" applyFont="1" applyFill="1" applyBorder="1" applyAlignment="1" applyProtection="1">
      <alignment horizontal="justify" vertical="center" wrapText="1"/>
      <protection locked="0"/>
    </xf>
    <xf numFmtId="0" fontId="6" fillId="14" borderId="2" xfId="0" applyFont="1" applyFill="1" applyBorder="1" applyAlignment="1">
      <alignment vertical="center" wrapText="1"/>
    </xf>
    <xf numFmtId="0" fontId="16" fillId="19" borderId="2" xfId="0" applyFont="1" applyFill="1" applyBorder="1"/>
    <xf numFmtId="9" fontId="6" fillId="7" borderId="5" xfId="4" applyFont="1" applyFill="1" applyBorder="1" applyAlignment="1">
      <alignment horizontal="center" vertical="center" wrapText="1"/>
    </xf>
    <xf numFmtId="0" fontId="6" fillId="7" borderId="12" xfId="0" applyFont="1" applyFill="1" applyBorder="1" applyAlignment="1">
      <alignment horizontal="justify" vertical="center" wrapText="1"/>
    </xf>
    <xf numFmtId="9" fontId="5" fillId="7" borderId="2" xfId="4" applyFont="1" applyFill="1" applyBorder="1" applyAlignment="1">
      <alignment horizontal="justify" vertical="center" wrapText="1"/>
    </xf>
    <xf numFmtId="9" fontId="6" fillId="7" borderId="2" xfId="4" applyFont="1" applyFill="1" applyBorder="1" applyAlignment="1">
      <alignment horizontal="justify" vertical="center" wrapText="1"/>
    </xf>
    <xf numFmtId="9" fontId="5" fillId="7" borderId="2" xfId="4" applyFont="1" applyFill="1" applyBorder="1" applyAlignment="1" applyProtection="1">
      <alignment horizontal="justify" vertical="center" wrapText="1"/>
      <protection locked="0"/>
    </xf>
    <xf numFmtId="0" fontId="18" fillId="0" borderId="12" xfId="0" applyFont="1" applyFill="1" applyBorder="1" applyAlignment="1">
      <alignment horizontal="justify" vertical="center" wrapText="1"/>
    </xf>
    <xf numFmtId="0" fontId="17" fillId="0" borderId="2" xfId="0" applyFont="1" applyBorder="1" applyAlignment="1">
      <alignment horizontal="justify" vertical="center" wrapText="1"/>
    </xf>
    <xf numFmtId="9" fontId="17" fillId="0" borderId="2" xfId="4" applyFont="1" applyFill="1" applyBorder="1" applyAlignment="1">
      <alignment horizontal="justify" vertical="center" wrapText="1"/>
    </xf>
    <xf numFmtId="9" fontId="17" fillId="0" borderId="2" xfId="0" applyNumberFormat="1" applyFont="1" applyFill="1" applyBorder="1" applyAlignment="1" applyProtection="1">
      <alignment horizontal="justify" vertical="center" wrapText="1"/>
      <protection locked="0"/>
    </xf>
    <xf numFmtId="0" fontId="17" fillId="0" borderId="13" xfId="0" applyFont="1" applyFill="1" applyBorder="1" applyAlignment="1" applyProtection="1">
      <alignment horizontal="justify" vertical="center" wrapText="1"/>
      <protection locked="0"/>
    </xf>
    <xf numFmtId="0" fontId="17" fillId="0" borderId="0" xfId="0" applyFont="1" applyFill="1" applyAlignment="1">
      <alignment horizontal="justify"/>
    </xf>
    <xf numFmtId="0" fontId="15" fillId="7" borderId="0" xfId="0" applyFont="1" applyFill="1" applyBorder="1" applyAlignment="1">
      <alignment horizontal="center" vertical="center" wrapText="1"/>
    </xf>
    <xf numFmtId="0" fontId="15" fillId="0" borderId="0" xfId="0" applyFont="1" applyAlignment="1">
      <alignment horizontal="center"/>
    </xf>
    <xf numFmtId="0" fontId="5" fillId="0" borderId="2" xfId="0" applyFont="1" applyBorder="1" applyAlignment="1">
      <alignment horizontal="justify" vertical="center" wrapText="1"/>
    </xf>
    <xf numFmtId="0" fontId="6" fillId="14" borderId="14" xfId="0" applyFont="1" applyFill="1" applyBorder="1" applyAlignment="1">
      <alignment horizontal="center" vertical="center" wrapText="1"/>
    </xf>
    <xf numFmtId="0" fontId="6" fillId="14" borderId="14" xfId="0" applyFont="1" applyFill="1" applyBorder="1" applyAlignment="1">
      <alignment vertical="center" wrapText="1"/>
    </xf>
    <xf numFmtId="0" fontId="17" fillId="0" borderId="14" xfId="0" applyFont="1" applyFill="1" applyBorder="1" applyAlignment="1" applyProtection="1">
      <alignment horizontal="justify" vertical="center" wrapText="1"/>
      <protection locked="0"/>
    </xf>
    <xf numFmtId="0" fontId="9" fillId="19" borderId="9" xfId="0" applyFont="1" applyFill="1" applyBorder="1" applyAlignment="1">
      <alignment vertical="center" wrapText="1"/>
    </xf>
    <xf numFmtId="0" fontId="9" fillId="19" borderId="7" xfId="0" applyFont="1" applyFill="1" applyBorder="1" applyAlignment="1">
      <alignment vertical="center" wrapText="1"/>
    </xf>
    <xf numFmtId="0" fontId="6" fillId="19" borderId="7" xfId="0" applyFont="1" applyFill="1" applyBorder="1" applyAlignment="1">
      <alignment horizontal="center" vertical="center" wrapText="1"/>
    </xf>
    <xf numFmtId="0" fontId="17" fillId="0" borderId="7" xfId="0" applyFont="1" applyFill="1" applyBorder="1" applyAlignment="1" applyProtection="1">
      <alignment horizontal="justify" vertical="center" wrapText="1"/>
      <protection locked="0"/>
    </xf>
    <xf numFmtId="9" fontId="16" fillId="7" borderId="17" xfId="4" applyFont="1" applyFill="1" applyBorder="1" applyAlignment="1" applyProtection="1">
      <alignment horizontal="center" vertical="center" wrapText="1"/>
      <protection locked="0"/>
    </xf>
    <xf numFmtId="0" fontId="6" fillId="19" borderId="13" xfId="0" applyFont="1" applyFill="1" applyBorder="1" applyAlignment="1">
      <alignment horizontal="center" vertical="center" wrapText="1"/>
    </xf>
    <xf numFmtId="0" fontId="17" fillId="0" borderId="12" xfId="0" applyFont="1" applyFill="1" applyBorder="1" applyAlignment="1">
      <alignment horizontal="justify" vertical="center" wrapText="1"/>
    </xf>
    <xf numFmtId="0" fontId="17" fillId="0" borderId="13" xfId="0" applyFont="1" applyFill="1" applyBorder="1" applyAlignment="1">
      <alignment horizontal="justify" vertical="center"/>
    </xf>
    <xf numFmtId="14" fontId="5" fillId="5" borderId="2" xfId="0" applyNumberFormat="1" applyFont="1" applyFill="1" applyBorder="1" applyAlignment="1" applyProtection="1">
      <alignment horizontal="center" vertical="center" wrapText="1"/>
    </xf>
    <xf numFmtId="1" fontId="5" fillId="7" borderId="2" xfId="4" applyNumberFormat="1" applyFont="1" applyFill="1" applyBorder="1" applyAlignment="1">
      <alignment horizontal="justify" vertical="center" wrapText="1"/>
    </xf>
    <xf numFmtId="0" fontId="5" fillId="5" borderId="12" xfId="0" applyFont="1" applyFill="1" applyBorder="1" applyAlignment="1" applyProtection="1">
      <alignment horizontal="center" vertical="center" wrapText="1"/>
    </xf>
    <xf numFmtId="0" fontId="17" fillId="7" borderId="2" xfId="0" applyFont="1" applyFill="1" applyBorder="1" applyAlignment="1">
      <alignment horizontal="center" vertical="center" wrapText="1"/>
    </xf>
    <xf numFmtId="0" fontId="17" fillId="0" borderId="2" xfId="0" applyFont="1" applyFill="1" applyBorder="1" applyAlignment="1" applyProtection="1">
      <alignment horizontal="center" vertical="center" wrapText="1"/>
      <protection locked="0"/>
    </xf>
    <xf numFmtId="9" fontId="17" fillId="7" borderId="2" xfId="4" applyFont="1" applyFill="1" applyBorder="1" applyAlignment="1">
      <alignment horizontal="center" vertical="center" wrapText="1"/>
    </xf>
    <xf numFmtId="9" fontId="17" fillId="7" borderId="2" xfId="4" applyFont="1" applyFill="1" applyBorder="1" applyAlignment="1">
      <alignment horizontal="justify" vertical="center" wrapText="1"/>
    </xf>
    <xf numFmtId="9" fontId="17" fillId="0" borderId="2" xfId="0" applyNumberFormat="1" applyFont="1" applyFill="1" applyBorder="1" applyAlignment="1" applyProtection="1">
      <alignment horizontal="center" vertical="center" wrapText="1"/>
      <protection locked="0"/>
    </xf>
    <xf numFmtId="9" fontId="17" fillId="7" borderId="2" xfId="4" applyFont="1" applyFill="1" applyBorder="1" applyAlignment="1">
      <alignment horizontal="left" vertical="center" wrapText="1"/>
    </xf>
    <xf numFmtId="10" fontId="19" fillId="7" borderId="5" xfId="4" applyNumberFormat="1" applyFont="1" applyFill="1" applyBorder="1" applyAlignment="1">
      <alignment horizontal="center" vertical="center" wrapText="1"/>
    </xf>
    <xf numFmtId="9" fontId="17" fillId="0" borderId="2" xfId="4" applyFont="1" applyFill="1" applyBorder="1" applyAlignment="1" applyProtection="1">
      <alignment horizontal="center" vertical="center" wrapText="1"/>
      <protection locked="0"/>
    </xf>
    <xf numFmtId="0" fontId="5" fillId="7" borderId="2" xfId="0" applyFont="1" applyFill="1" applyBorder="1" applyAlignment="1">
      <alignment horizontal="justify" vertical="center" wrapText="1"/>
    </xf>
    <xf numFmtId="0" fontId="5" fillId="7" borderId="14" xfId="0" applyFont="1" applyFill="1" applyBorder="1" applyAlignment="1" applyProtection="1">
      <alignment horizontal="justify" vertical="center" wrapText="1"/>
      <protection locked="0"/>
    </xf>
    <xf numFmtId="0" fontId="5" fillId="0" borderId="12" xfId="0" applyFont="1" applyBorder="1" applyAlignment="1">
      <alignment horizontal="justify" vertical="center" wrapText="1"/>
    </xf>
    <xf numFmtId="9" fontId="5" fillId="0" borderId="2" xfId="0" applyNumberFormat="1" applyFont="1" applyBorder="1" applyAlignment="1">
      <alignment horizontal="center" vertical="center" wrapText="1"/>
    </xf>
    <xf numFmtId="0" fontId="5" fillId="0" borderId="2" xfId="0" applyFont="1" applyBorder="1" applyAlignment="1">
      <alignment horizontal="justify" vertical="center"/>
    </xf>
    <xf numFmtId="0" fontId="5" fillId="0" borderId="13" xfId="0" applyFont="1" applyBorder="1" applyAlignment="1">
      <alignment horizontal="justify" vertical="center" wrapText="1"/>
    </xf>
    <xf numFmtId="0" fontId="5" fillId="7" borderId="7" xfId="0" applyFont="1" applyFill="1" applyBorder="1" applyAlignment="1" applyProtection="1">
      <alignment horizontal="justify" vertical="center" wrapText="1"/>
      <protection locked="0"/>
    </xf>
    <xf numFmtId="0" fontId="5" fillId="7" borderId="2" xfId="0" applyFont="1" applyFill="1" applyBorder="1" applyAlignment="1" applyProtection="1">
      <alignment horizontal="justify" vertical="center" wrapText="1"/>
      <protection locked="0"/>
    </xf>
    <xf numFmtId="0" fontId="5" fillId="7" borderId="2" xfId="4" applyNumberFormat="1" applyFont="1" applyFill="1" applyBorder="1" applyAlignment="1">
      <alignment horizontal="center" vertical="center" wrapText="1"/>
    </xf>
    <xf numFmtId="0" fontId="5" fillId="7" borderId="2" xfId="4" applyNumberFormat="1" applyFont="1" applyFill="1" applyBorder="1" applyAlignment="1" applyProtection="1">
      <alignment horizontal="center" vertical="center" wrapText="1"/>
      <protection locked="0"/>
    </xf>
    <xf numFmtId="0" fontId="5" fillId="7" borderId="2" xfId="0" applyNumberFormat="1" applyFont="1" applyFill="1" applyBorder="1" applyAlignment="1" applyProtection="1">
      <alignment horizontal="justify" vertical="center" wrapText="1"/>
      <protection locked="0"/>
    </xf>
    <xf numFmtId="0" fontId="5" fillId="7" borderId="13" xfId="0" applyFont="1" applyFill="1" applyBorder="1" applyAlignment="1" applyProtection="1">
      <alignment horizontal="justify" vertical="center" wrapText="1"/>
      <protection locked="0"/>
    </xf>
    <xf numFmtId="0" fontId="5" fillId="0" borderId="0" xfId="0" applyFont="1" applyAlignment="1">
      <alignment horizontal="justify"/>
    </xf>
    <xf numFmtId="164" fontId="5" fillId="7" borderId="2" xfId="4" applyNumberFormat="1" applyFont="1" applyFill="1" applyBorder="1" applyAlignment="1" applyProtection="1">
      <alignment horizontal="justify" vertical="center" wrapText="1"/>
      <protection locked="0"/>
    </xf>
    <xf numFmtId="9" fontId="18" fillId="7" borderId="2" xfId="4" applyFont="1" applyFill="1" applyBorder="1" applyAlignment="1">
      <alignment horizontal="justify" vertical="center" wrapText="1"/>
    </xf>
    <xf numFmtId="0" fontId="17" fillId="7" borderId="2" xfId="0" applyFont="1" applyFill="1" applyBorder="1" applyAlignment="1">
      <alignment horizontal="justify" vertical="center" wrapText="1"/>
    </xf>
    <xf numFmtId="9" fontId="17" fillId="7" borderId="2" xfId="4" applyFont="1" applyFill="1" applyBorder="1" applyAlignment="1" applyProtection="1">
      <alignment horizontal="justify" vertical="center" wrapText="1"/>
      <protection locked="0"/>
    </xf>
    <xf numFmtId="9" fontId="17" fillId="0" borderId="2" xfId="0" applyNumberFormat="1" applyFont="1" applyFill="1" applyBorder="1" applyAlignment="1">
      <alignment horizontal="justify" vertical="center" wrapText="1"/>
    </xf>
    <xf numFmtId="9" fontId="17" fillId="0" borderId="2" xfId="4" applyFont="1" applyFill="1" applyBorder="1" applyAlignment="1">
      <alignment horizontal="justify" vertical="center"/>
    </xf>
    <xf numFmtId="0" fontId="17" fillId="0" borderId="12" xfId="0" applyFont="1" applyFill="1" applyBorder="1" applyAlignment="1" applyProtection="1">
      <alignment horizontal="justify" vertical="center" wrapText="1"/>
      <protection locked="0"/>
    </xf>
    <xf numFmtId="0" fontId="17" fillId="0" borderId="15" xfId="0" applyFont="1" applyFill="1" applyBorder="1" applyAlignment="1">
      <alignment horizontal="justify" vertical="center" wrapText="1"/>
    </xf>
    <xf numFmtId="9" fontId="17" fillId="0" borderId="5" xfId="4" applyNumberFormat="1" applyFont="1" applyFill="1" applyBorder="1" applyAlignment="1">
      <alignment horizontal="center" vertical="center" wrapText="1"/>
    </xf>
    <xf numFmtId="0" fontId="17" fillId="0" borderId="5" xfId="0" applyFont="1" applyFill="1" applyBorder="1" applyAlignment="1" applyProtection="1">
      <alignment horizontal="justify" vertical="center" wrapText="1"/>
      <protection locked="0"/>
    </xf>
    <xf numFmtId="0" fontId="17" fillId="0" borderId="5" xfId="0" applyFont="1" applyFill="1" applyBorder="1" applyAlignment="1">
      <alignment horizontal="justify" vertical="center" wrapText="1"/>
    </xf>
    <xf numFmtId="9" fontId="17" fillId="0" borderId="5" xfId="0" applyNumberFormat="1" applyFont="1" applyFill="1" applyBorder="1" applyAlignment="1" applyProtection="1">
      <alignment horizontal="justify" vertical="center" wrapText="1"/>
      <protection locked="0"/>
    </xf>
    <xf numFmtId="0" fontId="17" fillId="0" borderId="5" xfId="0" applyFont="1" applyBorder="1" applyAlignment="1">
      <alignment horizontal="justify" vertical="center" wrapText="1"/>
    </xf>
    <xf numFmtId="0" fontId="17" fillId="0" borderId="18" xfId="0" applyFont="1" applyFill="1" applyBorder="1" applyAlignment="1" applyProtection="1">
      <alignment horizontal="justify" vertical="center" wrapText="1"/>
      <protection locked="0"/>
    </xf>
    <xf numFmtId="0" fontId="9" fillId="7" borderId="0"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9" fillId="14" borderId="1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8" borderId="13" xfId="0" applyFont="1" applyFill="1" applyBorder="1" applyAlignment="1">
      <alignment horizontal="center" vertical="center" wrapText="1"/>
    </xf>
    <xf numFmtId="0" fontId="15" fillId="7" borderId="5" xfId="0" applyFont="1" applyFill="1" applyBorder="1" applyAlignment="1" applyProtection="1">
      <alignment horizontal="center" vertical="center" wrapText="1"/>
      <protection locked="0"/>
    </xf>
    <xf numFmtId="0" fontId="6" fillId="18" borderId="2" xfId="0" applyFont="1" applyFill="1" applyBorder="1" applyAlignment="1">
      <alignment horizontal="center" vertical="center" wrapText="1"/>
    </xf>
    <xf numFmtId="0" fontId="16" fillId="7" borderId="0" xfId="0" applyFont="1" applyFill="1" applyBorder="1" applyAlignment="1">
      <alignment horizontal="right" vertical="center" wrapText="1"/>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2" xfId="0" applyFont="1" applyFill="1" applyBorder="1" applyAlignment="1">
      <alignment horizontal="center" vertical="top" wrapText="1"/>
    </xf>
    <xf numFmtId="0" fontId="15" fillId="7" borderId="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0" xfId="0" applyFont="1" applyFill="1" applyBorder="1" applyAlignment="1">
      <alignment horizontal="right" vertical="center" wrapText="1"/>
    </xf>
    <xf numFmtId="0" fontId="15" fillId="7" borderId="2" xfId="0" applyFont="1" applyFill="1" applyBorder="1" applyAlignment="1">
      <alignment horizontal="center" vertical="top" wrapText="1"/>
    </xf>
    <xf numFmtId="0" fontId="16" fillId="7" borderId="2" xfId="0" applyFont="1" applyFill="1" applyBorder="1" applyAlignment="1">
      <alignment horizontal="center" vertical="top" wrapText="1"/>
    </xf>
    <xf numFmtId="0" fontId="16" fillId="7" borderId="0" xfId="0" applyFont="1" applyFill="1" applyBorder="1" applyAlignment="1">
      <alignment horizontal="justify" vertical="center" wrapText="1"/>
    </xf>
    <xf numFmtId="0" fontId="16" fillId="7" borderId="0" xfId="0" applyFont="1" applyFill="1" applyBorder="1" applyAlignment="1">
      <alignment horizontal="center" vertical="center" wrapText="1"/>
    </xf>
    <xf numFmtId="0" fontId="9" fillId="19" borderId="19" xfId="0" applyFont="1" applyFill="1" applyBorder="1" applyAlignment="1">
      <alignment horizontal="center" vertical="center" wrapText="1"/>
    </xf>
    <xf numFmtId="0" fontId="9" fillId="19" borderId="20" xfId="0" applyFont="1" applyFill="1" applyBorder="1" applyAlignment="1">
      <alignment horizontal="center" vertical="center" wrapText="1"/>
    </xf>
    <xf numFmtId="0" fontId="9" fillId="19" borderId="21" xfId="0" applyFont="1" applyFill="1" applyBorder="1" applyAlignment="1">
      <alignment horizontal="center" vertical="center" wrapText="1"/>
    </xf>
    <xf numFmtId="0" fontId="9" fillId="19" borderId="22" xfId="0" applyFont="1" applyFill="1" applyBorder="1" applyAlignment="1">
      <alignment horizontal="center" vertical="center" wrapText="1"/>
    </xf>
    <xf numFmtId="0" fontId="9" fillId="19" borderId="23" xfId="0" applyFont="1" applyFill="1" applyBorder="1" applyAlignment="1">
      <alignment horizontal="center" vertical="center" wrapText="1"/>
    </xf>
    <xf numFmtId="0" fontId="9" fillId="19" borderId="24"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18" borderId="13" xfId="0" applyFont="1" applyFill="1" applyBorder="1" applyAlignment="1">
      <alignment horizontal="center" vertical="center" wrapText="1"/>
    </xf>
    <xf numFmtId="0" fontId="16" fillId="20" borderId="5" xfId="0" applyFont="1" applyFill="1" applyBorder="1" applyAlignment="1" applyProtection="1">
      <alignment horizontal="center" vertical="center" wrapText="1"/>
      <protection locked="0"/>
    </xf>
    <xf numFmtId="0" fontId="16" fillId="20" borderId="17" xfId="0" applyFont="1" applyFill="1" applyBorder="1" applyAlignment="1" applyProtection="1">
      <alignment horizontal="center" vertical="center" wrapText="1"/>
      <protection locked="0"/>
    </xf>
    <xf numFmtId="0" fontId="15" fillId="7" borderId="17" xfId="0" applyFont="1" applyFill="1" applyBorder="1" applyAlignment="1" applyProtection="1">
      <alignment horizontal="center" vertical="center" wrapText="1"/>
      <protection locked="0"/>
    </xf>
    <xf numFmtId="0" fontId="15" fillId="7" borderId="5" xfId="0" applyFont="1" applyFill="1" applyBorder="1" applyAlignment="1" applyProtection="1">
      <alignment horizontal="center" vertical="center" wrapText="1"/>
      <protection locked="0"/>
    </xf>
    <xf numFmtId="0" fontId="16" fillId="16" borderId="5" xfId="0" applyFont="1" applyFill="1" applyBorder="1" applyAlignment="1" applyProtection="1">
      <alignment horizontal="center" vertical="center" wrapText="1"/>
      <protection locked="0"/>
    </xf>
    <xf numFmtId="0" fontId="16" fillId="21" borderId="5" xfId="0" applyFont="1" applyFill="1" applyBorder="1" applyAlignment="1" applyProtection="1">
      <alignment horizontal="center" vertical="center" wrapText="1"/>
      <protection locked="0"/>
    </xf>
    <xf numFmtId="0" fontId="16" fillId="9" borderId="5" xfId="0" applyFont="1" applyFill="1" applyBorder="1" applyAlignment="1" applyProtection="1">
      <alignment horizontal="center" vertical="center" wrapText="1"/>
      <protection locked="0"/>
    </xf>
    <xf numFmtId="0" fontId="6" fillId="9" borderId="2" xfId="0" applyFont="1" applyFill="1" applyBorder="1" applyAlignment="1">
      <alignment horizontal="center" vertical="center" wrapText="1"/>
    </xf>
    <xf numFmtId="0" fontId="6" fillId="18" borderId="2" xfId="0" applyFont="1" applyFill="1" applyBorder="1" applyAlignment="1">
      <alignment horizontal="center" vertical="center" wrapText="1"/>
    </xf>
    <xf numFmtId="9" fontId="5" fillId="7" borderId="5" xfId="4" applyFont="1" applyFill="1" applyBorder="1" applyAlignment="1" applyProtection="1">
      <alignment horizontal="center" vertical="center" wrapText="1"/>
      <protection locked="0"/>
    </xf>
    <xf numFmtId="9" fontId="5" fillId="7" borderId="18" xfId="4" applyFont="1" applyFill="1" applyBorder="1" applyAlignment="1" applyProtection="1">
      <alignment horizontal="center" vertical="center" wrapText="1"/>
      <protection locked="0"/>
    </xf>
    <xf numFmtId="0" fontId="6" fillId="7" borderId="0" xfId="0" applyFont="1" applyFill="1" applyBorder="1" applyAlignment="1">
      <alignment horizontal="center" vertical="center" wrapText="1"/>
    </xf>
    <xf numFmtId="0" fontId="9" fillId="14" borderId="25"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9" fillId="14" borderId="1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27"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13" xfId="0" applyFont="1" applyFill="1" applyBorder="1" applyAlignment="1">
      <alignment horizontal="center" vertical="center" wrapText="1"/>
    </xf>
    <xf numFmtId="0" fontId="16" fillId="7" borderId="0" xfId="0" applyFont="1" applyFill="1" applyBorder="1" applyAlignment="1">
      <alignment horizontal="center" vertical="center"/>
    </xf>
    <xf numFmtId="0" fontId="15" fillId="7" borderId="0" xfId="0" applyFont="1" applyFill="1" applyBorder="1" applyAlignment="1">
      <alignment horizontal="center"/>
    </xf>
    <xf numFmtId="0" fontId="9" fillId="7" borderId="0"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7" fillId="13" borderId="25"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27"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16" fillId="8" borderId="29" xfId="0" applyFont="1" applyFill="1" applyBorder="1" applyAlignment="1">
      <alignment horizontal="center" vertical="center"/>
    </xf>
    <xf numFmtId="0" fontId="16" fillId="8" borderId="30" xfId="0" applyFont="1" applyFill="1" applyBorder="1" applyAlignment="1">
      <alignment horizontal="center" vertical="center"/>
    </xf>
    <xf numFmtId="0" fontId="16" fillId="8" borderId="11" xfId="0" applyFont="1" applyFill="1" applyBorder="1" applyAlignment="1">
      <alignment horizontal="center" vertical="center"/>
    </xf>
    <xf numFmtId="22" fontId="16" fillId="22" borderId="31" xfId="0" applyNumberFormat="1" applyFont="1" applyFill="1" applyBorder="1" applyAlignment="1">
      <alignment horizontal="center" vertical="center"/>
    </xf>
    <xf numFmtId="22" fontId="16" fillId="22" borderId="32" xfId="0" applyNumberFormat="1" applyFont="1" applyFill="1" applyBorder="1" applyAlignment="1">
      <alignment horizontal="center" vertical="center"/>
    </xf>
    <xf numFmtId="22" fontId="16" fillId="22" borderId="9" xfId="0" applyNumberFormat="1" applyFont="1" applyFill="1" applyBorder="1" applyAlignment="1">
      <alignment horizontal="center" vertical="center"/>
    </xf>
    <xf numFmtId="0" fontId="5" fillId="5" borderId="2"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6" fillId="7" borderId="15" xfId="0" applyFont="1" applyFill="1" applyBorder="1" applyAlignment="1">
      <alignment horizontal="center" vertical="center" wrapText="1"/>
    </xf>
    <xf numFmtId="0" fontId="6" fillId="7" borderId="5" xfId="0" applyFont="1" applyFill="1" applyBorder="1" applyAlignment="1">
      <alignment horizontal="center" vertical="center" wrapText="1"/>
    </xf>
    <xf numFmtId="14" fontId="5" fillId="7" borderId="33" xfId="0" applyNumberFormat="1"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34" xfId="0" applyFont="1" applyFill="1" applyBorder="1" applyAlignment="1">
      <alignment horizontal="center" vertical="center" wrapText="1"/>
    </xf>
    <xf numFmtId="14" fontId="5" fillId="7" borderId="6" xfId="0" applyNumberFormat="1"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33"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40">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6258" name="AutoShape 38" descr="Resultado de imagen para boton agregar icono">
          <a:extLst>
            <a:ext uri="{FF2B5EF4-FFF2-40B4-BE49-F238E27FC236}">
              <a16:creationId xmlns:a16="http://schemas.microsoft.com/office/drawing/2014/main" id="{DDEB4AC5-C51B-4B57-B4CC-9CD3E594DCEE}"/>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6259" name="AutoShape 39" descr="Resultado de imagen para boton agregar icono">
          <a:extLst>
            <a:ext uri="{FF2B5EF4-FFF2-40B4-BE49-F238E27FC236}">
              <a16:creationId xmlns:a16="http://schemas.microsoft.com/office/drawing/2014/main" id="{1499BB9B-11DF-434B-83A6-903FA3D8D3AF}"/>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6260" name="AutoShape 40" descr="Resultado de imagen para boton agregar icono">
          <a:extLst>
            <a:ext uri="{FF2B5EF4-FFF2-40B4-BE49-F238E27FC236}">
              <a16:creationId xmlns:a16="http://schemas.microsoft.com/office/drawing/2014/main" id="{60CCA674-91BE-4E8B-B670-33E37D3B1B00}"/>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6261" name="AutoShape 42" descr="Z">
          <a:extLst>
            <a:ext uri="{FF2B5EF4-FFF2-40B4-BE49-F238E27FC236}">
              <a16:creationId xmlns:a16="http://schemas.microsoft.com/office/drawing/2014/main" id="{AE0F4B8A-4A56-4A4C-A97E-D649B7B03E7D}"/>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5D25C3EA-33C8-4454-80FE-4072BD314E24}"/>
            </a:ext>
          </a:extLst>
        </xdr:cNvPr>
        <xdr:cNvSpPr>
          <a:spLocks noChangeArrowheads="1"/>
        </xdr:cNvSpPr>
      </xdr:nvSpPr>
      <xdr:spPr bwMode="auto">
        <a:xfrm>
          <a:off x="11201400" y="1552575"/>
          <a:ext cx="0" cy="25717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2" name="AutoShape 38" descr="Resultado de imagen para boton agregar icono">
          <a:extLst>
            <a:ext uri="{FF2B5EF4-FFF2-40B4-BE49-F238E27FC236}">
              <a16:creationId xmlns:a16="http://schemas.microsoft.com/office/drawing/2014/main" id="{10DC7E49-F9F8-4850-A17C-23FB756A49DF}"/>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3" name="AutoShape 39" descr="Resultado de imagen para boton agregar icono">
          <a:extLst>
            <a:ext uri="{FF2B5EF4-FFF2-40B4-BE49-F238E27FC236}">
              <a16:creationId xmlns:a16="http://schemas.microsoft.com/office/drawing/2014/main" id="{33154652-C707-466C-BE85-8EE32B7C01AB}"/>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4" name="AutoShape 40" descr="Resultado de imagen para boton agregar icono">
          <a:extLst>
            <a:ext uri="{FF2B5EF4-FFF2-40B4-BE49-F238E27FC236}">
              <a16:creationId xmlns:a16="http://schemas.microsoft.com/office/drawing/2014/main" id="{09A54502-5A20-45F2-937C-E09431225C58}"/>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 name="AutoShape 42" descr="Z">
          <a:extLst>
            <a:ext uri="{FF2B5EF4-FFF2-40B4-BE49-F238E27FC236}">
              <a16:creationId xmlns:a16="http://schemas.microsoft.com/office/drawing/2014/main" id="{7CDBA285-91B3-4C31-9682-2C7C2B996965}"/>
            </a:ext>
          </a:extLst>
        </xdr:cNvPr>
        <xdr:cNvSpPr>
          <a:spLocks noChangeAspect="1" noChangeArrowheads="1"/>
        </xdr:cNvSpPr>
      </xdr:nvSpPr>
      <xdr:spPr bwMode="auto">
        <a:xfrm>
          <a:off x="9648825" y="255270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16" name="Rectangle 53">
          <a:extLst>
            <a:ext uri="{FF2B5EF4-FFF2-40B4-BE49-F238E27FC236}">
              <a16:creationId xmlns:a16="http://schemas.microsoft.com/office/drawing/2014/main" id="{1D3F8D28-DFD4-444E-95A0-B1D271D290D2}"/>
            </a:ext>
          </a:extLst>
        </xdr:cNvPr>
        <xdr:cNvSpPr>
          <a:spLocks noChangeArrowheads="1"/>
        </xdr:cNvSpPr>
      </xdr:nvSpPr>
      <xdr:spPr bwMode="auto">
        <a:xfrm>
          <a:off x="9648825" y="1552575"/>
          <a:ext cx="0" cy="2714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33"/>
  <sheetViews>
    <sheetView showGridLines="0" tabSelected="1" topLeftCell="C22" zoomScale="55" zoomScaleNormal="55" workbookViewId="0">
      <selection activeCell="P23" sqref="P23"/>
    </sheetView>
  </sheetViews>
  <sheetFormatPr defaultColWidth="0" defaultRowHeight="15.75" zeroHeight="1"/>
  <cols>
    <col min="1" max="1" width="8.85546875" style="34" customWidth="1"/>
    <col min="2" max="2" width="38.42578125" style="34" customWidth="1"/>
    <col min="3" max="3" width="119.140625" style="34" bestFit="1" customWidth="1"/>
    <col min="4" max="4" width="40.85546875" style="34" customWidth="1"/>
    <col min="5" max="5" width="19.140625" style="70" customWidth="1"/>
    <col min="6" max="6" width="19.28515625" style="34" customWidth="1"/>
    <col min="7" max="7" width="32.7109375" style="34" customWidth="1"/>
    <col min="8" max="8" width="36" style="34" customWidth="1"/>
    <col min="9" max="9" width="8.7109375" style="34" customWidth="1"/>
    <col min="10" max="10" width="18.5703125" style="34" customWidth="1"/>
    <col min="11" max="11" width="14.28515625" style="34" customWidth="1"/>
    <col min="12" max="12" width="8.28515625" style="34" customWidth="1"/>
    <col min="13" max="15" width="6.5703125" style="34" customWidth="1"/>
    <col min="16" max="16" width="18.85546875" style="34" customWidth="1"/>
    <col min="17" max="17" width="13.42578125" style="34" customWidth="1"/>
    <col min="18" max="18" width="16.140625" style="34" customWidth="1"/>
    <col min="19" max="19" width="23" style="34" customWidth="1"/>
    <col min="20" max="20" width="23.7109375" style="34" customWidth="1"/>
    <col min="21" max="21" width="11.42578125" style="34" customWidth="1"/>
    <col min="22" max="22" width="18.85546875" style="34" customWidth="1"/>
    <col min="23" max="23" width="14.140625" style="34" customWidth="1"/>
    <col min="24" max="24" width="18.42578125" style="34" customWidth="1"/>
    <col min="25" max="25" width="80.28515625" style="34" customWidth="1"/>
    <col min="26" max="26" width="17.7109375" style="34" customWidth="1"/>
    <col min="27" max="27" width="19.7109375" style="70" customWidth="1"/>
    <col min="28" max="28" width="16.42578125" style="70" customWidth="1"/>
    <col min="29" max="29" width="16.42578125" style="34" customWidth="1"/>
    <col min="30" max="30" width="59.7109375" style="34" customWidth="1"/>
    <col min="31" max="31" width="27.28515625" style="34" customWidth="1"/>
    <col min="32" max="38" width="11.42578125" style="34" customWidth="1"/>
    <col min="39" max="39" width="14.85546875" style="34" customWidth="1"/>
    <col min="40" max="40" width="14.5703125" style="34" customWidth="1"/>
    <col min="41" max="41" width="20.7109375" style="34" customWidth="1"/>
    <col min="42" max="42" width="23" style="34" customWidth="1"/>
    <col min="43" max="43" width="19.140625" style="34" customWidth="1"/>
    <col min="44" max="44" width="31.42578125" style="34" customWidth="1"/>
    <col min="45" max="45" width="18.42578125" style="34" customWidth="1"/>
    <col min="46" max="46" width="19.85546875" style="34" customWidth="1"/>
    <col min="47" max="47" width="11.42578125" style="34" customWidth="1"/>
    <col min="48" max="16384" width="0" style="34" hidden="1"/>
  </cols>
  <sheetData>
    <row r="1" spans="1:46" ht="40.5" customHeight="1">
      <c r="A1" s="201" t="s">
        <v>0</v>
      </c>
      <c r="B1" s="202"/>
      <c r="C1" s="202"/>
      <c r="D1" s="202"/>
      <c r="E1" s="202"/>
      <c r="F1" s="202"/>
      <c r="G1" s="202"/>
      <c r="H1" s="202"/>
      <c r="I1" s="203"/>
      <c r="J1" s="36"/>
      <c r="K1" s="36"/>
      <c r="L1" s="36"/>
      <c r="M1" s="36"/>
      <c r="N1" s="36"/>
      <c r="O1" s="36"/>
      <c r="P1" s="36"/>
      <c r="Q1" s="36"/>
      <c r="R1" s="36"/>
      <c r="S1" s="36"/>
      <c r="T1" s="36"/>
      <c r="U1" s="36"/>
      <c r="V1" s="36"/>
      <c r="W1" s="36"/>
      <c r="X1" s="36"/>
      <c r="Y1" s="36"/>
      <c r="Z1" s="36"/>
    </row>
    <row r="2" spans="1:46" ht="40.5" customHeight="1" thickBot="1">
      <c r="A2" s="198" t="s">
        <v>1</v>
      </c>
      <c r="B2" s="199"/>
      <c r="C2" s="199"/>
      <c r="D2" s="199"/>
      <c r="E2" s="199"/>
      <c r="F2" s="199"/>
      <c r="G2" s="199"/>
      <c r="H2" s="199"/>
      <c r="I2" s="200"/>
      <c r="J2" s="36"/>
      <c r="K2" s="36"/>
      <c r="L2" s="36"/>
      <c r="M2" s="36"/>
      <c r="N2" s="36"/>
      <c r="O2" s="36"/>
      <c r="P2" s="36"/>
      <c r="Q2" s="36"/>
      <c r="R2" s="36"/>
      <c r="S2" s="36"/>
      <c r="T2" s="36"/>
      <c r="U2" s="36"/>
      <c r="V2" s="36"/>
      <c r="W2" s="36"/>
      <c r="X2" s="36"/>
      <c r="Y2" s="36"/>
      <c r="Z2" s="36"/>
    </row>
    <row r="3" spans="1:46" ht="15" customHeight="1">
      <c r="A3" s="191" t="s">
        <v>2</v>
      </c>
      <c r="B3" s="192"/>
      <c r="C3" s="35">
        <v>2019</v>
      </c>
      <c r="D3" s="193" t="s">
        <v>3</v>
      </c>
      <c r="E3" s="194"/>
      <c r="F3" s="194"/>
      <c r="G3" s="194"/>
      <c r="H3" s="194"/>
      <c r="I3" s="195"/>
      <c r="J3" s="36"/>
      <c r="K3" s="36"/>
      <c r="L3" s="36"/>
      <c r="M3" s="36"/>
      <c r="N3" s="36"/>
      <c r="O3" s="36"/>
      <c r="P3" s="36"/>
      <c r="Q3" s="36"/>
      <c r="R3" s="36"/>
      <c r="S3" s="36"/>
      <c r="T3" s="36"/>
      <c r="U3" s="36"/>
      <c r="V3" s="36"/>
      <c r="W3" s="36"/>
      <c r="X3" s="36"/>
      <c r="Y3" s="36"/>
      <c r="Z3" s="36"/>
      <c r="AA3" s="44"/>
      <c r="AB3" s="44"/>
      <c r="AC3" s="36"/>
      <c r="AD3" s="36"/>
      <c r="AE3" s="36"/>
      <c r="AF3" s="36"/>
      <c r="AG3" s="36"/>
      <c r="AH3" s="36"/>
      <c r="AI3" s="36"/>
      <c r="AJ3" s="36"/>
      <c r="AK3" s="36"/>
      <c r="AL3" s="36"/>
      <c r="AM3" s="36"/>
      <c r="AN3" s="36"/>
      <c r="AO3" s="36"/>
      <c r="AP3" s="36"/>
      <c r="AQ3" s="36"/>
      <c r="AR3" s="36"/>
      <c r="AS3" s="36"/>
      <c r="AT3" s="36"/>
    </row>
    <row r="4" spans="1:46" ht="16.5" customHeight="1">
      <c r="A4" s="191" t="s">
        <v>4</v>
      </c>
      <c r="B4" s="192"/>
      <c r="C4" s="37" t="s">
        <v>5</v>
      </c>
      <c r="D4" s="38" t="s">
        <v>6</v>
      </c>
      <c r="E4" s="125" t="s">
        <v>7</v>
      </c>
      <c r="F4" s="196" t="s">
        <v>8</v>
      </c>
      <c r="G4" s="196"/>
      <c r="H4" s="196"/>
      <c r="I4" s="197"/>
      <c r="J4" s="36"/>
      <c r="K4" s="36"/>
      <c r="L4" s="36"/>
      <c r="M4" s="36"/>
      <c r="N4" s="36"/>
      <c r="O4" s="36"/>
      <c r="P4" s="36"/>
      <c r="Q4" s="36"/>
      <c r="R4" s="36"/>
      <c r="S4" s="36"/>
      <c r="T4" s="36"/>
      <c r="U4" s="36"/>
      <c r="V4" s="36"/>
      <c r="W4" s="36"/>
      <c r="X4" s="36"/>
      <c r="Y4" s="36"/>
      <c r="Z4" s="36"/>
      <c r="AA4" s="44"/>
      <c r="AB4" s="44"/>
      <c r="AC4" s="36"/>
      <c r="AD4" s="36"/>
      <c r="AE4" s="36"/>
      <c r="AF4" s="36"/>
      <c r="AG4" s="36"/>
      <c r="AH4" s="36"/>
      <c r="AI4" s="36"/>
      <c r="AJ4" s="36"/>
      <c r="AK4" s="36"/>
      <c r="AL4" s="36"/>
      <c r="AM4" s="36"/>
      <c r="AN4" s="36"/>
      <c r="AO4" s="36"/>
      <c r="AP4" s="36"/>
      <c r="AQ4" s="36"/>
      <c r="AR4" s="36"/>
      <c r="AS4" s="36"/>
      <c r="AT4" s="36"/>
    </row>
    <row r="5" spans="1:46" ht="88.5" customHeight="1">
      <c r="A5" s="191" t="s">
        <v>9</v>
      </c>
      <c r="B5" s="192"/>
      <c r="C5" s="37" t="s">
        <v>10</v>
      </c>
      <c r="D5" s="85">
        <v>1</v>
      </c>
      <c r="E5" s="83">
        <v>43451</v>
      </c>
      <c r="F5" s="204" t="s">
        <v>11</v>
      </c>
      <c r="G5" s="204"/>
      <c r="H5" s="204"/>
      <c r="I5" s="205"/>
      <c r="J5" s="36"/>
      <c r="K5" s="36"/>
      <c r="L5" s="36"/>
      <c r="M5" s="36"/>
      <c r="N5" s="36"/>
      <c r="O5" s="36"/>
      <c r="P5" s="36"/>
      <c r="Q5" s="36"/>
      <c r="R5" s="36"/>
      <c r="S5" s="36"/>
      <c r="T5" s="36"/>
      <c r="U5" s="36"/>
      <c r="V5" s="36"/>
      <c r="W5" s="36"/>
      <c r="X5" s="36"/>
      <c r="Y5" s="36"/>
      <c r="Z5" s="36"/>
      <c r="AA5" s="44"/>
      <c r="AB5" s="44"/>
      <c r="AC5" s="36"/>
      <c r="AD5" s="36"/>
      <c r="AE5" s="36"/>
      <c r="AF5" s="36"/>
      <c r="AG5" s="36"/>
      <c r="AH5" s="36"/>
      <c r="AI5" s="36"/>
      <c r="AJ5" s="36"/>
      <c r="AK5" s="36"/>
      <c r="AL5" s="36"/>
      <c r="AM5" s="36"/>
      <c r="AN5" s="36"/>
      <c r="AO5" s="36"/>
      <c r="AP5" s="36"/>
      <c r="AQ5" s="36"/>
      <c r="AR5" s="36"/>
      <c r="AS5" s="36"/>
      <c r="AT5" s="36"/>
    </row>
    <row r="6" spans="1:46" ht="152.25" customHeight="1">
      <c r="A6" s="191" t="s">
        <v>12</v>
      </c>
      <c r="B6" s="192"/>
      <c r="C6" s="37" t="s">
        <v>13</v>
      </c>
      <c r="D6" s="85">
        <v>2</v>
      </c>
      <c r="E6" s="83">
        <v>43578</v>
      </c>
      <c r="F6" s="204" t="s">
        <v>14</v>
      </c>
      <c r="G6" s="204"/>
      <c r="H6" s="204"/>
      <c r="I6" s="205"/>
      <c r="J6" s="36"/>
      <c r="K6" s="36"/>
      <c r="L6" s="36"/>
      <c r="M6" s="36"/>
      <c r="N6" s="36"/>
      <c r="O6" s="36"/>
      <c r="P6" s="36"/>
      <c r="Q6" s="36"/>
      <c r="R6" s="36"/>
      <c r="S6" s="36"/>
      <c r="T6" s="36"/>
      <c r="U6" s="36"/>
      <c r="V6" s="36"/>
      <c r="W6" s="36"/>
      <c r="X6" s="36"/>
      <c r="Y6" s="36"/>
      <c r="Z6" s="36"/>
      <c r="AA6" s="39"/>
      <c r="AB6" s="39"/>
      <c r="AC6" s="39"/>
      <c r="AD6" s="39"/>
      <c r="AE6" s="39"/>
      <c r="AF6" s="39"/>
      <c r="AG6" s="39"/>
      <c r="AH6" s="39"/>
      <c r="AI6" s="39"/>
      <c r="AJ6" s="39"/>
      <c r="AK6" s="39"/>
      <c r="AL6" s="39"/>
      <c r="AM6" s="39"/>
      <c r="AN6" s="39"/>
      <c r="AO6" s="39"/>
      <c r="AP6" s="40"/>
      <c r="AQ6" s="39"/>
      <c r="AR6" s="39"/>
      <c r="AS6" s="39"/>
      <c r="AT6" s="39"/>
    </row>
    <row r="7" spans="1:46" ht="104.25" customHeight="1">
      <c r="A7" s="206" t="s">
        <v>15</v>
      </c>
      <c r="B7" s="207"/>
      <c r="C7" s="122" t="s">
        <v>5</v>
      </c>
      <c r="D7" s="210">
        <v>3</v>
      </c>
      <c r="E7" s="211">
        <v>43675</v>
      </c>
      <c r="F7" s="212" t="s">
        <v>16</v>
      </c>
      <c r="G7" s="213"/>
      <c r="H7" s="213"/>
      <c r="I7" s="214"/>
      <c r="J7" s="36"/>
      <c r="K7" s="36"/>
      <c r="L7" s="36"/>
      <c r="M7" s="36"/>
      <c r="N7" s="36"/>
      <c r="O7" s="36"/>
      <c r="P7" s="36"/>
      <c r="Q7" s="36"/>
      <c r="R7" s="36"/>
      <c r="S7" s="36"/>
      <c r="T7" s="36"/>
      <c r="U7" s="36"/>
      <c r="V7" s="36"/>
      <c r="W7" s="36"/>
      <c r="X7" s="36"/>
      <c r="Y7" s="36"/>
      <c r="Z7" s="36"/>
      <c r="AA7" s="190"/>
      <c r="AB7" s="190"/>
      <c r="AC7" s="190"/>
      <c r="AD7" s="190"/>
      <c r="AE7" s="190"/>
      <c r="AF7" s="190"/>
      <c r="AG7" s="190"/>
      <c r="AH7" s="190"/>
      <c r="AI7" s="190"/>
      <c r="AJ7" s="190"/>
      <c r="AK7" s="190"/>
      <c r="AL7" s="190"/>
      <c r="AM7" s="190"/>
      <c r="AN7" s="190"/>
      <c r="AO7" s="190"/>
      <c r="AP7" s="190"/>
      <c r="AQ7" s="190"/>
      <c r="AR7" s="190"/>
      <c r="AS7" s="190"/>
      <c r="AT7" s="190"/>
    </row>
    <row r="8" spans="1:46" ht="40.5" customHeight="1">
      <c r="A8" s="42"/>
      <c r="B8" s="40"/>
      <c r="C8" s="40"/>
      <c r="D8" s="215">
        <v>4</v>
      </c>
      <c r="E8" s="208">
        <v>43717</v>
      </c>
      <c r="F8" s="209" t="s">
        <v>17</v>
      </c>
      <c r="G8" s="209"/>
      <c r="H8" s="209"/>
      <c r="I8" s="209"/>
      <c r="J8" s="40"/>
      <c r="K8" s="40"/>
      <c r="L8" s="40"/>
      <c r="M8" s="40"/>
      <c r="N8" s="40"/>
      <c r="O8" s="40"/>
      <c r="P8" s="40"/>
      <c r="Q8" s="36"/>
      <c r="R8" s="36"/>
      <c r="S8" s="36"/>
      <c r="T8" s="36"/>
      <c r="U8" s="36"/>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row>
    <row r="9" spans="1:46">
      <c r="A9" s="40"/>
      <c r="B9" s="40"/>
      <c r="C9" s="40"/>
      <c r="D9" s="188"/>
      <c r="E9" s="188"/>
      <c r="F9" s="188"/>
      <c r="G9" s="188"/>
      <c r="H9" s="188"/>
      <c r="I9" s="188"/>
      <c r="J9" s="188"/>
      <c r="K9" s="188"/>
      <c r="L9" s="188"/>
      <c r="M9" s="188"/>
      <c r="N9" s="188"/>
      <c r="O9" s="188"/>
      <c r="P9" s="188"/>
      <c r="Q9" s="188"/>
      <c r="R9" s="188"/>
      <c r="S9" s="188"/>
      <c r="T9" s="123"/>
      <c r="U9" s="43"/>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row>
    <row r="10" spans="1:46">
      <c r="A10" s="44"/>
      <c r="B10" s="36"/>
      <c r="C10" s="36"/>
      <c r="D10" s="189"/>
      <c r="E10" s="189"/>
      <c r="F10" s="189"/>
      <c r="G10" s="189"/>
      <c r="H10" s="189"/>
      <c r="I10" s="189"/>
      <c r="J10" s="189"/>
      <c r="K10" s="189"/>
      <c r="L10" s="173"/>
      <c r="M10" s="173"/>
      <c r="N10" s="173"/>
      <c r="O10" s="173"/>
      <c r="P10" s="121"/>
      <c r="Q10" s="121"/>
      <c r="R10" s="121"/>
      <c r="S10" s="121"/>
      <c r="T10" s="121"/>
      <c r="U10" s="121"/>
      <c r="V10" s="173"/>
      <c r="W10" s="173"/>
      <c r="X10" s="124"/>
      <c r="Y10" s="124"/>
      <c r="Z10" s="124"/>
      <c r="AA10" s="173"/>
      <c r="AB10" s="173"/>
      <c r="AC10" s="124"/>
      <c r="AD10" s="124"/>
      <c r="AE10" s="124"/>
      <c r="AF10" s="173"/>
      <c r="AG10" s="173"/>
      <c r="AH10" s="124"/>
      <c r="AI10" s="124"/>
      <c r="AJ10" s="124"/>
      <c r="AK10" s="173"/>
      <c r="AL10" s="173"/>
      <c r="AM10" s="124"/>
      <c r="AN10" s="124"/>
      <c r="AO10" s="124"/>
      <c r="AP10" s="173"/>
      <c r="AQ10" s="173"/>
      <c r="AR10" s="173"/>
      <c r="AS10" s="124"/>
      <c r="AT10" s="124"/>
    </row>
    <row r="11" spans="1:46" ht="16.5" thickBot="1">
      <c r="A11" s="36"/>
      <c r="B11" s="36"/>
      <c r="C11" s="36"/>
      <c r="D11" s="36"/>
      <c r="E11" s="44"/>
      <c r="F11" s="36"/>
      <c r="G11" s="36"/>
      <c r="H11" s="36"/>
      <c r="I11" s="36"/>
      <c r="J11" s="36"/>
      <c r="K11" s="36"/>
      <c r="L11" s="36"/>
      <c r="M11" s="36"/>
      <c r="N11" s="36"/>
      <c r="O11" s="36"/>
      <c r="P11" s="36"/>
      <c r="Q11" s="36"/>
      <c r="R11" s="36"/>
      <c r="S11" s="36"/>
      <c r="T11" s="36"/>
      <c r="U11" s="36"/>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row>
    <row r="12" spans="1:46" ht="15" customHeight="1">
      <c r="A12" s="174" t="s">
        <v>18</v>
      </c>
      <c r="B12" s="175"/>
      <c r="C12" s="176"/>
      <c r="D12" s="150" t="s">
        <v>19</v>
      </c>
      <c r="E12" s="151"/>
      <c r="F12" s="151"/>
      <c r="G12" s="151"/>
      <c r="H12" s="151"/>
      <c r="I12" s="151"/>
      <c r="J12" s="151"/>
      <c r="K12" s="151"/>
      <c r="L12" s="151"/>
      <c r="M12" s="151"/>
      <c r="N12" s="151"/>
      <c r="O12" s="151"/>
      <c r="P12" s="151"/>
      <c r="Q12" s="151"/>
      <c r="R12" s="151"/>
      <c r="S12" s="151"/>
      <c r="T12" s="152"/>
      <c r="U12" s="75"/>
      <c r="V12" s="180" t="s">
        <v>20</v>
      </c>
      <c r="W12" s="180"/>
      <c r="X12" s="180"/>
      <c r="Y12" s="180"/>
      <c r="Z12" s="180"/>
      <c r="AA12" s="181" t="s">
        <v>20</v>
      </c>
      <c r="AB12" s="181"/>
      <c r="AC12" s="181"/>
      <c r="AD12" s="181"/>
      <c r="AE12" s="181"/>
      <c r="AF12" s="180" t="s">
        <v>20</v>
      </c>
      <c r="AG12" s="180"/>
      <c r="AH12" s="180"/>
      <c r="AI12" s="180"/>
      <c r="AJ12" s="180"/>
      <c r="AK12" s="182" t="s">
        <v>20</v>
      </c>
      <c r="AL12" s="182"/>
      <c r="AM12" s="182"/>
      <c r="AN12" s="182"/>
      <c r="AO12" s="182"/>
      <c r="AP12" s="183" t="s">
        <v>20</v>
      </c>
      <c r="AQ12" s="183"/>
      <c r="AR12" s="183"/>
      <c r="AS12" s="183"/>
      <c r="AT12" s="184"/>
    </row>
    <row r="13" spans="1:46" ht="15" customHeight="1">
      <c r="A13" s="177"/>
      <c r="B13" s="178"/>
      <c r="C13" s="179"/>
      <c r="D13" s="153"/>
      <c r="E13" s="154"/>
      <c r="F13" s="154"/>
      <c r="G13" s="154"/>
      <c r="H13" s="154"/>
      <c r="I13" s="154"/>
      <c r="J13" s="154"/>
      <c r="K13" s="154"/>
      <c r="L13" s="154"/>
      <c r="M13" s="154"/>
      <c r="N13" s="154"/>
      <c r="O13" s="154"/>
      <c r="P13" s="154"/>
      <c r="Q13" s="154"/>
      <c r="R13" s="154"/>
      <c r="S13" s="154"/>
      <c r="T13" s="155"/>
      <c r="U13" s="76"/>
      <c r="V13" s="185" t="s">
        <v>21</v>
      </c>
      <c r="W13" s="185"/>
      <c r="X13" s="185"/>
      <c r="Y13" s="185"/>
      <c r="Z13" s="185"/>
      <c r="AA13" s="156" t="s">
        <v>22</v>
      </c>
      <c r="AB13" s="156"/>
      <c r="AC13" s="156"/>
      <c r="AD13" s="156"/>
      <c r="AE13" s="156"/>
      <c r="AF13" s="185" t="s">
        <v>23</v>
      </c>
      <c r="AG13" s="185"/>
      <c r="AH13" s="185"/>
      <c r="AI13" s="185"/>
      <c r="AJ13" s="185"/>
      <c r="AK13" s="169" t="s">
        <v>24</v>
      </c>
      <c r="AL13" s="169"/>
      <c r="AM13" s="169"/>
      <c r="AN13" s="169"/>
      <c r="AO13" s="169"/>
      <c r="AP13" s="186" t="s">
        <v>25</v>
      </c>
      <c r="AQ13" s="186"/>
      <c r="AR13" s="186"/>
      <c r="AS13" s="186"/>
      <c r="AT13" s="187"/>
    </row>
    <row r="14" spans="1:46" ht="15" customHeight="1">
      <c r="A14" s="126"/>
      <c r="B14" s="127"/>
      <c r="C14" s="128"/>
      <c r="D14" s="158" t="s">
        <v>26</v>
      </c>
      <c r="E14" s="159"/>
      <c r="F14" s="159"/>
      <c r="G14" s="159"/>
      <c r="H14" s="159"/>
      <c r="I14" s="159"/>
      <c r="J14" s="159"/>
      <c r="K14" s="159"/>
      <c r="L14" s="159"/>
      <c r="M14" s="159"/>
      <c r="N14" s="159"/>
      <c r="O14" s="159"/>
      <c r="P14" s="159"/>
      <c r="Q14" s="159"/>
      <c r="R14" s="159"/>
      <c r="S14" s="159"/>
      <c r="T14" s="80"/>
      <c r="U14" s="77"/>
      <c r="V14" s="157"/>
      <c r="W14" s="157"/>
      <c r="X14" s="160" t="s">
        <v>27</v>
      </c>
      <c r="Y14" s="157" t="s">
        <v>28</v>
      </c>
      <c r="Z14" s="157" t="s">
        <v>29</v>
      </c>
      <c r="AA14" s="156"/>
      <c r="AB14" s="156"/>
      <c r="AC14" s="156" t="s">
        <v>27</v>
      </c>
      <c r="AD14" s="156" t="s">
        <v>28</v>
      </c>
      <c r="AE14" s="156" t="s">
        <v>29</v>
      </c>
      <c r="AF14" s="157"/>
      <c r="AG14" s="157"/>
      <c r="AH14" s="157" t="s">
        <v>27</v>
      </c>
      <c r="AI14" s="157" t="s">
        <v>28</v>
      </c>
      <c r="AJ14" s="157" t="s">
        <v>29</v>
      </c>
      <c r="AK14" s="169"/>
      <c r="AL14" s="169"/>
      <c r="AM14" s="169" t="s">
        <v>27</v>
      </c>
      <c r="AN14" s="169" t="s">
        <v>28</v>
      </c>
      <c r="AO14" s="169" t="s">
        <v>29</v>
      </c>
      <c r="AP14" s="170" t="s">
        <v>30</v>
      </c>
      <c r="AQ14" s="170"/>
      <c r="AR14" s="170"/>
      <c r="AS14" s="170" t="s">
        <v>27</v>
      </c>
      <c r="AT14" s="161" t="s">
        <v>31</v>
      </c>
    </row>
    <row r="15" spans="1:46" ht="47.25">
      <c r="A15" s="45" t="s">
        <v>32</v>
      </c>
      <c r="B15" s="46" t="s">
        <v>33</v>
      </c>
      <c r="C15" s="72" t="s">
        <v>34</v>
      </c>
      <c r="D15" s="138" t="s">
        <v>19</v>
      </c>
      <c r="E15" s="139" t="s">
        <v>35</v>
      </c>
      <c r="F15" s="139" t="s">
        <v>36</v>
      </c>
      <c r="G15" s="139" t="s">
        <v>37</v>
      </c>
      <c r="H15" s="139" t="s">
        <v>38</v>
      </c>
      <c r="I15" s="139" t="s">
        <v>39</v>
      </c>
      <c r="J15" s="139" t="s">
        <v>40</v>
      </c>
      <c r="K15" s="139" t="s">
        <v>41</v>
      </c>
      <c r="L15" s="139" t="s">
        <v>42</v>
      </c>
      <c r="M15" s="139" t="s">
        <v>43</v>
      </c>
      <c r="N15" s="139" t="s">
        <v>44</v>
      </c>
      <c r="O15" s="139" t="s">
        <v>45</v>
      </c>
      <c r="P15" s="139" t="s">
        <v>46</v>
      </c>
      <c r="Q15" s="139" t="s">
        <v>47</v>
      </c>
      <c r="R15" s="139" t="s">
        <v>48</v>
      </c>
      <c r="S15" s="139" t="s">
        <v>49</v>
      </c>
      <c r="T15" s="80" t="s">
        <v>50</v>
      </c>
      <c r="U15" s="77" t="s">
        <v>51</v>
      </c>
      <c r="V15" s="131" t="s">
        <v>52</v>
      </c>
      <c r="W15" s="131" t="s">
        <v>53</v>
      </c>
      <c r="X15" s="160"/>
      <c r="Y15" s="157"/>
      <c r="Z15" s="157"/>
      <c r="AA15" s="129" t="s">
        <v>52</v>
      </c>
      <c r="AB15" s="129" t="s">
        <v>53</v>
      </c>
      <c r="AC15" s="156"/>
      <c r="AD15" s="156"/>
      <c r="AE15" s="156"/>
      <c r="AF15" s="131" t="s">
        <v>52</v>
      </c>
      <c r="AG15" s="131" t="s">
        <v>53</v>
      </c>
      <c r="AH15" s="157"/>
      <c r="AI15" s="157"/>
      <c r="AJ15" s="157"/>
      <c r="AK15" s="130" t="s">
        <v>52</v>
      </c>
      <c r="AL15" s="130" t="s">
        <v>53</v>
      </c>
      <c r="AM15" s="169"/>
      <c r="AN15" s="169"/>
      <c r="AO15" s="169"/>
      <c r="AP15" s="134" t="s">
        <v>37</v>
      </c>
      <c r="AQ15" s="134" t="s">
        <v>52</v>
      </c>
      <c r="AR15" s="134" t="s">
        <v>53</v>
      </c>
      <c r="AS15" s="170"/>
      <c r="AT15" s="161"/>
    </row>
    <row r="16" spans="1:46">
      <c r="A16" s="45"/>
      <c r="B16" s="56"/>
      <c r="C16" s="73"/>
      <c r="D16" s="138" t="s">
        <v>54</v>
      </c>
      <c r="E16" s="139"/>
      <c r="F16" s="139" t="s">
        <v>54</v>
      </c>
      <c r="G16" s="139" t="s">
        <v>54</v>
      </c>
      <c r="H16" s="139" t="s">
        <v>54</v>
      </c>
      <c r="I16" s="139" t="s">
        <v>54</v>
      </c>
      <c r="J16" s="139" t="s">
        <v>54</v>
      </c>
      <c r="K16" s="139" t="s">
        <v>54</v>
      </c>
      <c r="L16" s="57" t="s">
        <v>54</v>
      </c>
      <c r="M16" s="57" t="s">
        <v>54</v>
      </c>
      <c r="N16" s="57" t="s">
        <v>54</v>
      </c>
      <c r="O16" s="57" t="s">
        <v>54</v>
      </c>
      <c r="P16" s="139" t="s">
        <v>54</v>
      </c>
      <c r="Q16" s="139" t="s">
        <v>54</v>
      </c>
      <c r="R16" s="139" t="s">
        <v>54</v>
      </c>
      <c r="S16" s="139" t="s">
        <v>54</v>
      </c>
      <c r="T16" s="80"/>
      <c r="U16" s="77"/>
      <c r="V16" s="131" t="s">
        <v>54</v>
      </c>
      <c r="W16" s="131"/>
      <c r="X16" s="140" t="s">
        <v>54</v>
      </c>
      <c r="Y16" s="131" t="s">
        <v>54</v>
      </c>
      <c r="Z16" s="131" t="s">
        <v>54</v>
      </c>
      <c r="AA16" s="129" t="s">
        <v>54</v>
      </c>
      <c r="AB16" s="129" t="s">
        <v>54</v>
      </c>
      <c r="AC16" s="129" t="s">
        <v>54</v>
      </c>
      <c r="AD16" s="129" t="s">
        <v>54</v>
      </c>
      <c r="AE16" s="129" t="s">
        <v>54</v>
      </c>
      <c r="AF16" s="131" t="s">
        <v>54</v>
      </c>
      <c r="AG16" s="131" t="s">
        <v>54</v>
      </c>
      <c r="AH16" s="131"/>
      <c r="AI16" s="131" t="s">
        <v>54</v>
      </c>
      <c r="AJ16" s="131" t="s">
        <v>54</v>
      </c>
      <c r="AK16" s="130" t="s">
        <v>54</v>
      </c>
      <c r="AL16" s="130" t="s">
        <v>54</v>
      </c>
      <c r="AM16" s="130" t="s">
        <v>54</v>
      </c>
      <c r="AN16" s="130" t="s">
        <v>54</v>
      </c>
      <c r="AO16" s="130" t="s">
        <v>54</v>
      </c>
      <c r="AP16" s="134" t="s">
        <v>54</v>
      </c>
      <c r="AQ16" s="134"/>
      <c r="AR16" s="134" t="s">
        <v>54</v>
      </c>
      <c r="AS16" s="134" t="s">
        <v>54</v>
      </c>
      <c r="AT16" s="132" t="s">
        <v>54</v>
      </c>
    </row>
    <row r="17" spans="1:46" s="106" customFormat="1" ht="116.25" customHeight="1">
      <c r="A17" s="59">
        <v>6</v>
      </c>
      <c r="B17" s="94" t="s">
        <v>55</v>
      </c>
      <c r="C17" s="95" t="s">
        <v>56</v>
      </c>
      <c r="D17" s="96" t="s">
        <v>57</v>
      </c>
      <c r="E17" s="97">
        <v>0.4</v>
      </c>
      <c r="F17" s="71" t="s">
        <v>58</v>
      </c>
      <c r="G17" s="98" t="s">
        <v>59</v>
      </c>
      <c r="H17" s="98" t="s">
        <v>60</v>
      </c>
      <c r="I17" s="98">
        <v>0</v>
      </c>
      <c r="J17" s="98" t="s">
        <v>61</v>
      </c>
      <c r="K17" s="71" t="s">
        <v>62</v>
      </c>
      <c r="L17" s="71">
        <v>1</v>
      </c>
      <c r="M17" s="71">
        <v>2</v>
      </c>
      <c r="N17" s="71">
        <v>2</v>
      </c>
      <c r="O17" s="71">
        <v>1</v>
      </c>
      <c r="P17" s="71">
        <v>6</v>
      </c>
      <c r="Q17" s="71" t="s">
        <v>63</v>
      </c>
      <c r="R17" s="71" t="s">
        <v>64</v>
      </c>
      <c r="S17" s="71" t="s">
        <v>65</v>
      </c>
      <c r="T17" s="99" t="s">
        <v>66</v>
      </c>
      <c r="U17" s="100"/>
      <c r="V17" s="94">
        <f>L17</f>
        <v>1</v>
      </c>
      <c r="W17" s="84">
        <v>1</v>
      </c>
      <c r="X17" s="60">
        <f>W17/V17</f>
        <v>1</v>
      </c>
      <c r="Y17" s="101" t="s">
        <v>67</v>
      </c>
      <c r="Z17" s="101" t="s">
        <v>68</v>
      </c>
      <c r="AA17" s="102">
        <f>M17</f>
        <v>2</v>
      </c>
      <c r="AB17" s="103">
        <v>2</v>
      </c>
      <c r="AC17" s="61">
        <f>AB17/AA17</f>
        <v>1</v>
      </c>
      <c r="AD17" s="101" t="s">
        <v>69</v>
      </c>
      <c r="AE17" s="101" t="s">
        <v>68</v>
      </c>
      <c r="AF17" s="94">
        <f>N17</f>
        <v>2</v>
      </c>
      <c r="AG17" s="101"/>
      <c r="AH17" s="60">
        <f>AG17/AF17</f>
        <v>0</v>
      </c>
      <c r="AI17" s="101"/>
      <c r="AJ17" s="101"/>
      <c r="AK17" s="94">
        <f>O17</f>
        <v>1</v>
      </c>
      <c r="AL17" s="104"/>
      <c r="AM17" s="60">
        <f>AL17/AK17</f>
        <v>0</v>
      </c>
      <c r="AN17" s="101"/>
      <c r="AO17" s="101"/>
      <c r="AP17" s="94" t="str">
        <f>G17</f>
        <v xml:space="preserve">Número de mapas de conocimiento </v>
      </c>
      <c r="AQ17" s="94">
        <f>P17</f>
        <v>6</v>
      </c>
      <c r="AR17" s="60"/>
      <c r="AS17" s="62">
        <f>AR17/AQ17</f>
        <v>0</v>
      </c>
      <c r="AT17" s="105"/>
    </row>
    <row r="18" spans="1:46" s="106" customFormat="1" ht="266.25" customHeight="1">
      <c r="A18" s="59">
        <v>6</v>
      </c>
      <c r="B18" s="94" t="s">
        <v>55</v>
      </c>
      <c r="C18" s="95" t="s">
        <v>56</v>
      </c>
      <c r="D18" s="96" t="s">
        <v>70</v>
      </c>
      <c r="E18" s="97">
        <v>0.4</v>
      </c>
      <c r="F18" s="71" t="s">
        <v>58</v>
      </c>
      <c r="G18" s="98" t="s">
        <v>71</v>
      </c>
      <c r="H18" s="71" t="s">
        <v>72</v>
      </c>
      <c r="I18" s="98">
        <v>0</v>
      </c>
      <c r="J18" s="98" t="s">
        <v>61</v>
      </c>
      <c r="K18" s="71" t="s">
        <v>73</v>
      </c>
      <c r="L18" s="71">
        <v>1</v>
      </c>
      <c r="M18" s="71">
        <v>2</v>
      </c>
      <c r="N18" s="71">
        <v>2</v>
      </c>
      <c r="O18" s="71">
        <v>1</v>
      </c>
      <c r="P18" s="71">
        <v>6</v>
      </c>
      <c r="Q18" s="71" t="s">
        <v>74</v>
      </c>
      <c r="R18" s="71" t="s">
        <v>75</v>
      </c>
      <c r="S18" s="71" t="s">
        <v>65</v>
      </c>
      <c r="T18" s="99" t="s">
        <v>5</v>
      </c>
      <c r="U18" s="100"/>
      <c r="V18" s="94">
        <f t="shared" ref="V18:V23" si="0">L18</f>
        <v>1</v>
      </c>
      <c r="W18" s="60">
        <v>1</v>
      </c>
      <c r="X18" s="60">
        <f t="shared" ref="X18" si="1">W18/V18</f>
        <v>1</v>
      </c>
      <c r="Y18" s="101" t="s">
        <v>76</v>
      </c>
      <c r="Z18" s="101" t="s">
        <v>77</v>
      </c>
      <c r="AA18" s="102">
        <f t="shared" ref="AA18:AA22" si="2">M18</f>
        <v>2</v>
      </c>
      <c r="AB18" s="103">
        <v>2</v>
      </c>
      <c r="AC18" s="61">
        <f t="shared" ref="AC18:AC20" si="3">AB18/AA18</f>
        <v>1</v>
      </c>
      <c r="AD18" s="101" t="s">
        <v>78</v>
      </c>
      <c r="AE18" s="101" t="s">
        <v>77</v>
      </c>
      <c r="AF18" s="94">
        <f t="shared" ref="AF18:AF23" si="4">N18</f>
        <v>2</v>
      </c>
      <c r="AG18" s="101"/>
      <c r="AH18" s="60">
        <f t="shared" ref="AH18:AH20" si="5">AG18/AF18</f>
        <v>0</v>
      </c>
      <c r="AI18" s="101"/>
      <c r="AJ18" s="101"/>
      <c r="AK18" s="94">
        <f t="shared" ref="AK18:AK23" si="6">O18</f>
        <v>1</v>
      </c>
      <c r="AL18" s="107"/>
      <c r="AM18" s="60">
        <f t="shared" ref="AM18:AM23" si="7">AL18/AK18</f>
        <v>0</v>
      </c>
      <c r="AN18" s="101"/>
      <c r="AO18" s="101"/>
      <c r="AP18" s="94" t="str">
        <f t="shared" ref="AP18:AP23" si="8">G18</f>
        <v>Documentos de gestión del conocimiento</v>
      </c>
      <c r="AQ18" s="94">
        <f t="shared" ref="AQ18:AQ23" si="9">P18</f>
        <v>6</v>
      </c>
      <c r="AR18" s="60"/>
      <c r="AS18" s="62">
        <f t="shared" ref="AS18:AS23" si="10">AR18/AQ18</f>
        <v>0</v>
      </c>
      <c r="AT18" s="105"/>
    </row>
    <row r="19" spans="1:46" s="68" customFormat="1" ht="116.25" customHeight="1">
      <c r="A19" s="63">
        <v>6</v>
      </c>
      <c r="B19" s="55" t="s">
        <v>55</v>
      </c>
      <c r="C19" s="74" t="s">
        <v>79</v>
      </c>
      <c r="D19" s="81" t="s">
        <v>80</v>
      </c>
      <c r="E19" s="54">
        <v>0.04</v>
      </c>
      <c r="F19" s="53" t="s">
        <v>81</v>
      </c>
      <c r="G19" s="53" t="s">
        <v>82</v>
      </c>
      <c r="H19" s="53" t="s">
        <v>83</v>
      </c>
      <c r="I19" s="53">
        <v>1</v>
      </c>
      <c r="J19" s="53" t="s">
        <v>84</v>
      </c>
      <c r="K19" s="53" t="s">
        <v>85</v>
      </c>
      <c r="L19" s="53"/>
      <c r="M19" s="53"/>
      <c r="N19" s="53">
        <v>1</v>
      </c>
      <c r="O19" s="53"/>
      <c r="P19" s="53">
        <f>+SUM(L19:O19)</f>
        <v>1</v>
      </c>
      <c r="Q19" s="55" t="s">
        <v>86</v>
      </c>
      <c r="R19" s="55" t="s">
        <v>87</v>
      </c>
      <c r="S19" s="64" t="s">
        <v>65</v>
      </c>
      <c r="T19" s="82" t="s">
        <v>88</v>
      </c>
      <c r="U19" s="78"/>
      <c r="V19" s="86">
        <f t="shared" si="0"/>
        <v>0</v>
      </c>
      <c r="W19" s="87">
        <v>0</v>
      </c>
      <c r="X19" s="88" t="s">
        <v>89</v>
      </c>
      <c r="Y19" s="89" t="s">
        <v>89</v>
      </c>
      <c r="Z19" s="91" t="s">
        <v>89</v>
      </c>
      <c r="AA19" s="108" t="s">
        <v>90</v>
      </c>
      <c r="AB19" s="108" t="s">
        <v>90</v>
      </c>
      <c r="AC19" s="108" t="s">
        <v>90</v>
      </c>
      <c r="AD19" s="55" t="s">
        <v>89</v>
      </c>
      <c r="AE19" s="55" t="s">
        <v>89</v>
      </c>
      <c r="AF19" s="109">
        <f t="shared" si="4"/>
        <v>1</v>
      </c>
      <c r="AG19" s="55"/>
      <c r="AH19" s="89">
        <f t="shared" si="5"/>
        <v>0</v>
      </c>
      <c r="AI19" s="55"/>
      <c r="AJ19" s="55"/>
      <c r="AK19" s="109">
        <f t="shared" si="6"/>
        <v>0</v>
      </c>
      <c r="AL19" s="66"/>
      <c r="AM19" s="89" t="s">
        <v>89</v>
      </c>
      <c r="AN19" s="55"/>
      <c r="AO19" s="55"/>
      <c r="AP19" s="109" t="str">
        <f t="shared" si="8"/>
        <v>Propuesta de buena práctica de gestión registrada  por proceso o Alcaldía Local en la herramienta de gestión del conocimiento (AGORA).</v>
      </c>
      <c r="AQ19" s="109">
        <f t="shared" si="9"/>
        <v>1</v>
      </c>
      <c r="AR19" s="65"/>
      <c r="AS19" s="110">
        <f t="shared" si="10"/>
        <v>0</v>
      </c>
      <c r="AT19" s="67"/>
    </row>
    <row r="20" spans="1:46" s="68" customFormat="1" ht="128.25" customHeight="1">
      <c r="A20" s="63">
        <v>6</v>
      </c>
      <c r="B20" s="55" t="s">
        <v>55</v>
      </c>
      <c r="C20" s="74" t="s">
        <v>79</v>
      </c>
      <c r="D20" s="81" t="s">
        <v>91</v>
      </c>
      <c r="E20" s="54">
        <v>0.04</v>
      </c>
      <c r="F20" s="53" t="s">
        <v>81</v>
      </c>
      <c r="G20" s="53" t="s">
        <v>92</v>
      </c>
      <c r="H20" s="53" t="s">
        <v>93</v>
      </c>
      <c r="I20" s="111">
        <v>1</v>
      </c>
      <c r="J20" s="53" t="s">
        <v>94</v>
      </c>
      <c r="K20" s="53" t="s">
        <v>95</v>
      </c>
      <c r="L20" s="65">
        <v>1</v>
      </c>
      <c r="M20" s="65">
        <v>1</v>
      </c>
      <c r="N20" s="65">
        <v>1</v>
      </c>
      <c r="O20" s="65">
        <v>1</v>
      </c>
      <c r="P20" s="65">
        <v>1</v>
      </c>
      <c r="Q20" s="55" t="s">
        <v>86</v>
      </c>
      <c r="R20" s="55" t="s">
        <v>96</v>
      </c>
      <c r="S20" s="64" t="s">
        <v>65</v>
      </c>
      <c r="T20" s="67" t="s">
        <v>97</v>
      </c>
      <c r="U20" s="78"/>
      <c r="V20" s="88">
        <f t="shared" si="0"/>
        <v>1</v>
      </c>
      <c r="W20" s="90">
        <v>1</v>
      </c>
      <c r="X20" s="88">
        <f t="shared" ref="X20" si="11">W20/V20</f>
        <v>1</v>
      </c>
      <c r="Y20" s="55" t="s">
        <v>98</v>
      </c>
      <c r="Z20" s="55"/>
      <c r="AA20" s="88">
        <f t="shared" si="2"/>
        <v>1</v>
      </c>
      <c r="AB20" s="93">
        <v>1</v>
      </c>
      <c r="AC20" s="108">
        <f t="shared" si="3"/>
        <v>1</v>
      </c>
      <c r="AD20" s="55" t="s">
        <v>99</v>
      </c>
      <c r="AE20" s="55" t="s">
        <v>100</v>
      </c>
      <c r="AF20" s="89">
        <f t="shared" si="4"/>
        <v>1</v>
      </c>
      <c r="AG20" s="55"/>
      <c r="AH20" s="89">
        <f t="shared" si="5"/>
        <v>0</v>
      </c>
      <c r="AI20" s="55"/>
      <c r="AJ20" s="55"/>
      <c r="AK20" s="89">
        <f t="shared" si="6"/>
        <v>1</v>
      </c>
      <c r="AL20" s="66"/>
      <c r="AM20" s="89">
        <f t="shared" si="7"/>
        <v>0</v>
      </c>
      <c r="AN20" s="55"/>
      <c r="AO20" s="55"/>
      <c r="AP20" s="109" t="str">
        <f t="shared" si="8"/>
        <v>Acciones correctivas documentadas y vigentes</v>
      </c>
      <c r="AQ20" s="89">
        <f t="shared" si="9"/>
        <v>1</v>
      </c>
      <c r="AR20" s="65"/>
      <c r="AS20" s="110">
        <f t="shared" si="10"/>
        <v>0</v>
      </c>
      <c r="AT20" s="67"/>
    </row>
    <row r="21" spans="1:46" s="68" customFormat="1" ht="168.75" customHeight="1">
      <c r="A21" s="63">
        <v>6</v>
      </c>
      <c r="B21" s="55" t="s">
        <v>55</v>
      </c>
      <c r="C21" s="74" t="s">
        <v>79</v>
      </c>
      <c r="D21" s="81" t="s">
        <v>101</v>
      </c>
      <c r="E21" s="54">
        <v>0.04</v>
      </c>
      <c r="F21" s="53" t="s">
        <v>81</v>
      </c>
      <c r="G21" s="53" t="s">
        <v>102</v>
      </c>
      <c r="H21" s="53" t="s">
        <v>103</v>
      </c>
      <c r="I21" s="53"/>
      <c r="J21" s="53" t="s">
        <v>61</v>
      </c>
      <c r="K21" s="53" t="s">
        <v>104</v>
      </c>
      <c r="L21" s="65">
        <v>0</v>
      </c>
      <c r="M21" s="65">
        <v>0</v>
      </c>
      <c r="N21" s="65">
        <v>0</v>
      </c>
      <c r="O21" s="65">
        <v>0</v>
      </c>
      <c r="P21" s="112">
        <v>1</v>
      </c>
      <c r="Q21" s="55" t="s">
        <v>86</v>
      </c>
      <c r="R21" s="55" t="s">
        <v>105</v>
      </c>
      <c r="S21" s="64" t="s">
        <v>65</v>
      </c>
      <c r="T21" s="67" t="s">
        <v>106</v>
      </c>
      <c r="U21" s="78"/>
      <c r="V21" s="86">
        <f t="shared" si="0"/>
        <v>0</v>
      </c>
      <c r="W21" s="86">
        <v>0</v>
      </c>
      <c r="X21" s="88" t="s">
        <v>89</v>
      </c>
      <c r="Y21" s="89" t="s">
        <v>89</v>
      </c>
      <c r="Z21" s="91" t="s">
        <v>89</v>
      </c>
      <c r="AA21" s="108" t="s">
        <v>90</v>
      </c>
      <c r="AB21" s="108" t="s">
        <v>90</v>
      </c>
      <c r="AC21" s="108" t="s">
        <v>90</v>
      </c>
      <c r="AD21" s="55" t="s">
        <v>89</v>
      </c>
      <c r="AE21" s="55" t="s">
        <v>89</v>
      </c>
      <c r="AF21" s="109">
        <f t="shared" si="4"/>
        <v>0</v>
      </c>
      <c r="AG21" s="55"/>
      <c r="AH21" s="89" t="s">
        <v>89</v>
      </c>
      <c r="AI21" s="55"/>
      <c r="AJ21" s="55"/>
      <c r="AK21" s="109">
        <f t="shared" si="6"/>
        <v>0</v>
      </c>
      <c r="AL21" s="66"/>
      <c r="AM21" s="89" t="s">
        <v>89</v>
      </c>
      <c r="AN21" s="55"/>
      <c r="AO21" s="55"/>
      <c r="AP21" s="109" t="str">
        <f t="shared" si="8"/>
        <v xml:space="preserve">Porcentaje de requerimientos ciudadanos con respuesta de fondo con corte a 31 de diciembre de 2018, según verificación efectuada por el proceso de Servicio a la Ciudadanía </v>
      </c>
      <c r="AQ21" s="109">
        <f t="shared" si="9"/>
        <v>1</v>
      </c>
      <c r="AR21" s="65"/>
      <c r="AS21" s="110"/>
      <c r="AT21" s="67"/>
    </row>
    <row r="22" spans="1:46" s="68" customFormat="1" ht="391.5" customHeight="1">
      <c r="A22" s="63">
        <v>6</v>
      </c>
      <c r="B22" s="55" t="s">
        <v>55</v>
      </c>
      <c r="C22" s="74" t="s">
        <v>79</v>
      </c>
      <c r="D22" s="113" t="s">
        <v>107</v>
      </c>
      <c r="E22" s="54">
        <v>0.04</v>
      </c>
      <c r="F22" s="55" t="s">
        <v>81</v>
      </c>
      <c r="G22" s="55" t="s">
        <v>108</v>
      </c>
      <c r="H22" s="55" t="s">
        <v>109</v>
      </c>
      <c r="I22" s="55">
        <v>0</v>
      </c>
      <c r="J22" s="55" t="s">
        <v>94</v>
      </c>
      <c r="K22" s="55" t="s">
        <v>110</v>
      </c>
      <c r="L22" s="66">
        <v>0</v>
      </c>
      <c r="M22" s="66">
        <v>0.7</v>
      </c>
      <c r="N22" s="66">
        <v>0</v>
      </c>
      <c r="O22" s="66">
        <v>0.7</v>
      </c>
      <c r="P22" s="66">
        <v>0.7</v>
      </c>
      <c r="Q22" s="55" t="s">
        <v>86</v>
      </c>
      <c r="R22" s="55" t="s">
        <v>111</v>
      </c>
      <c r="S22" s="64" t="s">
        <v>65</v>
      </c>
      <c r="T22" s="67" t="s">
        <v>112</v>
      </c>
      <c r="U22" s="78"/>
      <c r="V22" s="86">
        <f t="shared" si="0"/>
        <v>0</v>
      </c>
      <c r="W22" s="87">
        <v>0</v>
      </c>
      <c r="X22" s="88" t="s">
        <v>89</v>
      </c>
      <c r="Y22" s="91" t="s">
        <v>89</v>
      </c>
      <c r="Z22" s="91" t="s">
        <v>89</v>
      </c>
      <c r="AA22" s="88">
        <f t="shared" si="2"/>
        <v>0.7</v>
      </c>
      <c r="AB22" s="93">
        <v>0.92</v>
      </c>
      <c r="AC22" s="108">
        <v>1</v>
      </c>
      <c r="AD22" s="55" t="s">
        <v>113</v>
      </c>
      <c r="AE22" s="55" t="s">
        <v>114</v>
      </c>
      <c r="AF22" s="109">
        <f t="shared" si="4"/>
        <v>0</v>
      </c>
      <c r="AG22" s="55"/>
      <c r="AH22" s="89" t="s">
        <v>89</v>
      </c>
      <c r="AI22" s="55"/>
      <c r="AJ22" s="55"/>
      <c r="AK22" s="89">
        <f t="shared" si="6"/>
        <v>0.7</v>
      </c>
      <c r="AL22" s="66"/>
      <c r="AM22" s="89">
        <f t="shared" si="7"/>
        <v>0</v>
      </c>
      <c r="AN22" s="55"/>
      <c r="AO22" s="55"/>
      <c r="AP22" s="109" t="str">
        <f t="shared" si="8"/>
        <v>Cumplimiento de criterios ambientales</v>
      </c>
      <c r="AQ22" s="89">
        <f t="shared" si="9"/>
        <v>0.7</v>
      </c>
      <c r="AR22" s="65"/>
      <c r="AS22" s="110">
        <f t="shared" si="10"/>
        <v>0</v>
      </c>
      <c r="AT22" s="67"/>
    </row>
    <row r="23" spans="1:46" s="68" customFormat="1" ht="138" customHeight="1">
      <c r="A23" s="63">
        <v>6</v>
      </c>
      <c r="B23" s="55" t="s">
        <v>55</v>
      </c>
      <c r="C23" s="74" t="s">
        <v>79</v>
      </c>
      <c r="D23" s="114" t="s">
        <v>115</v>
      </c>
      <c r="E23" s="115">
        <v>0.04</v>
      </c>
      <c r="F23" s="116" t="s">
        <v>81</v>
      </c>
      <c r="G23" s="117" t="s">
        <v>116</v>
      </c>
      <c r="H23" s="116" t="s">
        <v>117</v>
      </c>
      <c r="I23" s="116">
        <v>0</v>
      </c>
      <c r="J23" s="117" t="s">
        <v>94</v>
      </c>
      <c r="K23" s="116" t="s">
        <v>118</v>
      </c>
      <c r="L23" s="118">
        <v>0</v>
      </c>
      <c r="M23" s="118">
        <v>0</v>
      </c>
      <c r="N23" s="118">
        <v>0</v>
      </c>
      <c r="O23" s="118">
        <v>0.8</v>
      </c>
      <c r="P23" s="118">
        <v>0.8</v>
      </c>
      <c r="Q23" s="116" t="s">
        <v>86</v>
      </c>
      <c r="R23" s="116" t="s">
        <v>111</v>
      </c>
      <c r="S23" s="119" t="s">
        <v>65</v>
      </c>
      <c r="T23" s="120" t="s">
        <v>111</v>
      </c>
      <c r="U23" s="78"/>
      <c r="V23" s="86">
        <f t="shared" si="0"/>
        <v>0</v>
      </c>
      <c r="W23" s="87">
        <v>0</v>
      </c>
      <c r="X23" s="88" t="s">
        <v>89</v>
      </c>
      <c r="Y23" s="91" t="s">
        <v>89</v>
      </c>
      <c r="Z23" s="91" t="s">
        <v>89</v>
      </c>
      <c r="AA23" s="108" t="s">
        <v>90</v>
      </c>
      <c r="AB23" s="108" t="s">
        <v>90</v>
      </c>
      <c r="AC23" s="108" t="s">
        <v>90</v>
      </c>
      <c r="AD23" s="55" t="s">
        <v>89</v>
      </c>
      <c r="AE23" s="55" t="s">
        <v>89</v>
      </c>
      <c r="AF23" s="109">
        <f t="shared" si="4"/>
        <v>0</v>
      </c>
      <c r="AG23" s="55"/>
      <c r="AH23" s="89" t="s">
        <v>89</v>
      </c>
      <c r="AI23" s="55"/>
      <c r="AJ23" s="55"/>
      <c r="AK23" s="89">
        <f t="shared" si="6"/>
        <v>0.8</v>
      </c>
      <c r="AL23" s="66"/>
      <c r="AM23" s="89">
        <f t="shared" si="7"/>
        <v>0</v>
      </c>
      <c r="AN23" s="55"/>
      <c r="AO23" s="55"/>
      <c r="AP23" s="109" t="str">
        <f t="shared" si="8"/>
        <v>Nivel de conocimientos de MIPG</v>
      </c>
      <c r="AQ23" s="89">
        <f t="shared" si="9"/>
        <v>0.8</v>
      </c>
      <c r="AR23" s="65"/>
      <c r="AS23" s="110">
        <f t="shared" si="10"/>
        <v>0</v>
      </c>
      <c r="AT23" s="67"/>
    </row>
    <row r="24" spans="1:46" ht="95.25" customHeight="1" thickBot="1">
      <c r="A24" s="41"/>
      <c r="B24" s="162" t="s">
        <v>119</v>
      </c>
      <c r="C24" s="162"/>
      <c r="D24" s="163"/>
      <c r="E24" s="79">
        <f>SUM(E17:E23)</f>
        <v>1.0000000000000002</v>
      </c>
      <c r="F24" s="164"/>
      <c r="G24" s="164"/>
      <c r="H24" s="164"/>
      <c r="I24" s="164"/>
      <c r="J24" s="164"/>
      <c r="K24" s="164"/>
      <c r="L24" s="164"/>
      <c r="M24" s="164"/>
      <c r="N24" s="164"/>
      <c r="O24" s="164"/>
      <c r="P24" s="164"/>
      <c r="Q24" s="164"/>
      <c r="R24" s="164"/>
      <c r="S24" s="164"/>
      <c r="T24" s="164"/>
      <c r="U24" s="165"/>
      <c r="V24" s="166" t="s">
        <v>120</v>
      </c>
      <c r="W24" s="166"/>
      <c r="X24" s="92">
        <f>AVERAGE(X17:X23)</f>
        <v>1</v>
      </c>
      <c r="Y24" s="165"/>
      <c r="Z24" s="165"/>
      <c r="AA24" s="167" t="s">
        <v>121</v>
      </c>
      <c r="AB24" s="167"/>
      <c r="AC24" s="92">
        <f>AVERAGE(AC17:AC23)</f>
        <v>1</v>
      </c>
      <c r="AD24" s="165"/>
      <c r="AE24" s="165"/>
      <c r="AF24" s="166" t="s">
        <v>122</v>
      </c>
      <c r="AG24" s="166"/>
      <c r="AH24" s="47">
        <f>AVERAGE(AH17:AH23)</f>
        <v>0</v>
      </c>
      <c r="AI24" s="165"/>
      <c r="AJ24" s="165"/>
      <c r="AK24" s="168" t="s">
        <v>123</v>
      </c>
      <c r="AL24" s="168"/>
      <c r="AM24" s="47">
        <f>AVERAGE(AM17:AM23)</f>
        <v>0</v>
      </c>
      <c r="AN24" s="133"/>
      <c r="AO24" s="166" t="s">
        <v>124</v>
      </c>
      <c r="AP24" s="166"/>
      <c r="AQ24" s="166"/>
      <c r="AR24" s="58">
        <f>AVERAGE(AS17:AS23)</f>
        <v>0</v>
      </c>
      <c r="AS24" s="171"/>
      <c r="AT24" s="172"/>
    </row>
    <row r="25" spans="1:46">
      <c r="A25" s="44"/>
      <c r="B25" s="48"/>
      <c r="C25" s="48"/>
      <c r="D25" s="48"/>
      <c r="E25" s="69"/>
      <c r="F25" s="48"/>
      <c r="G25" s="48"/>
      <c r="H25" s="36"/>
      <c r="I25" s="36"/>
      <c r="J25" s="36"/>
      <c r="K25" s="36"/>
      <c r="L25" s="36"/>
      <c r="M25" s="36"/>
      <c r="N25" s="36"/>
      <c r="O25" s="36"/>
      <c r="P25" s="36"/>
      <c r="Q25" s="36"/>
      <c r="R25" s="36"/>
      <c r="S25" s="36"/>
      <c r="T25" s="36"/>
      <c r="U25" s="36"/>
      <c r="V25" s="145"/>
      <c r="W25" s="145"/>
      <c r="X25" s="49"/>
      <c r="Y25" s="50"/>
      <c r="Z25" s="50"/>
      <c r="AA25" s="149"/>
      <c r="AB25" s="149"/>
      <c r="AC25" s="49"/>
      <c r="AD25" s="50"/>
      <c r="AE25" s="50"/>
      <c r="AF25" s="145"/>
      <c r="AG25" s="145"/>
      <c r="AH25" s="49"/>
      <c r="AI25" s="50"/>
      <c r="AJ25" s="50"/>
      <c r="AK25" s="145"/>
      <c r="AL25" s="145"/>
      <c r="AM25" s="49"/>
      <c r="AN25" s="50"/>
      <c r="AO25" s="50"/>
      <c r="AP25" s="145"/>
      <c r="AQ25" s="145"/>
      <c r="AR25" s="145"/>
      <c r="AS25" s="49"/>
      <c r="AT25" s="36"/>
    </row>
    <row r="26" spans="1:46">
      <c r="A26" s="44"/>
      <c r="B26" s="48"/>
      <c r="C26" s="48"/>
      <c r="D26" s="48"/>
      <c r="E26" s="69"/>
      <c r="F26" s="48"/>
      <c r="G26" s="48"/>
      <c r="H26" s="36"/>
      <c r="I26" s="36"/>
      <c r="J26" s="36"/>
      <c r="K26" s="36"/>
      <c r="L26" s="36"/>
      <c r="M26" s="36"/>
      <c r="N26" s="36"/>
      <c r="O26" s="36"/>
      <c r="P26" s="36"/>
      <c r="Q26" s="36"/>
      <c r="R26" s="36"/>
      <c r="S26" s="36"/>
      <c r="T26" s="36"/>
      <c r="U26" s="36"/>
      <c r="V26" s="135"/>
      <c r="W26" s="135"/>
      <c r="X26" s="49"/>
      <c r="Y26" s="50"/>
      <c r="Z26" s="50"/>
      <c r="AA26" s="136"/>
      <c r="AB26" s="136"/>
      <c r="AC26" s="49"/>
      <c r="AD26" s="50"/>
      <c r="AE26" s="50"/>
      <c r="AF26" s="135"/>
      <c r="AG26" s="135"/>
      <c r="AH26" s="49"/>
      <c r="AI26" s="50"/>
      <c r="AJ26" s="50"/>
      <c r="AK26" s="135"/>
      <c r="AL26" s="135"/>
      <c r="AM26" s="49"/>
      <c r="AN26" s="50"/>
      <c r="AO26" s="50"/>
      <c r="AP26" s="135"/>
      <c r="AQ26" s="135"/>
      <c r="AR26" s="135"/>
      <c r="AS26" s="49"/>
      <c r="AT26" s="36"/>
    </row>
    <row r="27" spans="1:46" ht="15.75" customHeight="1">
      <c r="A27" s="44"/>
      <c r="B27" s="48"/>
      <c r="C27" s="48"/>
      <c r="D27" s="48"/>
      <c r="E27" s="69"/>
      <c r="F27" s="48"/>
      <c r="G27" s="48"/>
      <c r="H27" s="36"/>
      <c r="I27" s="36"/>
      <c r="J27" s="36"/>
      <c r="K27" s="36"/>
      <c r="L27" s="36"/>
      <c r="M27" s="36"/>
      <c r="N27" s="36"/>
      <c r="O27" s="36"/>
      <c r="P27" s="36"/>
      <c r="Q27" s="36"/>
      <c r="R27" s="36"/>
      <c r="S27" s="36"/>
      <c r="T27" s="36"/>
      <c r="U27" s="36"/>
      <c r="V27" s="145"/>
      <c r="W27" s="145"/>
      <c r="X27" s="51"/>
      <c r="Y27" s="50"/>
      <c r="Z27" s="50"/>
      <c r="AA27" s="149"/>
      <c r="AB27" s="149"/>
      <c r="AC27" s="51"/>
      <c r="AD27" s="50"/>
      <c r="AE27" s="50"/>
      <c r="AF27" s="145"/>
      <c r="AG27" s="145"/>
      <c r="AH27" s="136"/>
      <c r="AI27" s="50"/>
      <c r="AJ27" s="50"/>
      <c r="AK27" s="145"/>
      <c r="AL27" s="145"/>
      <c r="AM27" s="136"/>
      <c r="AN27" s="50"/>
      <c r="AO27" s="50"/>
      <c r="AP27" s="145"/>
      <c r="AQ27" s="145"/>
      <c r="AR27" s="145"/>
      <c r="AS27" s="136"/>
      <c r="AT27" s="36"/>
    </row>
    <row r="28" spans="1:46" ht="15.75" customHeight="1">
      <c r="A28" s="44"/>
      <c r="B28" s="144" t="s">
        <v>125</v>
      </c>
      <c r="C28" s="144"/>
      <c r="D28" s="144"/>
      <c r="E28" s="137"/>
      <c r="F28" s="144" t="s">
        <v>126</v>
      </c>
      <c r="G28" s="144"/>
      <c r="H28" s="144"/>
      <c r="I28" s="144"/>
      <c r="J28" s="144" t="s">
        <v>127</v>
      </c>
      <c r="K28" s="144"/>
      <c r="L28" s="144"/>
      <c r="M28" s="144"/>
      <c r="N28" s="144"/>
      <c r="O28" s="144"/>
      <c r="P28" s="144"/>
      <c r="Q28" s="36"/>
      <c r="R28" s="36"/>
      <c r="S28" s="36"/>
      <c r="T28" s="36"/>
      <c r="U28" s="36"/>
      <c r="V28" s="145"/>
      <c r="W28" s="145"/>
      <c r="X28" s="51"/>
      <c r="Y28" s="50"/>
      <c r="Z28" s="50"/>
      <c r="AA28" s="149"/>
      <c r="AB28" s="149"/>
      <c r="AC28" s="51"/>
      <c r="AD28" s="50"/>
      <c r="AE28" s="50"/>
      <c r="AF28" s="145"/>
      <c r="AG28" s="145"/>
      <c r="AH28" s="136"/>
      <c r="AI28" s="50"/>
      <c r="AJ28" s="50"/>
      <c r="AK28" s="145"/>
      <c r="AL28" s="145"/>
      <c r="AM28" s="136"/>
      <c r="AN28" s="50"/>
      <c r="AO28" s="50"/>
      <c r="AP28" s="145"/>
      <c r="AQ28" s="145"/>
      <c r="AR28" s="145"/>
      <c r="AS28" s="136"/>
      <c r="AT28" s="36"/>
    </row>
    <row r="29" spans="1:46" ht="15.75" customHeight="1">
      <c r="A29" s="44"/>
      <c r="B29" s="146" t="s">
        <v>128</v>
      </c>
      <c r="C29" s="146"/>
      <c r="D29" s="142"/>
      <c r="E29" s="142"/>
      <c r="F29" s="147" t="s">
        <v>128</v>
      </c>
      <c r="G29" s="147"/>
      <c r="H29" s="147"/>
      <c r="I29" s="147"/>
      <c r="J29" s="147" t="s">
        <v>128</v>
      </c>
      <c r="K29" s="147"/>
      <c r="L29" s="147"/>
      <c r="M29" s="147"/>
      <c r="N29" s="147"/>
      <c r="O29" s="147"/>
      <c r="P29" s="147"/>
      <c r="Q29" s="36"/>
      <c r="R29" s="36"/>
      <c r="S29" s="36"/>
      <c r="T29" s="36"/>
      <c r="U29" s="36"/>
      <c r="V29" s="148"/>
      <c r="W29" s="148"/>
      <c r="X29" s="49"/>
      <c r="Y29" s="50"/>
      <c r="Z29" s="50"/>
      <c r="AA29" s="149"/>
      <c r="AB29" s="149"/>
      <c r="AC29" s="49"/>
      <c r="AD29" s="50"/>
      <c r="AE29" s="50"/>
      <c r="AF29" s="148"/>
      <c r="AG29" s="148"/>
      <c r="AH29" s="49"/>
      <c r="AI29" s="50"/>
      <c r="AJ29" s="50"/>
      <c r="AK29" s="148"/>
      <c r="AL29" s="148"/>
      <c r="AM29" s="49"/>
      <c r="AN29" s="50"/>
      <c r="AO29" s="50"/>
      <c r="AP29" s="148"/>
      <c r="AQ29" s="148"/>
      <c r="AR29" s="148"/>
      <c r="AS29" s="49"/>
      <c r="AT29" s="36"/>
    </row>
    <row r="30" spans="1:46" ht="51" customHeight="1">
      <c r="A30" s="44"/>
      <c r="B30" s="143" t="s">
        <v>129</v>
      </c>
      <c r="C30" s="143"/>
      <c r="D30" s="141"/>
      <c r="E30" s="141"/>
      <c r="F30" s="144" t="s">
        <v>130</v>
      </c>
      <c r="G30" s="144"/>
      <c r="H30" s="144"/>
      <c r="I30" s="144"/>
      <c r="J30" s="144" t="s">
        <v>131</v>
      </c>
      <c r="K30" s="144"/>
      <c r="L30" s="144"/>
      <c r="M30" s="144"/>
      <c r="N30" s="144"/>
      <c r="O30" s="144"/>
      <c r="P30" s="144"/>
      <c r="Q30" s="36"/>
      <c r="R30" s="36"/>
      <c r="S30" s="36"/>
      <c r="T30" s="36"/>
      <c r="U30" s="36"/>
      <c r="V30" s="36"/>
      <c r="W30" s="36"/>
      <c r="X30" s="52"/>
      <c r="Y30" s="36"/>
      <c r="Z30" s="36"/>
      <c r="AA30" s="44"/>
      <c r="AB30" s="44"/>
      <c r="AC30" s="52"/>
      <c r="AD30" s="36"/>
      <c r="AE30" s="36"/>
      <c r="AF30" s="36"/>
      <c r="AG30" s="36"/>
      <c r="AH30" s="52"/>
      <c r="AI30" s="36"/>
      <c r="AJ30" s="36"/>
      <c r="AK30" s="36"/>
      <c r="AL30" s="36"/>
      <c r="AM30" s="52"/>
      <c r="AN30" s="36"/>
      <c r="AO30" s="36"/>
      <c r="AP30" s="36"/>
      <c r="AQ30" s="36"/>
      <c r="AR30" s="36"/>
      <c r="AS30" s="52"/>
      <c r="AT30" s="36"/>
    </row>
    <row r="31" spans="1:46" ht="22.5" customHeight="1">
      <c r="A31" s="44"/>
      <c r="B31" s="143"/>
      <c r="C31" s="143"/>
      <c r="D31" s="141"/>
      <c r="E31" s="141"/>
      <c r="F31" s="144"/>
      <c r="G31" s="144"/>
      <c r="H31" s="144"/>
      <c r="I31" s="144"/>
      <c r="J31" s="143"/>
      <c r="K31" s="143"/>
      <c r="L31" s="143"/>
      <c r="M31" s="143"/>
      <c r="N31" s="143"/>
      <c r="O31" s="143"/>
      <c r="P31" s="143"/>
      <c r="Q31" s="36"/>
      <c r="R31" s="36"/>
      <c r="S31" s="36"/>
      <c r="T31" s="36"/>
      <c r="U31" s="36"/>
      <c r="V31" s="36"/>
      <c r="W31" s="36"/>
      <c r="X31" s="52"/>
      <c r="Y31" s="36"/>
      <c r="Z31" s="36"/>
      <c r="AA31" s="44"/>
      <c r="AB31" s="44"/>
      <c r="AC31" s="52"/>
      <c r="AD31" s="36"/>
      <c r="AE31" s="36"/>
      <c r="AF31" s="36"/>
      <c r="AG31" s="36"/>
      <c r="AH31" s="52"/>
      <c r="AI31" s="36"/>
      <c r="AJ31" s="36"/>
      <c r="AK31" s="36"/>
      <c r="AL31" s="36"/>
      <c r="AM31" s="52"/>
      <c r="AN31" s="36"/>
      <c r="AO31" s="36"/>
      <c r="AP31" s="36"/>
      <c r="AQ31" s="36"/>
      <c r="AR31" s="36"/>
      <c r="AS31" s="52"/>
      <c r="AT31" s="36"/>
    </row>
    <row r="32" spans="1:46"/>
    <row r="33"/>
  </sheetData>
  <mergeCells count="105">
    <mergeCell ref="A2:I2"/>
    <mergeCell ref="A1:I1"/>
    <mergeCell ref="AK7:AO7"/>
    <mergeCell ref="AP7:AT7"/>
    <mergeCell ref="V8:Z8"/>
    <mergeCell ref="AA8:AE8"/>
    <mergeCell ref="AF8:AJ8"/>
    <mergeCell ref="AK8:AO8"/>
    <mergeCell ref="AP8:AT8"/>
    <mergeCell ref="A5:B5"/>
    <mergeCell ref="F5:I5"/>
    <mergeCell ref="A6:B6"/>
    <mergeCell ref="F6:I6"/>
    <mergeCell ref="A7:B7"/>
    <mergeCell ref="F7:I7"/>
    <mergeCell ref="F8:I8"/>
    <mergeCell ref="D9:S9"/>
    <mergeCell ref="D10:K10"/>
    <mergeCell ref="L10:O10"/>
    <mergeCell ref="V10:W10"/>
    <mergeCell ref="AA10:AB10"/>
    <mergeCell ref="AF10:AG10"/>
    <mergeCell ref="AA7:AE7"/>
    <mergeCell ref="AF7:AJ7"/>
    <mergeCell ref="A3:B3"/>
    <mergeCell ref="D3:I3"/>
    <mergeCell ref="A4:B4"/>
    <mergeCell ref="F4:I4"/>
    <mergeCell ref="AK10:AL10"/>
    <mergeCell ref="AP10:AR10"/>
    <mergeCell ref="A12:C13"/>
    <mergeCell ref="V12:Z12"/>
    <mergeCell ref="AA12:AE12"/>
    <mergeCell ref="AF12:AJ12"/>
    <mergeCell ref="AK12:AO12"/>
    <mergeCell ref="AP12:AT12"/>
    <mergeCell ref="V13:Z13"/>
    <mergeCell ref="AA13:AE13"/>
    <mergeCell ref="AF13:AJ13"/>
    <mergeCell ref="AK13:AO13"/>
    <mergeCell ref="AP13:AT13"/>
    <mergeCell ref="Y14:Y15"/>
    <mergeCell ref="Z14:Z15"/>
    <mergeCell ref="AA14:AB14"/>
    <mergeCell ref="AC14:AC15"/>
    <mergeCell ref="AT14:AT15"/>
    <mergeCell ref="B24:D24"/>
    <mergeCell ref="F24:U24"/>
    <mergeCell ref="V24:W24"/>
    <mergeCell ref="Y24:Z24"/>
    <mergeCell ref="AA24:AB24"/>
    <mergeCell ref="AD24:AE24"/>
    <mergeCell ref="AF24:AG24"/>
    <mergeCell ref="AI24:AJ24"/>
    <mergeCell ref="AK24:AL24"/>
    <mergeCell ref="AK14:AL14"/>
    <mergeCell ref="AM14:AM15"/>
    <mergeCell ref="AN14:AN15"/>
    <mergeCell ref="AO14:AO15"/>
    <mergeCell ref="AP14:AR14"/>
    <mergeCell ref="AS14:AS15"/>
    <mergeCell ref="AD14:AD15"/>
    <mergeCell ref="AO24:AQ24"/>
    <mergeCell ref="AS24:AT24"/>
    <mergeCell ref="V25:W25"/>
    <mergeCell ref="AA25:AB25"/>
    <mergeCell ref="AF25:AG25"/>
    <mergeCell ref="AK25:AL25"/>
    <mergeCell ref="AP25:AR25"/>
    <mergeCell ref="D12:T13"/>
    <mergeCell ref="AP29:AR29"/>
    <mergeCell ref="V27:W27"/>
    <mergeCell ref="AA27:AB27"/>
    <mergeCell ref="AF27:AG27"/>
    <mergeCell ref="AK27:AL27"/>
    <mergeCell ref="AP27:AR27"/>
    <mergeCell ref="AE14:AE15"/>
    <mergeCell ref="AF14:AG14"/>
    <mergeCell ref="AH14:AH15"/>
    <mergeCell ref="AI14:AI15"/>
    <mergeCell ref="AJ14:AJ15"/>
    <mergeCell ref="F28:I28"/>
    <mergeCell ref="J28:P28"/>
    <mergeCell ref="V28:W28"/>
    <mergeCell ref="AA28:AB28"/>
    <mergeCell ref="D14:S14"/>
    <mergeCell ref="V14:W14"/>
    <mergeCell ref="X14:X15"/>
    <mergeCell ref="B30:C30"/>
    <mergeCell ref="F30:I30"/>
    <mergeCell ref="J30:P30"/>
    <mergeCell ref="B31:C31"/>
    <mergeCell ref="F31:I31"/>
    <mergeCell ref="J31:P31"/>
    <mergeCell ref="AF28:AG28"/>
    <mergeCell ref="AK28:AL28"/>
    <mergeCell ref="AP28:AR28"/>
    <mergeCell ref="B29:C29"/>
    <mergeCell ref="F29:I29"/>
    <mergeCell ref="J29:P29"/>
    <mergeCell ref="V29:W29"/>
    <mergeCell ref="AA29:AB29"/>
    <mergeCell ref="AF29:AG29"/>
    <mergeCell ref="AK29:AL29"/>
    <mergeCell ref="B28:D28"/>
  </mergeCells>
  <conditionalFormatting sqref="AC24 AR24:AS24 X17:X18 AH17:AH24 AM17:AM24 AS17:AS23 X24">
    <cfRule type="containsText" dxfId="39" priority="55" operator="containsText" text="N/A">
      <formula>NOT(ISERROR(SEARCH("N/A",X17)))</formula>
    </cfRule>
    <cfRule type="cellIs" dxfId="38" priority="56" operator="between">
      <formula>#REF!</formula>
      <formula>#REF!</formula>
    </cfRule>
    <cfRule type="cellIs" dxfId="37" priority="57" operator="between">
      <formula>#REF!</formula>
      <formula>#REF!</formula>
    </cfRule>
    <cfRule type="cellIs" dxfId="36" priority="58" operator="between">
      <formula>#REF!</formula>
      <formula>#REF!</formula>
    </cfRule>
  </conditionalFormatting>
  <conditionalFormatting sqref="X24">
    <cfRule type="colorScale" priority="54">
      <colorScale>
        <cfvo type="min"/>
        <cfvo type="percentile" val="50"/>
        <cfvo type="max"/>
        <color rgb="FFF8696B"/>
        <color rgb="FFFFEB84"/>
        <color rgb="FF63BE7B"/>
      </colorScale>
    </cfRule>
  </conditionalFormatting>
  <conditionalFormatting sqref="AC24">
    <cfRule type="colorScale" priority="53">
      <colorScale>
        <cfvo type="min"/>
        <cfvo type="percentile" val="50"/>
        <cfvo type="max"/>
        <color rgb="FFF8696B"/>
        <color rgb="FFFFEB84"/>
        <color rgb="FF63BE7B"/>
      </colorScale>
    </cfRule>
  </conditionalFormatting>
  <conditionalFormatting sqref="AH24">
    <cfRule type="colorScale" priority="52">
      <colorScale>
        <cfvo type="min"/>
        <cfvo type="percentile" val="50"/>
        <cfvo type="max"/>
        <color rgb="FFF8696B"/>
        <color rgb="FFFFEB84"/>
        <color rgb="FF63BE7B"/>
      </colorScale>
    </cfRule>
  </conditionalFormatting>
  <conditionalFormatting sqref="AM24">
    <cfRule type="colorScale" priority="51">
      <colorScale>
        <cfvo type="min"/>
        <cfvo type="percentile" val="50"/>
        <cfvo type="max"/>
        <color rgb="FFF8696B"/>
        <color rgb="FFFFEB84"/>
        <color rgb="FF63BE7B"/>
      </colorScale>
    </cfRule>
  </conditionalFormatting>
  <conditionalFormatting sqref="AR24">
    <cfRule type="colorScale" priority="50">
      <colorScale>
        <cfvo type="min"/>
        <cfvo type="percentile" val="50"/>
        <cfvo type="max"/>
        <color rgb="FFF8696B"/>
        <color rgb="FFFFEB84"/>
        <color rgb="FF63BE7B"/>
      </colorScale>
    </cfRule>
  </conditionalFormatting>
  <conditionalFormatting sqref="X17:X18">
    <cfRule type="containsText" dxfId="35" priority="47" operator="containsText" text="N/A">
      <formula>NOT(ISERROR(SEARCH("N/A",X17)))</formula>
    </cfRule>
  </conditionalFormatting>
  <conditionalFormatting sqref="W17:W18">
    <cfRule type="containsText" dxfId="34" priority="43" operator="containsText" text="N/A">
      <formula>NOT(ISERROR(SEARCH("N/A",W17)))</formula>
    </cfRule>
    <cfRule type="cellIs" dxfId="33" priority="44" operator="between">
      <formula>#REF!</formula>
      <formula>#REF!</formula>
    </cfRule>
    <cfRule type="cellIs" dxfId="32" priority="45" operator="between">
      <formula>#REF!</formula>
      <formula>#REF!</formula>
    </cfRule>
    <cfRule type="cellIs" dxfId="31" priority="46" operator="between">
      <formula>#REF!</formula>
      <formula>#REF!</formula>
    </cfRule>
  </conditionalFormatting>
  <conditionalFormatting sqref="W17:W18">
    <cfRule type="containsText" dxfId="30" priority="42" operator="containsText" text="N/A">
      <formula>NOT(ISERROR(SEARCH("N/A",W17)))</formula>
    </cfRule>
  </conditionalFormatting>
  <conditionalFormatting sqref="AR19:AR23">
    <cfRule type="colorScale" priority="35">
      <colorScale>
        <cfvo type="num" val="0.45"/>
        <cfvo type="percent" val="0.65"/>
        <cfvo type="percent" val="100"/>
        <color rgb="FFF8696B"/>
        <color rgb="FFFFEB84"/>
        <color rgb="FF63BE7B"/>
      </colorScale>
    </cfRule>
  </conditionalFormatting>
  <conditionalFormatting sqref="AR19:AR23">
    <cfRule type="colorScale" priority="37">
      <colorScale>
        <cfvo type="num" val="0.45"/>
        <cfvo type="percent" val="0.65"/>
        <cfvo type="percent" val="100"/>
        <color rgb="FFF8696B"/>
        <color rgb="FFFFEB84"/>
        <color rgb="FF63BE7B"/>
      </colorScale>
    </cfRule>
  </conditionalFormatting>
  <conditionalFormatting sqref="AR17:AR18 AR24">
    <cfRule type="colorScale" priority="110">
      <colorScale>
        <cfvo type="min"/>
        <cfvo type="percentile" val="50"/>
        <cfvo type="max"/>
        <color rgb="FF63BE7B"/>
        <color rgb="FFFFEB84"/>
        <color rgb="FFF8696B"/>
      </colorScale>
    </cfRule>
  </conditionalFormatting>
  <conditionalFormatting sqref="AR17:AR18">
    <cfRule type="colorScale" priority="112">
      <colorScale>
        <cfvo type="min"/>
        <cfvo type="percentile" val="50"/>
        <cfvo type="max"/>
        <color rgb="FF63BE7B"/>
        <color rgb="FFFFEB84"/>
        <color rgb="FFF8696B"/>
      </colorScale>
    </cfRule>
  </conditionalFormatting>
  <conditionalFormatting sqref="X19:X23 Y21:Y23">
    <cfRule type="containsText" dxfId="29" priority="27" operator="containsText" text="N/A">
      <formula>NOT(ISERROR(SEARCH("N/A",X19)))</formula>
    </cfRule>
    <cfRule type="cellIs" dxfId="28" priority="28" operator="between">
      <formula>#REF!</formula>
      <formula>#REF!</formula>
    </cfRule>
    <cfRule type="cellIs" dxfId="27" priority="29" operator="between">
      <formula>#REF!</formula>
      <formula>#REF!</formula>
    </cfRule>
    <cfRule type="cellIs" dxfId="26" priority="30" operator="between">
      <formula>#REF!</formula>
      <formula>#REF!</formula>
    </cfRule>
  </conditionalFormatting>
  <conditionalFormatting sqref="X19:X23 Y21:Y23">
    <cfRule type="containsText" dxfId="25" priority="26" operator="containsText" text="N/A">
      <formula>NOT(ISERROR(SEARCH("N/A",X19)))</formula>
    </cfRule>
  </conditionalFormatting>
  <conditionalFormatting sqref="Y19">
    <cfRule type="containsText" dxfId="24" priority="22" operator="containsText" text="N/A">
      <formula>NOT(ISERROR(SEARCH("N/A",Y19)))</formula>
    </cfRule>
    <cfRule type="cellIs" dxfId="23" priority="23" operator="between">
      <formula>#REF!</formula>
      <formula>#REF!</formula>
    </cfRule>
    <cfRule type="cellIs" dxfId="22" priority="24" operator="between">
      <formula>#REF!</formula>
      <formula>#REF!</formula>
    </cfRule>
    <cfRule type="cellIs" dxfId="21" priority="25" operator="between">
      <formula>#REF!</formula>
      <formula>#REF!</formula>
    </cfRule>
  </conditionalFormatting>
  <conditionalFormatting sqref="Y19">
    <cfRule type="containsText" dxfId="20" priority="21" operator="containsText" text="N/A">
      <formula>NOT(ISERROR(SEARCH("N/A",Y19)))</formula>
    </cfRule>
  </conditionalFormatting>
  <conditionalFormatting sqref="Z23">
    <cfRule type="containsText" dxfId="19" priority="17" operator="containsText" text="N/A">
      <formula>NOT(ISERROR(SEARCH("N/A",Z23)))</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Z23">
    <cfRule type="containsText" dxfId="15" priority="16" operator="containsText" text="N/A">
      <formula>NOT(ISERROR(SEARCH("N/A",Z23)))</formula>
    </cfRule>
  </conditionalFormatting>
  <conditionalFormatting sqref="Z22">
    <cfRule type="containsText" dxfId="14" priority="12" operator="containsText" text="N/A">
      <formula>NOT(ISERROR(SEARCH("N/A",Z22)))</formula>
    </cfRule>
    <cfRule type="cellIs" dxfId="13" priority="13" operator="between">
      <formula>#REF!</formula>
      <formula>#REF!</formula>
    </cfRule>
    <cfRule type="cellIs" dxfId="12" priority="14" operator="between">
      <formula>#REF!</formula>
      <formula>#REF!</formula>
    </cfRule>
    <cfRule type="cellIs" dxfId="11" priority="15" operator="between">
      <formula>#REF!</formula>
      <formula>#REF!</formula>
    </cfRule>
  </conditionalFormatting>
  <conditionalFormatting sqref="Z22">
    <cfRule type="containsText" dxfId="10" priority="11" operator="containsText" text="N/A">
      <formula>NOT(ISERROR(SEARCH("N/A",Z22)))</formula>
    </cfRule>
  </conditionalFormatting>
  <conditionalFormatting sqref="Z21">
    <cfRule type="containsText" dxfId="9" priority="7" operator="containsText" text="N/A">
      <formula>NOT(ISERROR(SEARCH("N/A",Z21)))</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Z21">
    <cfRule type="containsText" dxfId="5" priority="6" operator="containsText" text="N/A">
      <formula>NOT(ISERROR(SEARCH("N/A",Z21)))</formula>
    </cfRule>
  </conditionalFormatting>
  <conditionalFormatting sqref="Z19">
    <cfRule type="containsText" dxfId="4" priority="2" operator="containsText" text="N/A">
      <formula>NOT(ISERROR(SEARCH("N/A",Z19)))</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Z19">
    <cfRule type="containsText" dxfId="0" priority="1" operator="containsText" text="N/A">
      <formula>NOT(ISERROR(SEARCH("N/A",Z19)))</formula>
    </cfRule>
  </conditionalFormatting>
  <dataValidations count="5">
    <dataValidation type="list" allowBlank="1" showInputMessage="1" showErrorMessage="1" sqref="W5" xr:uid="{00000000-0002-0000-0000-000000000000}">
      <formula1>$AT$7:$AT$10</formula1>
    </dataValidation>
    <dataValidation type="list" allowBlank="1" showInputMessage="1" showErrorMessage="1" sqref="J23 J19:J21" xr:uid="{00000000-0002-0000-0000-000001000000}">
      <formula1>PROGRAMACION</formula1>
    </dataValidation>
    <dataValidation type="list" allowBlank="1" showInputMessage="1" showErrorMessage="1" error="Escriba un texto " promptTitle="Cualquier contenido" sqref="F21:F23 F19" xr:uid="{00000000-0002-0000-0000-000002000000}">
      <formula1>META2</formula1>
    </dataValidation>
    <dataValidation type="list" allowBlank="1" showInputMessage="1" showErrorMessage="1" sqref="U17:U23" xr:uid="{00000000-0002-0000-0000-000003000000}">
      <formula1>CONTRALORIA</formula1>
    </dataValidation>
    <dataValidation type="list" allowBlank="1" showInputMessage="1" showErrorMessage="1" sqref="Q19:Q23" xr:uid="{00000000-0002-0000-0000-000004000000}">
      <formula1>INDICADOR</formula1>
    </dataValidation>
  </dataValidations>
  <pageMargins left="0.70866141732283472" right="0.70866141732283472" top="0.74803149606299213" bottom="0.74803149606299213" header="0.31496062992125984" footer="0.31496062992125984"/>
  <pageSetup paperSize="14" scale="47" orientation="landscape" r:id="rId1"/>
  <headerFooter>
    <oddFooter xml:space="preserve">&amp;RCódigo: PLE-PIN-F017
Versión: 2
Vigencia desde: 30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defaultColWidth="9.140625" defaultRowHeight="1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c r="A1" t="s">
        <v>132</v>
      </c>
      <c r="B1" t="s">
        <v>133</v>
      </c>
      <c r="C1" t="s">
        <v>134</v>
      </c>
      <c r="D1" t="s">
        <v>135</v>
      </c>
      <c r="F1" t="s">
        <v>136</v>
      </c>
    </row>
    <row r="2" spans="1:8">
      <c r="A2" t="s">
        <v>137</v>
      </c>
      <c r="B2" t="s">
        <v>138</v>
      </c>
      <c r="D2" t="s">
        <v>84</v>
      </c>
      <c r="F2" t="s">
        <v>139</v>
      </c>
    </row>
    <row r="3" spans="1:8">
      <c r="A3" t="s">
        <v>140</v>
      </c>
      <c r="B3" t="s">
        <v>141</v>
      </c>
      <c r="C3" t="s">
        <v>142</v>
      </c>
      <c r="D3" t="s">
        <v>94</v>
      </c>
      <c r="F3" t="s">
        <v>86</v>
      </c>
    </row>
    <row r="4" spans="1:8">
      <c r="A4" t="s">
        <v>143</v>
      </c>
      <c r="C4" t="s">
        <v>144</v>
      </c>
      <c r="D4" t="s">
        <v>145</v>
      </c>
      <c r="F4" t="s">
        <v>146</v>
      </c>
    </row>
    <row r="5" spans="1:8">
      <c r="A5" t="s">
        <v>147</v>
      </c>
      <c r="C5" t="s">
        <v>148</v>
      </c>
      <c r="D5" t="s">
        <v>149</v>
      </c>
    </row>
    <row r="6" spans="1:8">
      <c r="A6" t="s">
        <v>150</v>
      </c>
      <c r="C6" t="s">
        <v>151</v>
      </c>
      <c r="E6" t="s">
        <v>152</v>
      </c>
      <c r="G6" t="s">
        <v>153</v>
      </c>
    </row>
    <row r="7" spans="1:8">
      <c r="A7" t="s">
        <v>154</v>
      </c>
      <c r="E7" t="s">
        <v>155</v>
      </c>
      <c r="G7" t="s">
        <v>156</v>
      </c>
    </row>
    <row r="8" spans="1:8">
      <c r="E8" t="s">
        <v>157</v>
      </c>
      <c r="G8" t="s">
        <v>158</v>
      </c>
    </row>
    <row r="9" spans="1:8">
      <c r="E9" t="s">
        <v>159</v>
      </c>
    </row>
    <row r="10" spans="1:8">
      <c r="E10" t="s">
        <v>160</v>
      </c>
    </row>
    <row r="12" spans="1:8" s="3" customFormat="1" ht="74.25" customHeight="1">
      <c r="A12" s="11"/>
      <c r="C12" s="12"/>
      <c r="D12" s="6"/>
      <c r="H12" s="3" t="s">
        <v>161</v>
      </c>
    </row>
    <row r="13" spans="1:8" s="3" customFormat="1" ht="74.25" customHeight="1">
      <c r="A13" s="11"/>
      <c r="C13" s="12"/>
      <c r="D13" s="6"/>
      <c r="H13" s="3" t="s">
        <v>162</v>
      </c>
    </row>
    <row r="14" spans="1:8" s="3" customFormat="1" ht="74.25" customHeight="1">
      <c r="A14" s="11"/>
      <c r="C14" s="12"/>
      <c r="D14" s="2"/>
      <c r="H14" s="3" t="s">
        <v>163</v>
      </c>
    </row>
    <row r="15" spans="1:8" s="3" customFormat="1" ht="74.25" customHeight="1">
      <c r="A15" s="11"/>
      <c r="C15" s="12"/>
      <c r="D15" s="2"/>
      <c r="H15" s="3" t="s">
        <v>164</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165</v>
      </c>
      <c r="C99" t="s">
        <v>166</v>
      </c>
    </row>
    <row r="100" spans="2:3">
      <c r="B100" s="10">
        <v>1167</v>
      </c>
      <c r="C100" s="3" t="s">
        <v>167</v>
      </c>
    </row>
    <row r="101" spans="2:3" ht="30">
      <c r="B101" s="10">
        <v>1131</v>
      </c>
      <c r="C101" s="3" t="s">
        <v>168</v>
      </c>
    </row>
    <row r="102" spans="2:3">
      <c r="B102" s="10">
        <v>1177</v>
      </c>
      <c r="C102" s="3" t="s">
        <v>169</v>
      </c>
    </row>
    <row r="103" spans="2:3" ht="30">
      <c r="B103" s="10">
        <v>1094</v>
      </c>
      <c r="C103" s="3" t="s">
        <v>170</v>
      </c>
    </row>
    <row r="104" spans="2:3">
      <c r="B104" s="10">
        <v>1128</v>
      </c>
      <c r="C104" s="3" t="s">
        <v>171</v>
      </c>
    </row>
    <row r="105" spans="2:3" ht="30">
      <c r="B105" s="10">
        <v>1095</v>
      </c>
      <c r="C105" s="3" t="s">
        <v>172</v>
      </c>
    </row>
    <row r="106" spans="2:3" ht="30">
      <c r="B106" s="10">
        <v>1129</v>
      </c>
      <c r="C106" s="3" t="s">
        <v>173</v>
      </c>
    </row>
    <row r="107" spans="2:3" ht="45">
      <c r="B107" s="10">
        <v>1120</v>
      </c>
      <c r="C107" s="3" t="s">
        <v>174</v>
      </c>
    </row>
    <row r="108" spans="2:3">
      <c r="B108" s="9"/>
    </row>
    <row r="109" spans="2:3">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2019-09-09T17:20:48Z</dcterms:modified>
  <cp:category/>
  <cp:contentStatus/>
</cp:coreProperties>
</file>