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0" yWindow="0" windowWidth="14985" windowHeight="32760" tabRatio="849" activeTab="0"/>
  </bookViews>
  <sheets>
    <sheet name="PLAN GESTION POR PROCESO" sheetId="1" r:id="rId1"/>
    <sheet name="Hoja1" sheetId="2" r:id="rId2"/>
    <sheet name="Hoja2" sheetId="3" state="hidden" r:id="rId3"/>
  </sheets>
  <externalReferences>
    <externalReference r:id="rId6"/>
  </externalReferences>
  <definedNames>
    <definedName name="_xlnm.Print_Area" localSheetId="0">'PLAN GESTION POR PROCESO'!$E$15:$L$20</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fullCalcOnLoad="1"/>
</workbook>
</file>

<file path=xl/comments1.xml><?xml version="1.0" encoding="utf-8"?>
<comments xmlns="http://schemas.openxmlformats.org/spreadsheetml/2006/main">
  <authors>
    <author>juan.jimenez</author>
  </authors>
  <commentList>
    <comment ref="Y16" authorId="0">
      <text>
        <r>
          <rPr>
            <b/>
            <sz val="8"/>
            <rFont val="Tahoma"/>
            <family val="2"/>
          </rPr>
          <t>juan.jimenez:</t>
        </r>
        <r>
          <rPr>
            <sz val="8"/>
            <rFont val="Tahoma"/>
            <family val="2"/>
          </rPr>
          <t xml:space="preserve">
Al insertar el codigo del proyecto automaticamente se despliega el nombre del proyecto</t>
        </r>
      </text>
    </comment>
    <comment ref="B15" authorId="0">
      <text>
        <r>
          <rPr>
            <b/>
            <sz val="8"/>
            <rFont val="Tahoma"/>
            <family val="2"/>
          </rPr>
          <t>juan.jimenez:</t>
        </r>
        <r>
          <rPr>
            <sz val="8"/>
            <rFont val="Tahoma"/>
            <family val="2"/>
          </rPr>
          <t xml:space="preserve">
Seleccionar el objetivo estrategico asociado al proceso</t>
        </r>
      </text>
    </comment>
    <comment ref="K15" authorId="0">
      <text>
        <r>
          <rPr>
            <b/>
            <sz val="8"/>
            <rFont val="Tahoma"/>
            <family val="2"/>
          </rPr>
          <t>juan.jimenez:</t>
        </r>
        <r>
          <rPr>
            <sz val="8"/>
            <rFont val="Tahoma"/>
            <family val="2"/>
          </rPr>
          <t xml:space="preserve">
Establecer el tipo programacion:
- Suma
-Constante
-Creciente
-Decreciente</t>
        </r>
      </text>
    </comment>
    <comment ref="R15" authorId="0">
      <text>
        <r>
          <rPr>
            <b/>
            <sz val="8"/>
            <rFont val="Tahoma"/>
            <family val="2"/>
          </rPr>
          <t>juan.jimenez:</t>
        </r>
        <r>
          <rPr>
            <sz val="8"/>
            <rFont val="Tahoma"/>
            <family val="2"/>
          </rPr>
          <t xml:space="preserve">
Establecer el tipo de indicador para la medicion:
- Eficacia
-Efectividad
-Eficiencia</t>
        </r>
      </text>
    </comment>
    <comment ref="T15" authorId="0">
      <text>
        <r>
          <rPr>
            <b/>
            <sz val="8"/>
            <rFont val="Tahoma"/>
            <family val="2"/>
          </rPr>
          <t>juan.jimenez:</t>
        </r>
        <r>
          <rPr>
            <sz val="8"/>
            <rFont val="Tahoma"/>
            <family val="2"/>
          </rPr>
          <t xml:space="preserve">
Establecer la o las dependencias responsables del proceso</t>
        </r>
      </text>
    </comment>
    <comment ref="V15" authorId="0">
      <text>
        <r>
          <rPr>
            <b/>
            <sz val="8"/>
            <rFont val="Tahoma"/>
            <family val="2"/>
          </rPr>
          <t>juan.jimenez:</t>
        </r>
        <r>
          <rPr>
            <sz val="8"/>
            <rFont val="Tahoma"/>
            <family val="2"/>
          </rPr>
          <t xml:space="preserve">
Dejar este apartado para el diligenciamiento en la DPSI</t>
        </r>
      </text>
    </comment>
    <comment ref="W15" authorId="0">
      <text>
        <r>
          <rPr>
            <b/>
            <sz val="8"/>
            <rFont val="Tahoma"/>
            <family val="2"/>
          </rPr>
          <t>juan.jimenez:</t>
        </r>
        <r>
          <rPr>
            <sz val="8"/>
            <rFont val="Tahoma"/>
            <family val="2"/>
          </rPr>
          <t xml:space="preserve">
Asociar la fuente de financiacion
-Recursos Inversion
-Recursos Funcionamiento</t>
        </r>
      </text>
    </comment>
    <comment ref="AA15" authorId="0">
      <text>
        <r>
          <rPr>
            <b/>
            <sz val="8"/>
            <rFont val="Tahoma"/>
            <family val="2"/>
          </rPr>
          <t>juan.jimenez:</t>
        </r>
        <r>
          <rPr>
            <sz val="8"/>
            <rFont val="Tahoma"/>
            <family val="2"/>
          </rPr>
          <t xml:space="preserve">
Cuantificar el valor total (en millones de pesos) de cada meta</t>
        </r>
      </text>
    </comment>
  </commentList>
</comments>
</file>

<file path=xl/comments3.xml><?xml version="1.0" encoding="utf-8"?>
<comments xmlns="http://schemas.openxmlformats.org/spreadsheetml/2006/main">
  <authors>
    <author>Sandy.Calderon</author>
  </authors>
  <commentList>
    <comment ref="C91" authorId="0">
      <text>
        <r>
          <rPr>
            <b/>
            <sz val="8"/>
            <rFont val="Tahoma"/>
            <family val="2"/>
          </rPr>
          <t>Sandy.Calderon:</t>
        </r>
        <r>
          <rPr>
            <sz val="8"/>
            <rFont val="Tahoma"/>
            <family val="2"/>
          </rPr>
          <t xml:space="preserve">
ambos A.L y SDG</t>
        </r>
      </text>
    </comment>
  </commentList>
</comments>
</file>

<file path=xl/sharedStrings.xml><?xml version="1.0" encoding="utf-8"?>
<sst xmlns="http://schemas.openxmlformats.org/spreadsheetml/2006/main" count="357" uniqueCount="208">
  <si>
    <t xml:space="preserve">EVALUACIÓN I TRIMESTRE </t>
  </si>
  <si>
    <t xml:space="preserve">EVALUACIÓN II TRIMESTRE </t>
  </si>
  <si>
    <t xml:space="preserve">EVALUACIÓN III TRIMESTRE </t>
  </si>
  <si>
    <t xml:space="preserve">EVALUACIÓN IV TRIMESTRE </t>
  </si>
  <si>
    <t>PROGRAMADO EN LA VIGENCIA</t>
  </si>
  <si>
    <t xml:space="preserve">RESULTADO INDICADOR </t>
  </si>
  <si>
    <t>RESULTADO DE LA MEDICION</t>
  </si>
  <si>
    <t>ANÁLISIS DE AVANCE</t>
  </si>
  <si>
    <t>MEDIO DE VERIFICACIÓN</t>
  </si>
  <si>
    <t>NOMBRE DEL INDICADOR</t>
  </si>
  <si>
    <t>FORMULA DEL INDICADOR</t>
  </si>
  <si>
    <t>LINEA BASE</t>
  </si>
  <si>
    <t>UNIDAD DE MEDIDA</t>
  </si>
  <si>
    <t>TIPO DE INDICADOR</t>
  </si>
  <si>
    <t>FUENTE DE INFORMACIÓN</t>
  </si>
  <si>
    <t>RESPONSABLES DE LA ACTIVIDAD</t>
  </si>
  <si>
    <t>PROGRAMADO</t>
  </si>
  <si>
    <t>EJECUTADO</t>
  </si>
  <si>
    <t>OBJETIVO ESTRATÉGICO</t>
  </si>
  <si>
    <t>INDICADOR</t>
  </si>
  <si>
    <t>VALOR ESTIMADO (En millones de pesos colombianos)</t>
  </si>
  <si>
    <t>x</t>
  </si>
  <si>
    <t>SECRETARIA DISTRITAL DE GOBIERNO</t>
  </si>
  <si>
    <t>FINANCIACIÓN DE LA ACTIVIDAD</t>
  </si>
  <si>
    <t>FUENTE</t>
  </si>
  <si>
    <t>GF / INV</t>
  </si>
  <si>
    <t>RUBRO GASTO FUNCIONAMIENTO</t>
  </si>
  <si>
    <t xml:space="preserve">PROYECTO DE INVERSIÓN </t>
  </si>
  <si>
    <t>CODIGO</t>
  </si>
  <si>
    <t xml:space="preserve">NOMBRE </t>
  </si>
  <si>
    <t>REPORTA CB0404</t>
  </si>
  <si>
    <t>ADQUISICION DE BIENES</t>
  </si>
  <si>
    <t>ADQUISICION DE SERVICIOS</t>
  </si>
  <si>
    <t>SERVICIOS PUBLICOS</t>
  </si>
  <si>
    <t>GASTOS GENERALES</t>
  </si>
  <si>
    <t>SERVICIOS PERSONALES</t>
  </si>
  <si>
    <t>OTROS GASTOS GENERALES</t>
  </si>
  <si>
    <t>RUBROSFUNCIONAMIENTO</t>
  </si>
  <si>
    <t>GASTOS DE FUNCIONAMIENTO</t>
  </si>
  <si>
    <t>GASTOS DE INVERSION</t>
  </si>
  <si>
    <t>SIG</t>
  </si>
  <si>
    <t>TIPO DE PROGRAMACION</t>
  </si>
  <si>
    <t>PROGRAMACION</t>
  </si>
  <si>
    <t>SUMA</t>
  </si>
  <si>
    <t>CONSTANTE</t>
  </si>
  <si>
    <t>CRECIENTE</t>
  </si>
  <si>
    <t>DECRECIENTE</t>
  </si>
  <si>
    <t>MENSUAL</t>
  </si>
  <si>
    <t>TRIMESTRAL</t>
  </si>
  <si>
    <t>EFICIENCIA</t>
  </si>
  <si>
    <t>EFICACIA</t>
  </si>
  <si>
    <t>EFECTIVIDAD</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</si>
  <si>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</si>
  <si>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</si>
  <si>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</si>
  <si>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</si>
  <si>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</si>
  <si>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</si>
  <si>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</si>
  <si>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</si>
  <si>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</si>
  <si>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PLAN ESTRATEGICO INSTITUCIONAL</t>
  </si>
  <si>
    <t>SEGUIMIENTO PLAN GESTION DEL PROCESO</t>
  </si>
  <si>
    <t>SEMESTRAL</t>
  </si>
  <si>
    <t>ANUAL</t>
  </si>
  <si>
    <t>MEDICIONFINAL</t>
  </si>
  <si>
    <t>CONTRALORIA</t>
  </si>
  <si>
    <t>SI</t>
  </si>
  <si>
    <t>NO</t>
  </si>
  <si>
    <t>ANÁLISIS DE RESULTADO</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</si>
  <si>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</si>
  <si>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</si>
  <si>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</si>
  <si>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</si>
  <si>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TIPO DE META</t>
  </si>
  <si>
    <t>META PLAN DE GESTION VIGENCIA</t>
  </si>
  <si>
    <t>META CUATRIENAL PLAN ESTRATEGICO SDG</t>
  </si>
  <si>
    <t>I TRI</t>
  </si>
  <si>
    <t>II TRI</t>
  </si>
  <si>
    <t>III TRI</t>
  </si>
  <si>
    <t>IV TRI</t>
  </si>
  <si>
    <t>EVALUACIÓN FINAL PLAN DE GESTION</t>
  </si>
  <si>
    <t>TOTAL PROGRAMACION VIGENCIA</t>
  </si>
  <si>
    <t>TOTAL PLAN DE GESTIÓN</t>
  </si>
  <si>
    <t>PONDERACIÓN DE LA META</t>
  </si>
  <si>
    <t>Porcentaje de Cumplimiento Trimestre I</t>
  </si>
  <si>
    <t>Porcentaje de Cumplimiento Trimestre II</t>
  </si>
  <si>
    <t>Porcentaje de Cumplimiento Trimestre III</t>
  </si>
  <si>
    <t>Porcentaje de Cumplimiento Trimestre IV</t>
  </si>
  <si>
    <t>RUTINARIA</t>
  </si>
  <si>
    <t>RETADORA (MEJORA)</t>
  </si>
  <si>
    <t>GESTION</t>
  </si>
  <si>
    <t>SOSTENIBILIDAD DEL SISTEMA DE GESTIÓN</t>
  </si>
  <si>
    <t>G</t>
  </si>
  <si>
    <t xml:space="preserve">VIGENCIA DE LA PLANEACIÓN: </t>
  </si>
  <si>
    <t xml:space="preserve">Dependencia: </t>
  </si>
  <si>
    <t>CONTROL DE CAMBIOS</t>
  </si>
  <si>
    <t>VERSIÓN</t>
  </si>
  <si>
    <t>FECHA</t>
  </si>
  <si>
    <t>DESCRIPCIÓN DE LA MODIFICACIÓN</t>
  </si>
  <si>
    <t>OBJETIVO ESPECIFICO/ESTRATEGIA</t>
  </si>
  <si>
    <t>METODO DE VERIFICACIÓN AL SEGUIMIENTO</t>
  </si>
  <si>
    <t>OFICINA ASESORA DE PLANEACIÓN</t>
  </si>
  <si>
    <t>Gestionar en todos los niveles y de manera estratégica los flujos de conocimiento a nivel interno y externo, mediante la implementación de las distintas herramientas de identificación, recopilación, almacenamiento y difusión de la información, así como su análisis cuantitativo y cualitativo, en el marco del modelo de operación por procesos, la modernización institucional, la gestión orientada a resultados, el mejoramiento continuo y la innovación en la gestión, para mejorar la capacidad en la prestación de los servicios</t>
  </si>
  <si>
    <t>Inicia con la identificación de las fuentes y flujos de conocimiento interno y externo, el análisis cuantitativo y cualitativo de la información y finaliza con la toma decisiones y la gestión de la mejora continua de todos los procesos de la Secretaría Distrital de Gobierno.</t>
  </si>
  <si>
    <t>Gestionar de manera estratégica los flujos de información y conocimiento producidos en la entidad, con el propósito de fortalecer el ejercicio de toma de decisiones</t>
  </si>
  <si>
    <t>Integrar las herramientas de planeación, gestión y control, con enfoque de innovación, mejoramiento continuo, responsabilidad social, desarrollo integral del talento humano y transparencia</t>
  </si>
  <si>
    <r>
      <t>Objetivo Proceso:</t>
    </r>
    <r>
      <rPr>
        <sz val="10"/>
        <rFont val="Arial Rounded MT Bold"/>
        <family val="2"/>
      </rPr>
      <t xml:space="preserve"> </t>
    </r>
  </si>
  <si>
    <r>
      <t>Alcance del Proceso:</t>
    </r>
    <r>
      <rPr>
        <sz val="10"/>
        <rFont val="Arial Rounded MT Bold"/>
        <family val="2"/>
      </rPr>
      <t xml:space="preserve"> </t>
    </r>
  </si>
  <si>
    <r>
      <t>Líder del  Proceso:</t>
    </r>
    <r>
      <rPr>
        <sz val="10"/>
        <rFont val="Arial Rounded MT Bold"/>
        <family val="2"/>
      </rPr>
      <t xml:space="preserve"> </t>
    </r>
  </si>
  <si>
    <t>Mapa de conocimiento de la entidad realizado</t>
  </si>
  <si>
    <t>Numero de mapas de conocimiento de la entidad realizado</t>
  </si>
  <si>
    <t>N/A</t>
  </si>
  <si>
    <t>Mapa de Conocimiento</t>
  </si>
  <si>
    <t>Publicación en Pagina WEB</t>
  </si>
  <si>
    <t>Oficina Asesora de Planeación</t>
  </si>
  <si>
    <t>Archivo con Mapa de Conocimiento de la entidad, según los flujos de conocimiento interno</t>
  </si>
  <si>
    <t>Metodologia de identificación de flujos del conocimiento diseñada</t>
  </si>
  <si>
    <t>Numero de metodologias de identificación de los flujos del conocimiento diseñada</t>
  </si>
  <si>
    <t>Metodologia Diseñada</t>
  </si>
  <si>
    <t>Documentación del Sistema de Gestión</t>
  </si>
  <si>
    <t>Publicación en la intranet de la metodologia de identificación de los flujos de conocimiento</t>
  </si>
  <si>
    <t>Porcentaje de buenas practicas y lecciones aprendidas desarrolladas en los procesos de la SDG</t>
  </si>
  <si>
    <t>Buenas practicas y lecciones aprendidas identificadas</t>
  </si>
  <si>
    <t>Micrositio AGORA</t>
  </si>
  <si>
    <t>Buenas practicas  y lecciones aprendidas AGORA</t>
  </si>
  <si>
    <t>JEFE/A OFICINA ASESORA DE PLANEACIÓN</t>
  </si>
  <si>
    <t>Implementar la dimensión de gestión del conocimiento de acuerdo a los lineamientos definidos en el nuevo Modelo de Planeación y Gestión</t>
  </si>
  <si>
    <t>Realizar un (1) mapa de generación de conocimiento de la entidad, de acuerdo al modelo de operación por procesos vigente</t>
  </si>
  <si>
    <t>Realizar una (1) postulación a un premio de innovación a la gestión pública</t>
  </si>
  <si>
    <t>Diseñar una (1) metodologia de identificación de los flujos del conocimiento que se produce en los diferentes procesos que conforman el modelo de operación de la entidad.</t>
  </si>
  <si>
    <t>(Buenas practicas y lecciones aprendidas registradas en AGORA analizadas/total de buenas practicas y lecciones aprendidas registradas en el AGORA)*100</t>
  </si>
  <si>
    <t>Postulación a un premio de innovación a la gestión pública realizada</t>
  </si>
  <si>
    <t xml:space="preserve">Numero de postulaciones a premios de innovación a la gestión pública </t>
  </si>
  <si>
    <t>Postulaciones a premio de innovación pública</t>
  </si>
  <si>
    <t>Documento de Postulación</t>
  </si>
  <si>
    <t>Postulación a premio de innovación a la gestión pública</t>
  </si>
  <si>
    <t>Analizar el 100% de las buenas practicas documentadas por los procesos/Alcaldías Locales en la herramienta AGORA, para identificar la procedencia de incorporarlas en el Sistema de Gestión</t>
  </si>
  <si>
    <t>N° META</t>
  </si>
  <si>
    <r>
      <t>Fortalecer los mecanismos de articulación y control de los diferentes elementos del Sistema de Gestión de</t>
    </r>
    <r>
      <rPr>
        <sz val="12"/>
        <color indexed="8"/>
        <rFont val="Arial Rounded MT Bold"/>
        <family val="2"/>
      </rPr>
      <t xml:space="preserve"> </t>
    </r>
    <r>
      <rPr>
        <b/>
        <sz val="22"/>
        <rFont val="Arial Rounded MT Bold"/>
        <family val="2"/>
      </rPr>
      <t>la entidad</t>
    </r>
  </si>
  <si>
    <t>Incrementar el reconocimiento del Sistema de Gestión de la entidad como instrumento de fortalecimiento y modernización de la gestión en la entidad</t>
  </si>
  <si>
    <t>SOTENIBILIDAD DEL SISTEMA DE GESTIÓN</t>
  </si>
  <si>
    <t>Ejercicios de evaluación de los requisitos legales aplicables el proceso/Alcaldía realizados</t>
  </si>
  <si>
    <t>Numero de ejercicios de evaluación de los requisitos legales aplicables el proceso/Alcaldía realizados</t>
  </si>
  <si>
    <t>Fuentes de Requisitos Legales Aplicables al Proceso Registrados</t>
  </si>
  <si>
    <t xml:space="preserve">Herramienta de Registro de Requisitos Legales </t>
  </si>
  <si>
    <t>Desarrollar dos mediciones del desempeño ambiental en el proceso/alcaldía local de acuerdo a la metodología definida por la OAP</t>
  </si>
  <si>
    <t>Mediciones de desempeño ambiental realizadas en el proceso/alcaldia local</t>
  </si>
  <si>
    <t>Numero de mediciones del desempeño ambiental en el proceso/alcaldia local realizados</t>
  </si>
  <si>
    <t>Gestión Ambiental</t>
  </si>
  <si>
    <t>Registrar una (1) buena practica y una (1) experiencia producto de errores operacionales por proceso o Alcaldía Local en la herramienta institucional de Gestión del Conocimiento (AGORA)</t>
  </si>
  <si>
    <t>Buenas practicas y lecciones aprendidas identificadas por proceso o Alcaldía Local en la herramienta de gestión del conocimiento (AGORA)</t>
  </si>
  <si>
    <t>Numero de buenas practicas y lecciones aprendidas registradas por proceso o Alcaldía Local en la herramienta institucional de gestión del conocimiento (AGORA)</t>
  </si>
  <si>
    <t>Buenas y lecciones aprendidas identificadas en la herramienta de gestión del conocimiento  (AGORA)</t>
  </si>
  <si>
    <t>AGORA</t>
  </si>
  <si>
    <t>Cumplir con el 100% de los requisitos del modelo integrado de planeación y gestión</t>
  </si>
  <si>
    <t>Porcentaje de depuración de las comunicaciones en el aplicatio de gestión documental</t>
  </si>
  <si>
    <t>(Número de comunicaciones depuradas en el aplicativo de gestión documental ORFEO/Numero total de comunicaciones que se encuentran asignadas en el AGD ORFEO)*100</t>
  </si>
  <si>
    <t>Comunicaciones en el aplicativo de gestión documental ORFEO</t>
  </si>
  <si>
    <t>COMUNICACIONES DEPURADAS</t>
  </si>
  <si>
    <t>Cumplir el 100% del Plan de Actualización de la documentación del Sistema de Gestión de la Entidad correspondientes al proceso (Nivel Central)</t>
  </si>
  <si>
    <t>Cumplimiento del plan de actualización de los procesos en el marco del Sistema de Gestión</t>
  </si>
  <si>
    <t>(No. De Documentos actualizados según el  Plan/No. De Documentos previstos para actualización en el Plan  )*100</t>
  </si>
  <si>
    <t>Plan de Actualización de la Documentación</t>
  </si>
  <si>
    <t>OFICINA ASESORA DE PLANEACION</t>
  </si>
  <si>
    <t>Acciones correctivas documentadas y vigentes</t>
  </si>
  <si>
    <t>(No. De acciones de plan de mejoramiento responsabilidad del proceso documentadas y vigentes/No. De acciones bajo responsabilidad del proceso)*100</t>
  </si>
  <si>
    <t>Realizar la publicación del 100% de la información relacionada con el proceso/Alcaldía atendiendo los lineamientos de la ley 1712 de 2014</t>
  </si>
  <si>
    <t>Información publicada según lineamientos de la ley de transparencia 1712 de 2014</t>
  </si>
  <si>
    <t>(No.criterios cumplidos según la herramienta de medición de requisitos e indice de transparencia/No. Criterios definidos según la herramienta de medición de requisitos e indice de transparencia)*100</t>
  </si>
  <si>
    <t>Primera versión del Plan de Gestión 2018, en el cual se encuentran incluídas las metas de Implementación del Modelo de Planeación y Gestión.</t>
  </si>
  <si>
    <t>Porcentaje de Cumplimiento PLAN DE GESTIÓN 2018</t>
  </si>
  <si>
    <t>https://gobiernobogota-my.sharepoint.com/personal/juan_jimenez_gobiernobogota_gov_co/_layouts/15/onedrive.aspx?id=%2Fpersonal%2Fjuan_jimenez_gobiernobogota_gov_co%2FDocuments%2FEVIDENCIAS%20PG%20OAP%2FPG%20GESTI%C3%93N%20DEL%20CONOCIMIENTO%2FI%20TRI%2FMETA%202</t>
  </si>
  <si>
    <t xml:space="preserve">Se diseñó una (1) primera versión de metodología de identificación de los flujos del conocimiento que se produce en los diferentes procesos que conforman el modelo de operación de la entidad. La cual será aplicada en un estudio para la construcción del mapa de conocimiento de la entidad.
Esta metodología incluye: 
1. Conceptos - Flujos del Conocimiento
2. Enfoques de Gestión del Conocimiento 
2.1 Enfoque basado en la tecnológia
2.2 Enfoque basado en la información y los datos
2.3 Enfoque basado en las personas
Este documento se encuentra en el siguiente link de OneDrive :
https://gobiernobogota-my.sharepoint.com/personal/juan_jimenez_gobiernobogota_gov_co/_layouts/15/onedrive.aspx?id=%2Fpersonal%2Fjuan_jimenez_gobiernobogota_gov_co%2FDocuments%2FEVIDENCIAS%20PG%20OAP%2FPG%20GESTI%C3%93N%20DEL%20CONOCIMIENTO%2FI%20TRI%2FMETA%202
</t>
  </si>
  <si>
    <t>NO PROGRAMADO</t>
  </si>
  <si>
    <t>META NO PROGRAMADA PARA EL I TRIMESTRE</t>
  </si>
  <si>
    <t>MEDIANTE COMUNICACIÓN CON RADICADO 20181300119433 A LA DRP Y RADICADO 20181300093773 A LA SUBSECRETARÍA DE GESTIÓN LOCAL. DE ESTOS DOS, SOLO LA SUBSECRETARÍA DE GESTIÓN LOCAL REMITIÓ PLAN DE ACTUALIZACIÓN DOCUMENTAL</t>
  </si>
  <si>
    <t>EL PROCESO NO CUENTA CON ACCIONES DE MEJORA INTERNAS Y EXTERNAS</t>
  </si>
  <si>
    <t xml:space="preserve"> SE REALIZÓ PUBLICACIÓN DE LA INFORMACIÓN CONFORME LA LEY 1712 DE 2012</t>
  </si>
  <si>
    <t>COMUNICACIONES EN ORFEO</t>
  </si>
  <si>
    <t>MIMEC</t>
  </si>
  <si>
    <t>http://www.gobiernobogota.gov.co/transparencia/instrumentos-gestion-informacion-publica/relacionados-la-informacion/107-registro</t>
  </si>
  <si>
    <t>Hacer un (1) ejercicio de evaluación del normograma  aplicables al proceso/Alcaldía Local de conformidad con el procedimiento  "Procedimiento para la identificación y evaluación de requisitos legales"</t>
  </si>
  <si>
    <t>Cantidad de resmas de papel de la presente vigencia</t>
  </si>
  <si>
    <t>Se realizó el mapa del conocimiento según los registros en el aplicativo ágora</t>
  </si>
  <si>
    <t>https://gobiernobogota-my.sharepoint.com/:f:/g/personal/juan_jimenez_gobiernobogota_gov_co/EpmjzyCmVCtGnduhLLAdq9YBE1-ylQHxIp_bwNNCpklBFQ?e=kh47k4</t>
  </si>
  <si>
    <t>Se realizó análisis del 10% de las buenas prácticas registradas en ágora, de lo cual salió el mapa del conocimiento</t>
  </si>
  <si>
    <t>Se registro como buena práctica, el espacio ágora. Esto, dado que este espacio ha facilitado la identificación y visibilización de las buenas prácticas implementadas en todos los procesos y alcaldías locales, permitiendo compartir experiencias exitosas</t>
  </si>
  <si>
    <t>https://gobiernobogota-my.sharepoint.com/:x:/g/personal/juan_jimenez_gobiernobogota_gov_co/EbT7EmMBgH1FngKRVJsjyBcBQ1xqveZ3a8JpDgAY2s0a2w?e=aHkZn8</t>
  </si>
  <si>
    <t>Se realizó la publicación según los criterios de la ley 1712</t>
  </si>
  <si>
    <t>http://www.gobiernobogota.gov.co/transparencia/control/reportes-control-interno/informe-seguimiento-al-plan-anticorrupcion-y-atencion</t>
  </si>
  <si>
    <t>El proceso no cuenta con acciones de mejora</t>
  </si>
  <si>
    <t>Informe de acciones de mejora</t>
  </si>
  <si>
    <t>Se cumplieron las actividades programadas para la dimensión de gestión del conocimiento, en ese sentido:
1. Se realizó autodiagnóstico
2. Se realizó propuesta de plan de acción</t>
  </si>
  <si>
    <t>Informe ORFEO 1</t>
  </si>
  <si>
    <t>Se realizó medición de desempeño ambiental, aplicando la herramienta dispuesta para tal fin</t>
  </si>
  <si>
    <t>Informe de buenas prácticas en ágora</t>
  </si>
  <si>
    <t>Informe de medición del desempeño ambiental</t>
  </si>
  <si>
    <r>
      <t xml:space="preserve">Depurar el 100% de las comunicaciones en el aplicativo de gestión documental </t>
    </r>
    <r>
      <rPr>
        <b/>
        <sz val="11"/>
        <rFont val="Calibri"/>
        <family val="2"/>
      </rPr>
      <t xml:space="preserve"> ORFEO I </t>
    </r>
    <r>
      <rPr>
        <sz val="11"/>
        <rFont val="Calibri"/>
        <family val="2"/>
      </rPr>
      <t>(a excepción de los derechos de petición)</t>
    </r>
  </si>
  <si>
    <t>No se cuenta con comunicaciones asignadas al proceso en el aplicativo ORFEO 1</t>
  </si>
  <si>
    <t>Mantener el 100% de las acciones de mejora asignadas al proceso/Alcaldía con relación a planes de mejoramiento interno documentadas y vigentes</t>
  </si>
  <si>
    <t>De las 37 prácticas reportadas por los distintos procesos al interior de la Secretaría Distrital de Gobierno, se hizo el análisis del 50%. El primer filtro utilizado fue  el uso de la buena práctica, es decir si contribuía a una mejora en la capacidad administrativa, en la mejora de procesos, en mejoras frente a la toma de decisiones o en la mejora en la prestación de bienes y servicios. A partir de este filtro, se idenficaron los procesos y se realizó un resumen de la medida adoptada por los mismos. En este resumen se presentó el alcance de la práctica, su difusión, el equipo de trabajo que la implementa y los resultados obtenidos. Como valor agregado al análisis de buenas prácticas, la Oficina Asesora de Planeación estableció unos criterios a ser tenidos en cuenta a la hora de analizar si una práctica es buena o no para su futura difusión e implementación en otras dependencias.    </t>
  </si>
  <si>
    <t>Carpeta Gestión del Conocimiento: Abrir documento "Buenas Prácticas Ágora"</t>
  </si>
  <si>
    <t>Se realizó la postulación al programa de Gestión Ambiental Empresarial- GAE, con el propósito de desarrollar lineamientos de operación con el diseño de una herramienta digital que permita ingresar la información de indicadores como consumo de agua, energía, residuos, unidades de producción</t>
  </si>
  <si>
    <t>Carpeta Gestión del Conocimiento: Premio de innovación</t>
  </si>
  <si>
    <t>meta no programada</t>
  </si>
  <si>
    <t>Se registro una lección aprendida producto de errores operacionales en la plataforma AGORA</t>
  </si>
  <si>
    <t>El proceso cuenta con la actualización documental del 100%</t>
  </si>
</sst>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0.0%"/>
    <numFmt numFmtId="187" formatCode="0.0"/>
    <numFmt numFmtId="188" formatCode="[$$-240A]\ #,##0.00"/>
    <numFmt numFmtId="189" formatCode="* #,##0.00&quot;    &quot;;\-* #,##0.00&quot;    &quot;;* \-#&quot;    &quot;;@\ "/>
    <numFmt numFmtId="190" formatCode="[$-C0A]dddd\,\ dd&quot; de &quot;mmmm&quot; de &quot;yyyy"/>
    <numFmt numFmtId="191" formatCode="[$-240A]dddd\,\ d\ &quot;de&quot;\ mmmm\ &quot;de&quot;\ yyyy"/>
    <numFmt numFmtId="192" formatCode="[$-240A]h:mm:ss\ AM/PM"/>
  </numFmts>
  <fonts count="86">
    <font>
      <sz val="11"/>
      <color theme="1"/>
      <name val="Calibri"/>
      <family val="2"/>
    </font>
    <font>
      <sz val="11"/>
      <color indexed="8"/>
      <name val="Calibri"/>
      <family val="2"/>
    </font>
    <font>
      <sz val="10"/>
      <name val="Arial"/>
      <family val="2"/>
    </font>
    <font>
      <sz val="8"/>
      <name val="Tahoma"/>
      <family val="2"/>
    </font>
    <font>
      <b/>
      <sz val="8"/>
      <name val="Tahoma"/>
      <family val="2"/>
    </font>
    <font>
      <sz val="14"/>
      <name val="Arial Narrow"/>
      <family val="2"/>
    </font>
    <font>
      <b/>
      <sz val="14"/>
      <name val="Arial Rounded MT Bold"/>
      <family val="2"/>
    </font>
    <font>
      <b/>
      <sz val="10"/>
      <name val="Arial Rounded MT Bold"/>
      <family val="2"/>
    </font>
    <font>
      <b/>
      <sz val="11"/>
      <color indexed="16"/>
      <name val="Arial Rounded MT Bold"/>
      <family val="2"/>
    </font>
    <font>
      <sz val="10"/>
      <name val="Arial Rounded MT Bold"/>
      <family val="2"/>
    </font>
    <font>
      <sz val="12"/>
      <name val="Arial Rounded MT Bold"/>
      <family val="2"/>
    </font>
    <font>
      <sz val="10"/>
      <color indexed="8"/>
      <name val="Arial Rounded MT Bold"/>
      <family val="2"/>
    </font>
    <font>
      <b/>
      <sz val="10"/>
      <color indexed="8"/>
      <name val="Arial Rounded MT Bold"/>
      <family val="2"/>
    </font>
    <font>
      <b/>
      <sz val="22"/>
      <name val="Arial Rounded MT Bold"/>
      <family val="2"/>
    </font>
    <font>
      <sz val="12"/>
      <color indexed="8"/>
      <name val="Arial Rounded MT Bold"/>
      <family val="2"/>
    </font>
    <font>
      <sz val="12"/>
      <name val="Arial"/>
      <family val="2"/>
    </font>
    <font>
      <b/>
      <sz val="18"/>
      <name val="Arial Rounded MT Bold"/>
      <family val="2"/>
    </font>
    <font>
      <sz val="11"/>
      <name val="Arial"/>
      <family val="2"/>
    </font>
    <font>
      <sz val="11"/>
      <name val="Calibri"/>
      <family val="2"/>
    </font>
    <font>
      <b/>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sz val="12"/>
      <color indexed="8"/>
      <name val="Arial"/>
      <family val="2"/>
    </font>
    <font>
      <sz val="14"/>
      <color indexed="8"/>
      <name val="Arial Narrow"/>
      <family val="2"/>
    </font>
    <font>
      <sz val="14"/>
      <color indexed="10"/>
      <name val="Arial Narrow"/>
      <family val="2"/>
    </font>
    <font>
      <sz val="11"/>
      <color indexed="8"/>
      <name val="Arial Rounded MT Bold"/>
      <family val="2"/>
    </font>
    <font>
      <b/>
      <sz val="28"/>
      <color indexed="8"/>
      <name val="Arial Rounded MT Bold"/>
      <family val="2"/>
    </font>
    <font>
      <sz val="14"/>
      <color indexed="8"/>
      <name val="Arial Rounded MT Bold"/>
      <family val="2"/>
    </font>
    <font>
      <b/>
      <sz val="18"/>
      <color indexed="8"/>
      <name val="Arial Rounded MT Bold"/>
      <family val="2"/>
    </font>
    <font>
      <b/>
      <sz val="11"/>
      <color indexed="8"/>
      <name val="Arial Rounded MT Bold"/>
      <family val="2"/>
    </font>
    <font>
      <b/>
      <sz val="24"/>
      <color indexed="8"/>
      <name val="Arial Rounded MT Bold"/>
      <family val="2"/>
    </font>
    <font>
      <b/>
      <sz val="26"/>
      <color indexed="8"/>
      <name val="Arial Rounded MT Bold"/>
      <family val="2"/>
    </font>
    <font>
      <b/>
      <sz val="20"/>
      <color indexed="8"/>
      <name val="Arial Rounded MT Bold"/>
      <family val="2"/>
    </font>
    <font>
      <sz val="8"/>
      <name val="Segoe UI"/>
      <family val="2"/>
    </font>
    <font>
      <b/>
      <sz val="20"/>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2"/>
      <color theme="1"/>
      <name val="Arial"/>
      <family val="2"/>
    </font>
    <font>
      <sz val="14"/>
      <color theme="1"/>
      <name val="Arial Narrow"/>
      <family val="2"/>
    </font>
    <font>
      <sz val="14"/>
      <color rgb="FFFF0000"/>
      <name val="Arial Narrow"/>
      <family val="2"/>
    </font>
    <font>
      <sz val="11"/>
      <color theme="1"/>
      <name val="Arial Rounded MT Bold"/>
      <family val="2"/>
    </font>
    <font>
      <sz val="10"/>
      <color theme="1"/>
      <name val="Arial Rounded MT Bold"/>
      <family val="2"/>
    </font>
    <font>
      <b/>
      <sz val="10"/>
      <color theme="1"/>
      <name val="Arial Rounded MT Bold"/>
      <family val="2"/>
    </font>
    <font>
      <sz val="12"/>
      <color theme="1"/>
      <name val="Arial Rounded MT Bold"/>
      <family val="2"/>
    </font>
    <font>
      <b/>
      <sz val="28"/>
      <color theme="1"/>
      <name val="Arial Rounded MT Bold"/>
      <family val="2"/>
    </font>
    <font>
      <b/>
      <sz val="18"/>
      <color theme="1"/>
      <name val="Arial Rounded MT Bold"/>
      <family val="2"/>
    </font>
    <font>
      <b/>
      <sz val="24"/>
      <color theme="1"/>
      <name val="Arial Rounded MT Bold"/>
      <family val="2"/>
    </font>
    <font>
      <b/>
      <sz val="26"/>
      <color theme="1"/>
      <name val="Arial Rounded MT Bold"/>
      <family val="2"/>
    </font>
    <font>
      <b/>
      <sz val="11"/>
      <color theme="1"/>
      <name val="Arial Rounded MT Bold"/>
      <family val="2"/>
    </font>
    <font>
      <b/>
      <sz val="20"/>
      <color theme="1"/>
      <name val="Arial Rounded MT Bold"/>
      <family val="2"/>
    </font>
    <font>
      <sz val="14"/>
      <color theme="1"/>
      <name val="Arial Rounded MT Bold"/>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7"/>
        <bgColor indexed="64"/>
      </patternFill>
    </fill>
    <fill>
      <patternFill patternType="solid">
        <fgColor theme="0"/>
        <bgColor indexed="64"/>
      </patternFill>
    </fill>
    <fill>
      <patternFill patternType="solid">
        <fgColor rgb="FFFFFF00"/>
        <bgColor indexed="64"/>
      </patternFill>
    </fill>
    <fill>
      <patternFill patternType="solid">
        <fgColor theme="2" tint="-0.24997000396251678"/>
        <bgColor indexed="64"/>
      </patternFill>
    </fill>
    <fill>
      <patternFill patternType="solid">
        <fgColor indexed="9"/>
        <bgColor indexed="64"/>
      </patternFill>
    </fill>
    <fill>
      <patternFill patternType="solid">
        <fgColor rgb="FF0070C0"/>
        <bgColor indexed="64"/>
      </patternFill>
    </fill>
    <fill>
      <patternFill patternType="solid">
        <fgColor theme="8" tint="-0.24997000396251678"/>
        <bgColor indexed="64"/>
      </patternFill>
    </fill>
    <fill>
      <patternFill patternType="solid">
        <fgColor rgb="FF00B050"/>
        <bgColor indexed="64"/>
      </patternFill>
    </fill>
    <fill>
      <patternFill patternType="solid">
        <fgColor theme="0" tint="-0.24997000396251678"/>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border>
    <border>
      <left style="thin"/>
      <right style="thin"/>
      <top style="thin"/>
      <bottom style="thin"/>
    </border>
    <border>
      <left style="thin"/>
      <right style="thin"/>
      <top style="medium"/>
      <bottom style="thin"/>
    </border>
    <border>
      <left style="thin"/>
      <right style="thin"/>
      <top/>
      <bottom style="thin"/>
    </border>
    <border>
      <left style="thin"/>
      <right style="thin"/>
      <top style="thin"/>
      <bottom style="medium"/>
    </border>
    <border>
      <left style="thin"/>
      <right style="thin"/>
      <top style="thin"/>
      <bottom/>
    </border>
    <border>
      <left/>
      <right style="thin"/>
      <top style="thin"/>
      <bottom style="thin"/>
    </border>
    <border>
      <left/>
      <right style="thin"/>
      <top style="thin"/>
      <bottom style="medium"/>
    </border>
    <border>
      <left/>
      <right style="thin"/>
      <top style="medium"/>
      <bottom style="thin"/>
    </border>
    <border>
      <left/>
      <right style="thin"/>
      <top/>
      <bottom style="thin"/>
    </border>
    <border>
      <left/>
      <right style="thin"/>
      <top style="thin"/>
      <bottom/>
    </border>
    <border>
      <left/>
      <right/>
      <top style="thin"/>
      <bottom style="thin"/>
    </border>
    <border>
      <left style="medium"/>
      <right style="thin"/>
      <top style="thin"/>
      <bottom style="thin"/>
    </border>
    <border>
      <left style="medium"/>
      <right style="thin"/>
      <top style="thin"/>
      <bottom style="medium"/>
    </border>
    <border>
      <left style="thin"/>
      <right/>
      <top/>
      <bottom/>
    </border>
    <border>
      <left style="thin"/>
      <right style="medium"/>
      <top style="thin"/>
      <bottom style="thin"/>
    </border>
    <border>
      <left style="thin"/>
      <right/>
      <top style="thin"/>
      <bottom style="thin"/>
    </border>
    <border>
      <left style="medium"/>
      <right style="thin"/>
      <top style="thin"/>
      <bottom/>
    </border>
    <border>
      <left style="thin"/>
      <right style="medium"/>
      <top style="thin"/>
      <bottom/>
    </border>
    <border>
      <left style="thin"/>
      <right/>
      <top/>
      <bottom style="thin"/>
    </border>
    <border>
      <left style="thin"/>
      <right/>
      <top style="thin"/>
      <bottom>
        <color indexed="63"/>
      </bottom>
    </border>
    <border>
      <left style="medium"/>
      <right/>
      <top style="thin"/>
      <bottom style="thin"/>
    </border>
    <border>
      <left style="thin"/>
      <right style="medium"/>
      <top style="medium"/>
      <bottom style="thin"/>
    </border>
    <border>
      <left style="thin"/>
      <right style="medium"/>
      <top style="thin"/>
      <bottom style="medium"/>
    </border>
    <border>
      <left style="medium"/>
      <right style="thin"/>
      <top style="medium"/>
      <bottom style="thin"/>
    </border>
    <border>
      <left style="thin"/>
      <right style="thin"/>
      <top>
        <color indexed="63"/>
      </top>
      <bottom>
        <color indexed="63"/>
      </bottom>
    </border>
    <border>
      <left/>
      <right/>
      <top/>
      <bottom style="thin"/>
    </border>
    <border>
      <left style="thin"/>
      <right style="thin"/>
      <top style="medium"/>
      <bottom>
        <color indexed="63"/>
      </bottom>
    </border>
    <border>
      <left style="thin"/>
      <right/>
      <top style="thin"/>
      <bottom style="medium"/>
    </border>
    <border>
      <left>
        <color indexed="63"/>
      </left>
      <right>
        <color indexed="63"/>
      </right>
      <top style="thin"/>
      <bottom style="medium"/>
    </border>
    <border>
      <left>
        <color indexed="63"/>
      </left>
      <right style="medium"/>
      <top style="thin"/>
      <bottom style="medium"/>
    </border>
    <border>
      <left/>
      <right style="medium"/>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2" fillId="20" borderId="0" applyNumberFormat="0" applyBorder="0" applyAlignment="0" applyProtection="0"/>
    <xf numFmtId="0" fontId="53" fillId="21" borderId="0" applyNumberFormat="0" applyBorder="0" applyAlignment="0" applyProtection="0"/>
    <xf numFmtId="0" fontId="54" fillId="22" borderId="1" applyNumberFormat="0" applyAlignment="0" applyProtection="0"/>
    <xf numFmtId="0" fontId="55" fillId="23"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9" fillId="30" borderId="1"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9" fontId="2" fillId="0" borderId="0" applyFill="0" applyBorder="0" applyAlignment="0" applyProtection="0"/>
    <xf numFmtId="184" fontId="0" fillId="0" borderId="0" applyFont="0" applyFill="0" applyBorder="0" applyAlignment="0" applyProtection="0"/>
    <xf numFmtId="168" fontId="0" fillId="0" borderId="0" applyFont="0" applyFill="0" applyBorder="0" applyAlignment="0" applyProtection="0"/>
    <xf numFmtId="0" fontId="63" fillId="32" borderId="0" applyNumberFormat="0" applyBorder="0" applyAlignment="0" applyProtection="0"/>
    <xf numFmtId="0" fontId="2" fillId="0" borderId="0">
      <alignment/>
      <protection/>
    </xf>
    <xf numFmtId="0" fontId="0" fillId="33" borderId="5" applyNumberFormat="0" applyFont="0" applyAlignment="0" applyProtection="0"/>
    <xf numFmtId="9" fontId="0"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4" borderId="0" applyNumberFormat="0" applyBorder="0" applyAlignment="0" applyProtection="0"/>
    <xf numFmtId="0" fontId="64" fillId="22" borderId="6"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7" applyNumberFormat="0" applyFill="0" applyAlignment="0" applyProtection="0"/>
    <xf numFmtId="0" fontId="58" fillId="0" borderId="8" applyNumberFormat="0" applyFill="0" applyAlignment="0" applyProtection="0"/>
    <xf numFmtId="0" fontId="69" fillId="0" borderId="9" applyNumberFormat="0" applyFill="0" applyAlignment="0" applyProtection="0"/>
    <xf numFmtId="0" fontId="2" fillId="35" borderId="0" applyNumberFormat="0" applyBorder="0" applyAlignment="0" applyProtection="0"/>
  </cellStyleXfs>
  <cellXfs count="310">
    <xf numFmtId="0" fontId="0" fillId="0" borderId="0" xfId="0" applyFont="1" applyAlignment="1">
      <alignment/>
    </xf>
    <xf numFmtId="0" fontId="70" fillId="0" borderId="10" xfId="0" applyFont="1" applyFill="1" applyBorder="1" applyAlignment="1">
      <alignment horizontal="justify" vertical="center" wrapText="1"/>
    </xf>
    <xf numFmtId="0" fontId="70" fillId="0" borderId="11" xfId="0" applyFont="1" applyFill="1" applyBorder="1" applyAlignment="1">
      <alignment horizontal="center" vertical="center" wrapText="1"/>
    </xf>
    <xf numFmtId="0" fontId="0" fillId="0" borderId="0" xfId="0" applyAlignment="1">
      <alignment wrapText="1"/>
    </xf>
    <xf numFmtId="0" fontId="70" fillId="0" borderId="12" xfId="0" applyFont="1" applyFill="1" applyBorder="1" applyAlignment="1">
      <alignment horizontal="justify" vertical="center" wrapText="1"/>
    </xf>
    <xf numFmtId="0" fontId="70" fillId="0" borderId="11" xfId="0" applyFont="1" applyFill="1" applyBorder="1" applyAlignment="1">
      <alignment horizontal="justify" vertical="center" wrapText="1"/>
    </xf>
    <xf numFmtId="0" fontId="70" fillId="0" borderId="13" xfId="0" applyFont="1" applyFill="1" applyBorder="1" applyAlignment="1">
      <alignment horizontal="justify" vertical="center" wrapText="1"/>
    </xf>
    <xf numFmtId="0" fontId="70" fillId="0" borderId="14" xfId="0" applyFont="1" applyFill="1" applyBorder="1" applyAlignment="1">
      <alignment horizontal="justify" vertical="center" wrapText="1"/>
    </xf>
    <xf numFmtId="0" fontId="70" fillId="0" borderId="15"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71" fillId="0" borderId="0" xfId="0" applyFont="1" applyAlignment="1">
      <alignment horizontal="justify"/>
    </xf>
    <xf numFmtId="0" fontId="72" fillId="10" borderId="16" xfId="0" applyFont="1" applyFill="1" applyBorder="1" applyAlignment="1">
      <alignment horizontal="justify" vertical="center" wrapText="1"/>
    </xf>
    <xf numFmtId="0" fontId="72" fillId="36" borderId="16" xfId="0" applyFont="1" applyFill="1" applyBorder="1" applyAlignment="1">
      <alignment horizontal="justify" vertical="center" wrapText="1"/>
    </xf>
    <xf numFmtId="0" fontId="5" fillId="8" borderId="11" xfId="0" applyFont="1" applyFill="1" applyBorder="1" applyAlignment="1">
      <alignment horizontal="center" vertical="center" wrapText="1"/>
    </xf>
    <xf numFmtId="0" fontId="5" fillId="8" borderId="11" xfId="0" applyFont="1" applyFill="1" applyBorder="1" applyAlignment="1">
      <alignment horizontal="justify" vertical="center" wrapText="1"/>
    </xf>
    <xf numFmtId="0" fontId="72" fillId="8" borderId="16" xfId="0" applyFont="1" applyFill="1" applyBorder="1" applyAlignment="1">
      <alignment horizontal="justify" vertical="center" wrapText="1"/>
    </xf>
    <xf numFmtId="0" fontId="72" fillId="8" borderId="17" xfId="0" applyFont="1" applyFill="1" applyBorder="1" applyAlignment="1">
      <alignment horizontal="justify" vertical="center" wrapText="1"/>
    </xf>
    <xf numFmtId="0" fontId="5" fillId="37" borderId="18" xfId="0" applyFont="1" applyFill="1" applyBorder="1" applyAlignment="1">
      <alignment horizontal="justify" vertical="center" wrapText="1"/>
    </xf>
    <xf numFmtId="0" fontId="5" fillId="37" borderId="16" xfId="0" applyFont="1" applyFill="1" applyBorder="1" applyAlignment="1">
      <alignment horizontal="justify" vertical="center" wrapText="1"/>
    </xf>
    <xf numFmtId="0" fontId="5" fillId="11" borderId="11" xfId="0" applyFont="1" applyFill="1" applyBorder="1" applyAlignment="1">
      <alignment horizontal="justify" vertical="center" wrapText="1"/>
    </xf>
    <xf numFmtId="0" fontId="5" fillId="11" borderId="16" xfId="0" applyFont="1" applyFill="1" applyBorder="1" applyAlignment="1">
      <alignment horizontal="justify" vertical="center" wrapText="1"/>
    </xf>
    <xf numFmtId="0" fontId="5" fillId="38" borderId="16" xfId="0" applyFont="1" applyFill="1" applyBorder="1" applyAlignment="1">
      <alignment horizontal="justify" vertical="center" wrapText="1"/>
    </xf>
    <xf numFmtId="0" fontId="72" fillId="38" borderId="19" xfId="0" applyFont="1" applyFill="1" applyBorder="1" applyAlignment="1">
      <alignment horizontal="justify" vertical="center" wrapText="1"/>
    </xf>
    <xf numFmtId="0" fontId="72" fillId="38" borderId="16" xfId="0" applyFont="1" applyFill="1" applyBorder="1" applyAlignment="1">
      <alignment horizontal="justify" vertical="center" wrapText="1"/>
    </xf>
    <xf numFmtId="0" fontId="5" fillId="38" borderId="11" xfId="0" applyFont="1" applyFill="1" applyBorder="1" applyAlignment="1">
      <alignment vertical="center" wrapText="1"/>
    </xf>
    <xf numFmtId="0" fontId="72" fillId="13" borderId="18" xfId="0" applyFont="1" applyFill="1" applyBorder="1" applyAlignment="1">
      <alignment horizontal="justify" vertical="center" wrapText="1"/>
    </xf>
    <xf numFmtId="0" fontId="72" fillId="13" borderId="16" xfId="0" applyFont="1" applyFill="1" applyBorder="1" applyAlignment="1">
      <alignment horizontal="justify" vertical="center" wrapText="1"/>
    </xf>
    <xf numFmtId="0" fontId="5" fillId="13" borderId="16" xfId="0" applyFont="1" applyFill="1" applyBorder="1" applyAlignment="1">
      <alignment horizontal="justify" vertical="center" wrapText="1"/>
    </xf>
    <xf numFmtId="0" fontId="73" fillId="13" borderId="16" xfId="0" applyFont="1" applyFill="1" applyBorder="1" applyAlignment="1">
      <alignment horizontal="justify" vertical="center" wrapText="1"/>
    </xf>
    <xf numFmtId="0" fontId="72" fillId="13" borderId="20" xfId="0" applyFont="1" applyFill="1" applyBorder="1" applyAlignment="1">
      <alignment horizontal="left" vertical="center" wrapText="1"/>
    </xf>
    <xf numFmtId="0" fontId="72" fillId="13" borderId="17" xfId="0" applyFont="1" applyFill="1" applyBorder="1" applyAlignment="1">
      <alignment horizontal="justify" vertical="center" wrapText="1"/>
    </xf>
    <xf numFmtId="0" fontId="5" fillId="13" borderId="18" xfId="0" applyFont="1" applyFill="1" applyBorder="1" applyAlignment="1">
      <alignment horizontal="justify" vertical="center" wrapText="1"/>
    </xf>
    <xf numFmtId="0" fontId="5" fillId="13" borderId="17" xfId="0" applyFont="1" applyFill="1" applyBorder="1" applyAlignment="1">
      <alignment horizontal="justify" vertical="center" wrapText="1"/>
    </xf>
    <xf numFmtId="0" fontId="74" fillId="0" borderId="0" xfId="0" applyFont="1" applyAlignment="1">
      <alignment/>
    </xf>
    <xf numFmtId="0" fontId="7" fillId="36" borderId="21" xfId="0" applyFont="1" applyFill="1" applyBorder="1" applyAlignment="1">
      <alignment vertical="center" wrapText="1"/>
    </xf>
    <xf numFmtId="0" fontId="7" fillId="36" borderId="16" xfId="0" applyFont="1" applyFill="1" applyBorder="1" applyAlignment="1">
      <alignment vertical="center" wrapText="1"/>
    </xf>
    <xf numFmtId="0" fontId="75" fillId="36" borderId="0" xfId="0" applyFont="1" applyFill="1" applyAlignment="1">
      <alignment/>
    </xf>
    <xf numFmtId="0" fontId="8" fillId="12" borderId="22" xfId="0" applyFont="1" applyFill="1" applyBorder="1" applyAlignment="1">
      <alignment horizontal="center" vertical="center" wrapText="1"/>
    </xf>
    <xf numFmtId="0" fontId="8" fillId="12" borderId="11" xfId="0" applyFont="1" applyFill="1" applyBorder="1" applyAlignment="1">
      <alignment horizontal="center" vertical="center" wrapText="1"/>
    </xf>
    <xf numFmtId="0" fontId="10" fillId="39" borderId="11" xfId="0" applyFont="1" applyFill="1" applyBorder="1" applyAlignment="1" applyProtection="1">
      <alignment horizontal="left" vertical="center" wrapText="1"/>
      <protection/>
    </xf>
    <xf numFmtId="0" fontId="10" fillId="39" borderId="22" xfId="0" applyFont="1" applyFill="1" applyBorder="1" applyAlignment="1" applyProtection="1">
      <alignment horizontal="left" vertical="center" wrapText="1"/>
      <protection/>
    </xf>
    <xf numFmtId="0" fontId="9" fillId="36" borderId="0" xfId="0" applyFont="1" applyFill="1" applyBorder="1" applyAlignment="1">
      <alignment horizontal="left" vertical="center" wrapText="1"/>
    </xf>
    <xf numFmtId="0" fontId="11" fillId="36" borderId="0" xfId="0" applyFont="1" applyFill="1" applyBorder="1" applyAlignment="1">
      <alignment horizontal="center"/>
    </xf>
    <xf numFmtId="0" fontId="7" fillId="36" borderId="23" xfId="0" applyFont="1" applyFill="1" applyBorder="1" applyAlignment="1">
      <alignment vertical="center" wrapText="1"/>
    </xf>
    <xf numFmtId="0" fontId="7" fillId="36" borderId="14" xfId="0" applyFont="1" applyFill="1" applyBorder="1" applyAlignment="1">
      <alignment vertical="center" wrapText="1"/>
    </xf>
    <xf numFmtId="0" fontId="9" fillId="36" borderId="24" xfId="0" applyFont="1" applyFill="1" applyBorder="1" applyAlignment="1">
      <alignment horizontal="left" vertical="center" wrapText="1"/>
    </xf>
    <xf numFmtId="0" fontId="76" fillId="36" borderId="0" xfId="0" applyFont="1" applyFill="1" applyBorder="1" applyAlignment="1">
      <alignment horizontal="center" vertical="center"/>
    </xf>
    <xf numFmtId="0" fontId="76" fillId="36" borderId="0" xfId="0" applyFont="1" applyFill="1" applyBorder="1" applyAlignment="1">
      <alignment vertical="center"/>
    </xf>
    <xf numFmtId="0" fontId="12" fillId="36" borderId="0" xfId="0" applyFont="1" applyFill="1" applyBorder="1" applyAlignment="1">
      <alignment horizontal="center" vertical="center" wrapText="1"/>
    </xf>
    <xf numFmtId="0" fontId="75" fillId="36" borderId="0" xfId="0" applyFont="1" applyFill="1" applyAlignment="1">
      <alignment horizontal="center"/>
    </xf>
    <xf numFmtId="0" fontId="7" fillId="36" borderId="0" xfId="0" applyFont="1" applyFill="1" applyBorder="1" applyAlignment="1">
      <alignment horizontal="center" vertical="center" wrapText="1"/>
    </xf>
    <xf numFmtId="0" fontId="12" fillId="40" borderId="22" xfId="0" applyFont="1" applyFill="1" applyBorder="1" applyAlignment="1">
      <alignment horizontal="center" vertical="center" wrapText="1"/>
    </xf>
    <xf numFmtId="0" fontId="12" fillId="40" borderId="11" xfId="0" applyFont="1" applyFill="1" applyBorder="1" applyAlignment="1">
      <alignment horizontal="center" vertical="center" wrapText="1"/>
    </xf>
    <xf numFmtId="0" fontId="12" fillId="40" borderId="25" xfId="0" applyFont="1" applyFill="1" applyBorder="1" applyAlignment="1">
      <alignment horizontal="center" vertical="center" wrapText="1"/>
    </xf>
    <xf numFmtId="0" fontId="7" fillId="41" borderId="21" xfId="0" applyFont="1" applyFill="1" applyBorder="1" applyAlignment="1">
      <alignment horizontal="center" vertical="center" wrapText="1"/>
    </xf>
    <xf numFmtId="0" fontId="7" fillId="40" borderId="22" xfId="0" applyFont="1" applyFill="1" applyBorder="1" applyAlignment="1">
      <alignment horizontal="center" vertical="center" wrapText="1"/>
    </xf>
    <xf numFmtId="0" fontId="7" fillId="40" borderId="11" xfId="0" applyFont="1" applyFill="1" applyBorder="1" applyAlignment="1">
      <alignment horizontal="center" vertical="center" wrapText="1"/>
    </xf>
    <xf numFmtId="0" fontId="7" fillId="24" borderId="25" xfId="0" applyFont="1" applyFill="1" applyBorder="1" applyAlignment="1">
      <alignment horizontal="center" vertical="center" wrapText="1"/>
    </xf>
    <xf numFmtId="0" fontId="7" fillId="41" borderId="22" xfId="0" applyFont="1" applyFill="1" applyBorder="1" applyAlignment="1">
      <alignment horizontal="center" vertical="center" wrapText="1"/>
    </xf>
    <xf numFmtId="0" fontId="7" fillId="41" borderId="11" xfId="0" applyFont="1" applyFill="1" applyBorder="1" applyAlignment="1">
      <alignment horizontal="center" vertical="center" wrapText="1"/>
    </xf>
    <xf numFmtId="0" fontId="7" fillId="41" borderId="26" xfId="0" applyFont="1" applyFill="1" applyBorder="1" applyAlignment="1">
      <alignment horizontal="center" vertical="center" wrapText="1"/>
    </xf>
    <xf numFmtId="0" fontId="7" fillId="19" borderId="22" xfId="0" applyFont="1" applyFill="1" applyBorder="1" applyAlignment="1">
      <alignment horizontal="center" vertical="center" wrapText="1"/>
    </xf>
    <xf numFmtId="0" fontId="7" fillId="19" borderId="11" xfId="0" applyFont="1" applyFill="1" applyBorder="1" applyAlignment="1">
      <alignment horizontal="center" vertical="center" wrapText="1"/>
    </xf>
    <xf numFmtId="0" fontId="7" fillId="19" borderId="25" xfId="0" applyFont="1" applyFill="1" applyBorder="1" applyAlignment="1">
      <alignment horizontal="center" vertical="center" wrapText="1"/>
    </xf>
    <xf numFmtId="0" fontId="7" fillId="26" borderId="22" xfId="0" applyFont="1" applyFill="1" applyBorder="1" applyAlignment="1">
      <alignment horizontal="center" vertical="center" wrapText="1"/>
    </xf>
    <xf numFmtId="0" fontId="7" fillId="42" borderId="11" xfId="0" applyFont="1" applyFill="1" applyBorder="1" applyAlignment="1">
      <alignment horizontal="center" vertical="center" wrapText="1"/>
    </xf>
    <xf numFmtId="0" fontId="7" fillId="42" borderId="22" xfId="0" applyFont="1" applyFill="1" applyBorder="1" applyAlignment="1">
      <alignment horizontal="center" vertical="center" wrapText="1"/>
    </xf>
    <xf numFmtId="0" fontId="7" fillId="37" borderId="22" xfId="0" applyFont="1" applyFill="1" applyBorder="1" applyAlignment="1">
      <alignment horizontal="center" vertical="center" wrapText="1"/>
    </xf>
    <xf numFmtId="0" fontId="7" fillId="37" borderId="11" xfId="0" applyFont="1" applyFill="1" applyBorder="1" applyAlignment="1">
      <alignment horizontal="center" vertical="center" wrapText="1"/>
    </xf>
    <xf numFmtId="0" fontId="7" fillId="16" borderId="22" xfId="0" applyFont="1" applyFill="1" applyBorder="1" applyAlignment="1">
      <alignment horizontal="center" vertical="center" wrapText="1"/>
    </xf>
    <xf numFmtId="0" fontId="7" fillId="16" borderId="11" xfId="0" applyFont="1" applyFill="1" applyBorder="1" applyAlignment="1">
      <alignment horizontal="center" vertical="center" wrapText="1"/>
    </xf>
    <xf numFmtId="0" fontId="7" fillId="40" borderId="27" xfId="0" applyFont="1" applyFill="1" applyBorder="1" applyAlignment="1">
      <alignment horizontal="center" vertical="center" wrapText="1"/>
    </xf>
    <xf numFmtId="0" fontId="7" fillId="40" borderId="15" xfId="0" applyFont="1" applyFill="1" applyBorder="1" applyAlignment="1">
      <alignment vertical="center" wrapText="1"/>
    </xf>
    <xf numFmtId="0" fontId="7" fillId="40" borderId="28" xfId="0" applyFont="1" applyFill="1" applyBorder="1" applyAlignment="1">
      <alignment horizontal="center" vertical="center" wrapText="1"/>
    </xf>
    <xf numFmtId="0" fontId="7" fillId="42" borderId="27" xfId="0" applyFont="1" applyFill="1" applyBorder="1" applyAlignment="1">
      <alignment horizontal="center" vertical="center" wrapText="1"/>
    </xf>
    <xf numFmtId="0" fontId="7" fillId="42" borderId="15" xfId="0" applyFont="1" applyFill="1" applyBorder="1" applyAlignment="1">
      <alignment horizontal="center" vertical="center" wrapText="1"/>
    </xf>
    <xf numFmtId="0" fontId="7" fillId="26" borderId="15" xfId="0" applyFont="1" applyFill="1" applyBorder="1" applyAlignment="1">
      <alignment horizontal="center" vertical="center" wrapText="1"/>
    </xf>
    <xf numFmtId="0" fontId="7" fillId="42" borderId="28" xfId="0" applyFont="1" applyFill="1" applyBorder="1" applyAlignment="1">
      <alignment horizontal="center" vertical="center" wrapText="1"/>
    </xf>
    <xf numFmtId="0" fontId="7" fillId="19" borderId="27" xfId="0" applyFont="1" applyFill="1" applyBorder="1" applyAlignment="1">
      <alignment horizontal="center" vertical="center" wrapText="1"/>
    </xf>
    <xf numFmtId="0" fontId="7" fillId="19" borderId="15" xfId="0" applyFont="1" applyFill="1" applyBorder="1" applyAlignment="1">
      <alignment horizontal="center" vertical="center" wrapText="1"/>
    </xf>
    <xf numFmtId="0" fontId="7" fillId="19" borderId="28" xfId="0" applyFont="1" applyFill="1" applyBorder="1" applyAlignment="1">
      <alignment horizontal="center" vertical="center" wrapText="1"/>
    </xf>
    <xf numFmtId="0" fontId="7" fillId="37" borderId="27" xfId="0" applyFont="1" applyFill="1" applyBorder="1" applyAlignment="1">
      <alignment horizontal="center" vertical="center" wrapText="1"/>
    </xf>
    <xf numFmtId="0" fontId="7" fillId="37" borderId="15" xfId="0" applyFont="1" applyFill="1" applyBorder="1" applyAlignment="1">
      <alignment horizontal="center" vertical="center" wrapText="1"/>
    </xf>
    <xf numFmtId="0" fontId="7" fillId="37" borderId="28" xfId="0" applyFont="1" applyFill="1" applyBorder="1" applyAlignment="1">
      <alignment horizontal="center" vertical="center" wrapText="1"/>
    </xf>
    <xf numFmtId="0" fontId="75" fillId="36" borderId="12" xfId="0" applyFont="1" applyFill="1" applyBorder="1" applyAlignment="1" applyProtection="1">
      <alignment horizontal="center" vertical="center" wrapText="1"/>
      <protection locked="0"/>
    </xf>
    <xf numFmtId="0" fontId="75" fillId="36" borderId="12" xfId="0" applyFont="1" applyFill="1" applyBorder="1" applyAlignment="1">
      <alignment horizontal="center" vertical="center" wrapText="1"/>
    </xf>
    <xf numFmtId="0" fontId="75" fillId="36" borderId="12" xfId="58" applyNumberFormat="1" applyFont="1" applyFill="1" applyBorder="1" applyAlignment="1">
      <alignment horizontal="center" vertical="center" wrapText="1"/>
    </xf>
    <xf numFmtId="0" fontId="75" fillId="36" borderId="12" xfId="0" applyFont="1" applyFill="1" applyBorder="1" applyAlignment="1" applyProtection="1">
      <alignment horizontal="left" vertical="center" wrapText="1"/>
      <protection locked="0"/>
    </xf>
    <xf numFmtId="9" fontId="9" fillId="36" borderId="12" xfId="58" applyFont="1" applyFill="1" applyBorder="1" applyAlignment="1">
      <alignment horizontal="center" vertical="center" wrapText="1"/>
    </xf>
    <xf numFmtId="0" fontId="75" fillId="36" borderId="12" xfId="0" applyFont="1" applyFill="1" applyBorder="1" applyAlignment="1" applyProtection="1">
      <alignment horizontal="justify" vertical="center" wrapText="1"/>
      <protection locked="0"/>
    </xf>
    <xf numFmtId="0" fontId="75" fillId="36" borderId="12" xfId="58" applyNumberFormat="1" applyFont="1" applyFill="1" applyBorder="1" applyAlignment="1" applyProtection="1">
      <alignment horizontal="center" vertical="center" wrapText="1"/>
      <protection locked="0"/>
    </xf>
    <xf numFmtId="0" fontId="75" fillId="36" borderId="12" xfId="0" applyNumberFormat="1" applyFont="1" applyFill="1" applyBorder="1" applyAlignment="1" applyProtection="1">
      <alignment horizontal="center" vertical="center" wrapText="1"/>
      <protection locked="0"/>
    </xf>
    <xf numFmtId="0" fontId="77" fillId="36" borderId="12" xfId="0" applyFont="1" applyFill="1" applyBorder="1" applyAlignment="1" applyProtection="1">
      <alignment horizontal="center" vertical="center" wrapText="1"/>
      <protection locked="0"/>
    </xf>
    <xf numFmtId="0" fontId="75" fillId="36" borderId="11" xfId="0" applyFont="1" applyFill="1" applyBorder="1" applyAlignment="1" applyProtection="1">
      <alignment horizontal="center" vertical="center" wrapText="1"/>
      <protection locked="0"/>
    </xf>
    <xf numFmtId="0" fontId="75" fillId="36" borderId="11" xfId="0" applyFont="1" applyFill="1" applyBorder="1" applyAlignment="1">
      <alignment horizontal="center" vertical="center" wrapText="1"/>
    </xf>
    <xf numFmtId="9" fontId="75" fillId="36" borderId="11" xfId="58" applyFont="1" applyFill="1" applyBorder="1" applyAlignment="1">
      <alignment horizontal="center" vertical="center" wrapText="1"/>
    </xf>
    <xf numFmtId="0" fontId="75" fillId="36" borderId="11" xfId="0" applyFont="1" applyFill="1" applyBorder="1" applyAlignment="1" applyProtection="1">
      <alignment horizontal="left" vertical="center" wrapText="1"/>
      <protection locked="0"/>
    </xf>
    <xf numFmtId="0" fontId="75" fillId="36" borderId="11" xfId="58" applyNumberFormat="1" applyFont="1" applyFill="1" applyBorder="1" applyAlignment="1" applyProtection="1">
      <alignment horizontal="center" vertical="center" wrapText="1"/>
      <protection locked="0"/>
    </xf>
    <xf numFmtId="9" fontId="9" fillId="36" borderId="11" xfId="58" applyFont="1" applyFill="1" applyBorder="1" applyAlignment="1">
      <alignment horizontal="center" vertical="center" wrapText="1"/>
    </xf>
    <xf numFmtId="186" fontId="75" fillId="36" borderId="11" xfId="58" applyNumberFormat="1" applyFont="1" applyFill="1" applyBorder="1" applyAlignment="1" applyProtection="1">
      <alignment horizontal="center" vertical="center" wrapText="1"/>
      <protection locked="0"/>
    </xf>
    <xf numFmtId="0" fontId="77" fillId="36" borderId="11" xfId="0" applyFont="1" applyFill="1" applyBorder="1" applyAlignment="1" applyProtection="1">
      <alignment horizontal="center" vertical="center" wrapText="1"/>
      <protection locked="0"/>
    </xf>
    <xf numFmtId="0" fontId="77" fillId="36" borderId="25" xfId="0" applyFont="1" applyFill="1" applyBorder="1" applyAlignment="1" applyProtection="1">
      <alignment horizontal="center" vertical="center" wrapText="1"/>
      <protection locked="0"/>
    </xf>
    <xf numFmtId="0" fontId="77" fillId="36" borderId="12" xfId="0" applyFont="1" applyFill="1" applyBorder="1" applyAlignment="1" applyProtection="1">
      <alignment horizontal="justify" vertical="center" wrapText="1"/>
      <protection locked="0"/>
    </xf>
    <xf numFmtId="9" fontId="75" fillId="36" borderId="12" xfId="58" applyFont="1" applyFill="1" applyBorder="1" applyAlignment="1">
      <alignment horizontal="center" vertical="center" wrapText="1"/>
    </xf>
    <xf numFmtId="9" fontId="9" fillId="36" borderId="12" xfId="58" applyFont="1" applyFill="1" applyBorder="1" applyAlignment="1" applyProtection="1">
      <alignment horizontal="center" vertical="center" wrapText="1"/>
      <protection locked="0"/>
    </xf>
    <xf numFmtId="9" fontId="75" fillId="36" borderId="11" xfId="0" applyNumberFormat="1" applyFont="1" applyFill="1" applyBorder="1" applyAlignment="1" applyProtection="1">
      <alignment horizontal="center" vertical="center" wrapText="1"/>
      <protection locked="0"/>
    </xf>
    <xf numFmtId="9" fontId="75" fillId="36" borderId="11" xfId="58" applyFont="1" applyFill="1" applyBorder="1" applyAlignment="1" applyProtection="1">
      <alignment horizontal="center" vertical="center" wrapText="1"/>
      <protection locked="0"/>
    </xf>
    <xf numFmtId="0" fontId="77" fillId="36" borderId="11" xfId="0" applyFont="1" applyFill="1" applyBorder="1" applyAlignment="1" applyProtection="1">
      <alignment horizontal="justify" vertical="center" wrapText="1"/>
      <protection locked="0"/>
    </xf>
    <xf numFmtId="0" fontId="75" fillId="36" borderId="11" xfId="0" applyFont="1" applyFill="1" applyBorder="1" applyAlignment="1" applyProtection="1">
      <alignment horizontal="justify" vertical="center" wrapText="1"/>
      <protection locked="0"/>
    </xf>
    <xf numFmtId="0" fontId="77" fillId="36" borderId="11" xfId="0" applyFont="1" applyFill="1" applyBorder="1" applyAlignment="1" applyProtection="1">
      <alignment horizontal="left" vertical="center" wrapText="1"/>
      <protection locked="0"/>
    </xf>
    <xf numFmtId="0" fontId="7" fillId="36" borderId="29" xfId="0" applyFont="1" applyFill="1" applyBorder="1" applyAlignment="1">
      <alignment vertical="center" wrapText="1"/>
    </xf>
    <xf numFmtId="9" fontId="78" fillId="36" borderId="13" xfId="58" applyFont="1" applyFill="1" applyBorder="1" applyAlignment="1" applyProtection="1">
      <alignment horizontal="center" vertical="center" wrapText="1"/>
      <protection locked="0"/>
    </xf>
    <xf numFmtId="9" fontId="9" fillId="36" borderId="13" xfId="58" applyFont="1" applyFill="1" applyBorder="1" applyAlignment="1">
      <alignment horizontal="center" vertical="center" wrapText="1"/>
    </xf>
    <xf numFmtId="0" fontId="77" fillId="36" borderId="13" xfId="0" applyFont="1" applyFill="1" applyBorder="1" applyAlignment="1" applyProtection="1">
      <alignment horizontal="center" vertical="center" wrapText="1"/>
      <protection locked="0"/>
    </xf>
    <xf numFmtId="9" fontId="13" fillId="36" borderId="13" xfId="58" applyFont="1" applyFill="1" applyBorder="1" applyAlignment="1">
      <alignment horizontal="center" vertical="center" wrapText="1"/>
    </xf>
    <xf numFmtId="0" fontId="75" fillId="36" borderId="0" xfId="0" applyFont="1" applyFill="1" applyBorder="1" applyAlignment="1">
      <alignment vertical="center" wrapText="1"/>
    </xf>
    <xf numFmtId="9" fontId="9" fillId="36" borderId="0" xfId="58" applyFont="1" applyFill="1" applyBorder="1" applyAlignment="1">
      <alignment horizontal="center" vertical="center" wrapText="1"/>
    </xf>
    <xf numFmtId="0" fontId="75" fillId="36" borderId="0" xfId="0" applyFont="1" applyFill="1" applyBorder="1" applyAlignment="1">
      <alignment/>
    </xf>
    <xf numFmtId="0" fontId="76" fillId="36" borderId="0" xfId="0" applyFont="1" applyFill="1" applyBorder="1" applyAlignment="1">
      <alignment horizontal="right" vertical="center" wrapText="1"/>
    </xf>
    <xf numFmtId="0" fontId="76" fillId="36" borderId="0" xfId="0" applyFont="1" applyFill="1" applyBorder="1" applyAlignment="1">
      <alignment vertical="top" wrapText="1"/>
    </xf>
    <xf numFmtId="0" fontId="76" fillId="36" borderId="0" xfId="0" applyFont="1" applyFill="1" applyBorder="1" applyAlignment="1">
      <alignment horizontal="center" vertical="center" wrapText="1"/>
    </xf>
    <xf numFmtId="9" fontId="77" fillId="36" borderId="12" xfId="58" applyFont="1" applyFill="1" applyBorder="1" applyAlignment="1">
      <alignment horizontal="center" vertical="center" wrapText="1"/>
    </xf>
    <xf numFmtId="0" fontId="77" fillId="36" borderId="12" xfId="0" applyFont="1" applyFill="1" applyBorder="1" applyAlignment="1">
      <alignment horizontal="center" vertical="center" wrapText="1"/>
    </xf>
    <xf numFmtId="0" fontId="77" fillId="36" borderId="12" xfId="58" applyNumberFormat="1" applyFont="1" applyFill="1" applyBorder="1" applyAlignment="1">
      <alignment horizontal="center" vertical="center" wrapText="1"/>
    </xf>
    <xf numFmtId="9" fontId="77" fillId="36" borderId="11" xfId="58" applyFont="1" applyFill="1" applyBorder="1" applyAlignment="1">
      <alignment horizontal="center" vertical="center" wrapText="1"/>
    </xf>
    <xf numFmtId="0" fontId="77" fillId="36" borderId="15" xfId="0" applyFont="1" applyFill="1" applyBorder="1" applyAlignment="1">
      <alignment horizontal="center" vertical="center" wrapText="1"/>
    </xf>
    <xf numFmtId="0" fontId="77" fillId="36" borderId="15" xfId="0" applyFont="1" applyFill="1" applyBorder="1" applyAlignment="1">
      <alignment horizontal="justify" vertical="center" wrapText="1"/>
    </xf>
    <xf numFmtId="0" fontId="77" fillId="36" borderId="11" xfId="0" applyFont="1" applyFill="1" applyBorder="1" applyAlignment="1">
      <alignment horizontal="center" vertical="center" wrapText="1"/>
    </xf>
    <xf numFmtId="0" fontId="77" fillId="36" borderId="11" xfId="58" applyNumberFormat="1" applyFont="1" applyFill="1" applyBorder="1" applyAlignment="1">
      <alignment horizontal="center" vertical="center" wrapText="1"/>
    </xf>
    <xf numFmtId="0" fontId="7" fillId="41" borderId="27" xfId="0" applyFont="1" applyFill="1" applyBorder="1" applyAlignment="1">
      <alignment horizontal="center" vertical="center" wrapText="1"/>
    </xf>
    <xf numFmtId="0" fontId="7" fillId="41" borderId="15" xfId="0" applyFont="1" applyFill="1" applyBorder="1" applyAlignment="1">
      <alignment horizontal="center" vertical="center" wrapText="1"/>
    </xf>
    <xf numFmtId="0" fontId="76" fillId="41" borderId="15" xfId="0" applyFont="1" applyFill="1" applyBorder="1" applyAlignment="1">
      <alignment/>
    </xf>
    <xf numFmtId="0" fontId="7" fillId="41" borderId="30" xfId="0" applyFont="1" applyFill="1" applyBorder="1" applyAlignment="1">
      <alignment horizontal="center" vertical="center" wrapText="1"/>
    </xf>
    <xf numFmtId="0" fontId="7" fillId="16" borderId="27" xfId="0" applyFont="1" applyFill="1" applyBorder="1" applyAlignment="1">
      <alignment horizontal="center" vertical="center" wrapText="1"/>
    </xf>
    <xf numFmtId="0" fontId="7" fillId="16" borderId="15" xfId="0" applyFont="1" applyFill="1" applyBorder="1" applyAlignment="1">
      <alignment horizontal="center" vertical="center" wrapText="1"/>
    </xf>
    <xf numFmtId="0" fontId="7" fillId="16" borderId="28" xfId="0" applyFont="1" applyFill="1" applyBorder="1" applyAlignment="1">
      <alignment horizontal="center" vertical="center" wrapText="1"/>
    </xf>
    <xf numFmtId="0" fontId="77" fillId="36" borderId="11" xfId="0" applyFont="1" applyFill="1" applyBorder="1" applyAlignment="1">
      <alignment horizontal="justify" vertical="center" wrapText="1"/>
    </xf>
    <xf numFmtId="188" fontId="75" fillId="36" borderId="11" xfId="53" applyNumberFormat="1" applyFont="1" applyFill="1" applyBorder="1" applyAlignment="1" applyProtection="1">
      <alignment horizontal="center" vertical="center" wrapText="1"/>
      <protection locked="0"/>
    </xf>
    <xf numFmtId="0" fontId="75" fillId="36" borderId="11" xfId="58" applyNumberFormat="1" applyFont="1" applyFill="1" applyBorder="1" applyAlignment="1">
      <alignment horizontal="center" vertical="center" wrapText="1"/>
    </xf>
    <xf numFmtId="0" fontId="7" fillId="36" borderId="31" xfId="0" applyFont="1" applyFill="1" applyBorder="1" applyAlignment="1">
      <alignment vertical="center" wrapText="1"/>
    </xf>
    <xf numFmtId="0" fontId="77" fillId="36" borderId="12" xfId="0" applyFont="1" applyFill="1" applyBorder="1" applyAlignment="1">
      <alignment horizontal="justify" vertical="center" wrapText="1"/>
    </xf>
    <xf numFmtId="188" fontId="75" fillId="36" borderId="12" xfId="53" applyNumberFormat="1" applyFont="1" applyFill="1" applyBorder="1" applyAlignment="1" applyProtection="1">
      <alignment horizontal="center" vertical="center" wrapText="1"/>
      <protection locked="0"/>
    </xf>
    <xf numFmtId="9" fontId="6" fillId="36" borderId="12" xfId="58" applyFont="1" applyFill="1" applyBorder="1" applyAlignment="1">
      <alignment horizontal="center" vertical="center" wrapText="1"/>
    </xf>
    <xf numFmtId="0" fontId="77" fillId="36" borderId="32" xfId="0" applyFont="1" applyFill="1" applyBorder="1" applyAlignment="1" applyProtection="1">
      <alignment horizontal="center" vertical="center" wrapText="1"/>
      <protection locked="0"/>
    </xf>
    <xf numFmtId="9" fontId="75" fillId="36" borderId="11" xfId="58" applyNumberFormat="1" applyFont="1" applyFill="1" applyBorder="1" applyAlignment="1" applyProtection="1">
      <alignment horizontal="center" vertical="center" wrapText="1"/>
      <protection locked="0"/>
    </xf>
    <xf numFmtId="9" fontId="18" fillId="36" borderId="11" xfId="58" applyFont="1" applyFill="1" applyBorder="1" applyAlignment="1">
      <alignment horizontal="center" vertical="center" wrapText="1"/>
    </xf>
    <xf numFmtId="0" fontId="18" fillId="36" borderId="11" xfId="0" applyFont="1" applyFill="1" applyBorder="1" applyAlignment="1">
      <alignment horizontal="left" vertical="center" wrapText="1"/>
    </xf>
    <xf numFmtId="0" fontId="77" fillId="36" borderId="15" xfId="0" applyFont="1" applyFill="1" applyBorder="1" applyAlignment="1" applyProtection="1">
      <alignment horizontal="justify" vertical="center" wrapText="1"/>
      <protection locked="0"/>
    </xf>
    <xf numFmtId="9" fontId="77" fillId="36" borderId="15" xfId="58" applyFont="1" applyFill="1" applyBorder="1" applyAlignment="1">
      <alignment horizontal="center" vertical="center" wrapText="1"/>
    </xf>
    <xf numFmtId="0" fontId="77" fillId="36" borderId="15" xfId="0" applyFont="1" applyFill="1" applyBorder="1" applyAlignment="1" applyProtection="1">
      <alignment horizontal="center" vertical="center" wrapText="1"/>
      <protection locked="0"/>
    </xf>
    <xf numFmtId="0" fontId="77" fillId="36" borderId="15" xfId="58" applyNumberFormat="1" applyFont="1" applyFill="1" applyBorder="1" applyAlignment="1">
      <alignment horizontal="center" vertical="center" wrapText="1"/>
    </xf>
    <xf numFmtId="0" fontId="75" fillId="36" borderId="15" xfId="0" applyFont="1" applyFill="1" applyBorder="1" applyAlignment="1" applyProtection="1">
      <alignment horizontal="center" vertical="center" wrapText="1"/>
      <protection locked="0"/>
    </xf>
    <xf numFmtId="0" fontId="75" fillId="36" borderId="15" xfId="0" applyFont="1" applyFill="1" applyBorder="1" applyAlignment="1" applyProtection="1">
      <alignment horizontal="left" vertical="center" wrapText="1"/>
      <protection locked="0"/>
    </xf>
    <xf numFmtId="188" fontId="75" fillId="36" borderId="15" xfId="53" applyNumberFormat="1" applyFont="1" applyFill="1" applyBorder="1" applyAlignment="1" applyProtection="1">
      <alignment horizontal="center" vertical="center" wrapText="1"/>
      <protection locked="0"/>
    </xf>
    <xf numFmtId="0" fontId="75" fillId="36" borderId="15" xfId="0" applyFont="1" applyFill="1" applyBorder="1" applyAlignment="1">
      <alignment horizontal="center" vertical="center" wrapText="1"/>
    </xf>
    <xf numFmtId="9" fontId="9" fillId="36" borderId="15" xfId="58" applyFont="1" applyFill="1" applyBorder="1" applyAlignment="1">
      <alignment horizontal="center" vertical="center" wrapText="1"/>
    </xf>
    <xf numFmtId="0" fontId="75" fillId="36" borderId="15" xfId="0" applyFont="1" applyFill="1" applyBorder="1" applyAlignment="1" applyProtection="1">
      <alignment horizontal="justify" vertical="center" wrapText="1"/>
      <protection locked="0"/>
    </xf>
    <xf numFmtId="0" fontId="75" fillId="36" borderId="15" xfId="58" applyNumberFormat="1" applyFont="1" applyFill="1" applyBorder="1" applyAlignment="1">
      <alignment horizontal="center" vertical="center" wrapText="1"/>
    </xf>
    <xf numFmtId="186" fontId="75" fillId="36" borderId="15" xfId="58" applyNumberFormat="1" applyFont="1" applyFill="1" applyBorder="1" applyAlignment="1" applyProtection="1">
      <alignment horizontal="center" vertical="center" wrapText="1"/>
      <protection locked="0"/>
    </xf>
    <xf numFmtId="9" fontId="75" fillId="36" borderId="15" xfId="58" applyFont="1" applyFill="1" applyBorder="1" applyAlignment="1">
      <alignment horizontal="center" vertical="center" wrapText="1"/>
    </xf>
    <xf numFmtId="0" fontId="77" fillId="36" borderId="28" xfId="0" applyFont="1" applyFill="1" applyBorder="1" applyAlignment="1" applyProtection="1">
      <alignment horizontal="center" vertical="center" wrapText="1"/>
      <protection locked="0"/>
    </xf>
    <xf numFmtId="0" fontId="15" fillId="39" borderId="22" xfId="0" applyFont="1" applyFill="1" applyBorder="1" applyAlignment="1" applyProtection="1">
      <alignment horizontal="center" vertical="center" wrapText="1"/>
      <protection/>
    </xf>
    <xf numFmtId="14" fontId="15" fillId="39" borderId="11" xfId="0" applyNumberFormat="1" applyFont="1" applyFill="1" applyBorder="1" applyAlignment="1" applyProtection="1">
      <alignment horizontal="center" vertical="center" wrapText="1"/>
      <protection/>
    </xf>
    <xf numFmtId="0" fontId="9" fillId="36" borderId="11" xfId="58" applyNumberFormat="1" applyFont="1" applyFill="1" applyBorder="1" applyAlignment="1">
      <alignment horizontal="center" vertical="center" wrapText="1"/>
    </xf>
    <xf numFmtId="0" fontId="60" fillId="36" borderId="11" xfId="47" applyFill="1" applyBorder="1" applyAlignment="1" applyProtection="1">
      <alignment horizontal="justify" vertical="center" wrapText="1"/>
      <protection locked="0"/>
    </xf>
    <xf numFmtId="186" fontId="0" fillId="0" borderId="0" xfId="58" applyNumberFormat="1" applyFont="1" applyAlignment="1">
      <alignment/>
    </xf>
    <xf numFmtId="0" fontId="18" fillId="37" borderId="22" xfId="0" applyFont="1" applyFill="1" applyBorder="1" applyAlignment="1">
      <alignment horizontal="left" vertical="center" wrapText="1"/>
    </xf>
    <xf numFmtId="0" fontId="18" fillId="36" borderId="11" xfId="0" applyFont="1" applyFill="1" applyBorder="1" applyAlignment="1">
      <alignment horizontal="center" vertical="center" wrapText="1"/>
    </xf>
    <xf numFmtId="0" fontId="17" fillId="36" borderId="11" xfId="0" applyFont="1" applyFill="1" applyBorder="1" applyAlignment="1">
      <alignment horizontal="left" vertical="center" wrapText="1"/>
    </xf>
    <xf numFmtId="0" fontId="70" fillId="36" borderId="11" xfId="0" applyFont="1" applyFill="1" applyBorder="1" applyAlignment="1" applyProtection="1">
      <alignment horizontal="center" vertical="center" wrapText="1"/>
      <protection locked="0"/>
    </xf>
    <xf numFmtId="0" fontId="70" fillId="36" borderId="11" xfId="0" applyFont="1" applyFill="1" applyBorder="1" applyAlignment="1">
      <alignment horizontal="center" vertical="center" wrapText="1"/>
    </xf>
    <xf numFmtId="0" fontId="70" fillId="36" borderId="26" xfId="0" applyFont="1" applyFill="1" applyBorder="1" applyAlignment="1" applyProtection="1">
      <alignment horizontal="center" vertical="center" wrapText="1"/>
      <protection locked="0"/>
    </xf>
    <xf numFmtId="0" fontId="70" fillId="36" borderId="22" xfId="0" applyFont="1" applyFill="1" applyBorder="1" applyAlignment="1" applyProtection="1">
      <alignment horizontal="center" vertical="center" wrapText="1"/>
      <protection locked="0"/>
    </xf>
    <xf numFmtId="0" fontId="70" fillId="36" borderId="11" xfId="0" applyFont="1" applyFill="1" applyBorder="1" applyAlignment="1" applyProtection="1">
      <alignment horizontal="left" vertical="center" wrapText="1"/>
      <protection locked="0"/>
    </xf>
    <xf numFmtId="188" fontId="70" fillId="36" borderId="25" xfId="0" applyNumberFormat="1" applyFont="1" applyFill="1" applyBorder="1" applyAlignment="1" applyProtection="1">
      <alignment horizontal="center" vertical="center" wrapText="1"/>
      <protection locked="0"/>
    </xf>
    <xf numFmtId="9" fontId="18" fillId="36" borderId="11" xfId="0" applyNumberFormat="1" applyFont="1" applyFill="1" applyBorder="1" applyAlignment="1">
      <alignment horizontal="center" vertical="center" wrapText="1"/>
    </xf>
    <xf numFmtId="0" fontId="18" fillId="37" borderId="23" xfId="0" applyFont="1" applyFill="1" applyBorder="1" applyAlignment="1">
      <alignment horizontal="left" vertical="center" wrapText="1"/>
    </xf>
    <xf numFmtId="9" fontId="18" fillId="36" borderId="14" xfId="58" applyFont="1" applyFill="1" applyBorder="1" applyAlignment="1">
      <alignment horizontal="center" vertical="center" wrapText="1"/>
    </xf>
    <xf numFmtId="0" fontId="18" fillId="36" borderId="14" xfId="0" applyFont="1" applyFill="1" applyBorder="1" applyAlignment="1">
      <alignment horizontal="left" vertical="center" wrapText="1"/>
    </xf>
    <xf numFmtId="0" fontId="70" fillId="36" borderId="23" xfId="0" applyFont="1" applyFill="1" applyBorder="1" applyAlignment="1" applyProtection="1">
      <alignment horizontal="center" vertical="center" wrapText="1"/>
      <protection locked="0"/>
    </xf>
    <xf numFmtId="0" fontId="70" fillId="36" borderId="14" xfId="0" applyFont="1" applyFill="1" applyBorder="1" applyAlignment="1" applyProtection="1">
      <alignment horizontal="center" vertical="center" wrapText="1"/>
      <protection locked="0"/>
    </xf>
    <xf numFmtId="0" fontId="70" fillId="36" borderId="14" xfId="0" applyFont="1" applyFill="1" applyBorder="1" applyAlignment="1" applyProtection="1">
      <alignment horizontal="left" vertical="center" wrapText="1"/>
      <protection locked="0"/>
    </xf>
    <xf numFmtId="188" fontId="70" fillId="36" borderId="33" xfId="0" applyNumberFormat="1" applyFont="1" applyFill="1" applyBorder="1" applyAlignment="1" applyProtection="1">
      <alignment horizontal="center" vertical="center" wrapText="1"/>
      <protection locked="0"/>
    </xf>
    <xf numFmtId="0" fontId="60" fillId="36" borderId="12" xfId="47" applyFill="1" applyBorder="1" applyAlignment="1" applyProtection="1">
      <alignment horizontal="center" vertical="center" wrapText="1"/>
      <protection locked="0"/>
    </xf>
    <xf numFmtId="0" fontId="60" fillId="36" borderId="11" xfId="47" applyFill="1" applyBorder="1" applyAlignment="1" applyProtection="1">
      <alignment horizontal="center" vertical="center" wrapText="1"/>
      <protection locked="0"/>
    </xf>
    <xf numFmtId="9" fontId="75" fillId="36" borderId="11" xfId="58" applyNumberFormat="1" applyFont="1" applyFill="1" applyBorder="1" applyAlignment="1">
      <alignment horizontal="center" vertical="center" wrapText="1"/>
    </xf>
    <xf numFmtId="186" fontId="9" fillId="36" borderId="13" xfId="58" applyNumberFormat="1" applyFont="1" applyFill="1" applyBorder="1" applyAlignment="1">
      <alignment horizontal="center" vertical="center" wrapText="1"/>
    </xf>
    <xf numFmtId="186" fontId="18" fillId="36" borderId="11" xfId="58" applyNumberFormat="1" applyFont="1" applyFill="1" applyBorder="1" applyAlignment="1">
      <alignment horizontal="center" vertical="center" wrapText="1"/>
    </xf>
    <xf numFmtId="0" fontId="79" fillId="36" borderId="34" xfId="0" applyFont="1" applyFill="1" applyBorder="1" applyAlignment="1">
      <alignment horizontal="center" vertical="center" textRotation="90" wrapText="1"/>
    </xf>
    <xf numFmtId="0" fontId="79" fillId="36" borderId="22" xfId="0" applyFont="1" applyFill="1" applyBorder="1" applyAlignment="1">
      <alignment horizontal="center" vertical="center" textRotation="90" wrapText="1"/>
    </xf>
    <xf numFmtId="0" fontId="79" fillId="36" borderId="27" xfId="0" applyFont="1" applyFill="1" applyBorder="1" applyAlignment="1">
      <alignment horizontal="center" vertical="center" textRotation="90" wrapText="1"/>
    </xf>
    <xf numFmtId="0" fontId="79" fillId="36" borderId="12" xfId="0" applyFont="1" applyFill="1" applyBorder="1" applyAlignment="1" applyProtection="1">
      <alignment horizontal="center" vertical="center" textRotation="90" wrapText="1"/>
      <protection locked="0"/>
    </xf>
    <xf numFmtId="0" fontId="79" fillId="36" borderId="11" xfId="0" applyFont="1" applyFill="1" applyBorder="1" applyAlignment="1" applyProtection="1">
      <alignment horizontal="center" vertical="center" textRotation="90" wrapText="1"/>
      <protection locked="0"/>
    </xf>
    <xf numFmtId="0" fontId="79" fillId="36" borderId="14" xfId="0" applyFont="1" applyFill="1" applyBorder="1" applyAlignment="1" applyProtection="1">
      <alignment horizontal="center" vertical="center" textRotation="90" wrapText="1"/>
      <protection locked="0"/>
    </xf>
    <xf numFmtId="0" fontId="80" fillId="36" borderId="15" xfId="0" applyFont="1" applyFill="1" applyBorder="1" applyAlignment="1" applyProtection="1">
      <alignment horizontal="center" vertical="center" textRotation="90" wrapText="1"/>
      <protection locked="0"/>
    </xf>
    <xf numFmtId="0" fontId="80" fillId="36" borderId="35" xfId="0" applyFont="1" applyFill="1" applyBorder="1" applyAlignment="1" applyProtection="1">
      <alignment horizontal="center" vertical="center" textRotation="90" wrapText="1"/>
      <protection locked="0"/>
    </xf>
    <xf numFmtId="0" fontId="80" fillId="36" borderId="13" xfId="0" applyFont="1" applyFill="1" applyBorder="1" applyAlignment="1" applyProtection="1">
      <alignment horizontal="center" vertical="center" textRotation="90" wrapText="1"/>
      <protection locked="0"/>
    </xf>
    <xf numFmtId="9" fontId="9" fillId="36" borderId="29" xfId="58" applyFont="1" applyFill="1" applyBorder="1" applyAlignment="1" applyProtection="1">
      <alignment horizontal="center" vertical="center" wrapText="1"/>
      <protection locked="0"/>
    </xf>
    <xf numFmtId="9" fontId="9" fillId="36" borderId="19" xfId="58" applyFont="1" applyFill="1" applyBorder="1" applyAlignment="1" applyProtection="1">
      <alignment horizontal="center" vertical="center" wrapText="1"/>
      <protection locked="0"/>
    </xf>
    <xf numFmtId="0" fontId="81" fillId="43" borderId="29" xfId="0" applyFont="1" applyFill="1" applyBorder="1" applyAlignment="1" applyProtection="1">
      <alignment horizontal="center" vertical="center" wrapText="1"/>
      <protection locked="0"/>
    </xf>
    <xf numFmtId="0" fontId="81" fillId="43" borderId="36" xfId="0" applyFont="1" applyFill="1" applyBorder="1" applyAlignment="1" applyProtection="1">
      <alignment horizontal="center" vertical="center" wrapText="1"/>
      <protection locked="0"/>
    </xf>
    <xf numFmtId="0" fontId="81" fillId="43" borderId="19" xfId="0" applyFont="1" applyFill="1" applyBorder="1" applyAlignment="1" applyProtection="1">
      <alignment horizontal="center" vertical="center" wrapText="1"/>
      <protection locked="0"/>
    </xf>
    <xf numFmtId="0" fontId="82" fillId="29" borderId="29" xfId="0" applyFont="1" applyFill="1" applyBorder="1" applyAlignment="1" applyProtection="1">
      <alignment horizontal="center" vertical="center" wrapText="1"/>
      <protection locked="0"/>
    </xf>
    <xf numFmtId="0" fontId="82" fillId="29" borderId="36" xfId="0" applyFont="1" applyFill="1" applyBorder="1" applyAlignment="1" applyProtection="1">
      <alignment horizontal="center" vertical="center" wrapText="1"/>
      <protection locked="0"/>
    </xf>
    <xf numFmtId="0" fontId="82" fillId="29" borderId="19" xfId="0" applyFont="1" applyFill="1" applyBorder="1" applyAlignment="1" applyProtection="1">
      <alignment horizontal="center" vertical="center" wrapText="1"/>
      <protection locked="0"/>
    </xf>
    <xf numFmtId="0" fontId="82" fillId="26" borderId="29" xfId="0" applyFont="1" applyFill="1" applyBorder="1" applyAlignment="1" applyProtection="1">
      <alignment horizontal="center" vertical="center" wrapText="1"/>
      <protection locked="0"/>
    </xf>
    <xf numFmtId="0" fontId="82" fillId="26" borderId="36" xfId="0" applyFont="1" applyFill="1" applyBorder="1" applyAlignment="1" applyProtection="1">
      <alignment horizontal="center" vertical="center" wrapText="1"/>
      <protection locked="0"/>
    </xf>
    <xf numFmtId="0" fontId="82" fillId="26" borderId="19" xfId="0" applyFont="1" applyFill="1" applyBorder="1" applyAlignment="1" applyProtection="1">
      <alignment horizontal="center" vertical="center" wrapText="1"/>
      <protection locked="0"/>
    </xf>
    <xf numFmtId="0" fontId="82" fillId="37" borderId="29" xfId="0" applyFont="1" applyFill="1" applyBorder="1" applyAlignment="1" applyProtection="1">
      <alignment horizontal="center" vertical="center" wrapText="1"/>
      <protection locked="0"/>
    </xf>
    <xf numFmtId="0" fontId="82" fillId="37" borderId="36" xfId="0" applyFont="1" applyFill="1" applyBorder="1" applyAlignment="1" applyProtection="1">
      <alignment horizontal="center" vertical="center" wrapText="1"/>
      <protection locked="0"/>
    </xf>
    <xf numFmtId="0" fontId="82" fillId="37" borderId="19" xfId="0" applyFont="1" applyFill="1" applyBorder="1" applyAlignment="1" applyProtection="1">
      <alignment horizontal="center" vertical="center" wrapText="1"/>
      <protection locked="0"/>
    </xf>
    <xf numFmtId="0" fontId="83" fillId="26" borderId="29" xfId="0" applyFont="1" applyFill="1" applyBorder="1" applyAlignment="1" applyProtection="1">
      <alignment horizontal="center" vertical="center" wrapText="1"/>
      <protection locked="0"/>
    </xf>
    <xf numFmtId="0" fontId="83" fillId="26" borderId="36" xfId="0" applyFont="1" applyFill="1" applyBorder="1" applyAlignment="1" applyProtection="1">
      <alignment horizontal="center" vertical="center" wrapText="1"/>
      <protection locked="0"/>
    </xf>
    <xf numFmtId="0" fontId="83" fillId="26" borderId="19" xfId="0" applyFont="1" applyFill="1" applyBorder="1" applyAlignment="1" applyProtection="1">
      <alignment horizontal="center" vertical="center" wrapText="1"/>
      <protection locked="0"/>
    </xf>
    <xf numFmtId="0" fontId="80" fillId="36" borderId="37" xfId="0" applyFont="1" applyFill="1" applyBorder="1" applyAlignment="1" applyProtection="1">
      <alignment horizontal="center" vertical="center" textRotation="90" wrapText="1"/>
      <protection locked="0"/>
    </xf>
    <xf numFmtId="0" fontId="16" fillId="0" borderId="15" xfId="0" applyFont="1" applyBorder="1" applyAlignment="1">
      <alignment horizontal="center" vertical="center" textRotation="90" wrapText="1"/>
    </xf>
    <xf numFmtId="0" fontId="16" fillId="0" borderId="35" xfId="0" applyFont="1" applyBorder="1" applyAlignment="1">
      <alignment horizontal="center" vertical="center" textRotation="90" wrapText="1"/>
    </xf>
    <xf numFmtId="0" fontId="16" fillId="0" borderId="13" xfId="0" applyFont="1" applyBorder="1" applyAlignment="1">
      <alignment horizontal="center" vertical="center" textRotation="90" wrapText="1"/>
    </xf>
    <xf numFmtId="0" fontId="12" fillId="36" borderId="0" xfId="0" applyFont="1" applyFill="1" applyBorder="1" applyAlignment="1">
      <alignment horizontal="center" vertical="center" wrapText="1"/>
    </xf>
    <xf numFmtId="0" fontId="7" fillId="37" borderId="11" xfId="0" applyFont="1" applyFill="1" applyBorder="1" applyAlignment="1">
      <alignment horizontal="center" vertical="center" wrapText="1"/>
    </xf>
    <xf numFmtId="0" fontId="7" fillId="42" borderId="11" xfId="0" applyFont="1" applyFill="1" applyBorder="1" applyAlignment="1">
      <alignment horizontal="center" vertical="center" wrapText="1"/>
    </xf>
    <xf numFmtId="0" fontId="12" fillId="19" borderId="22" xfId="0" applyFont="1" applyFill="1" applyBorder="1" applyAlignment="1">
      <alignment horizontal="center" vertical="center" wrapText="1"/>
    </xf>
    <xf numFmtId="0" fontId="12" fillId="19" borderId="11" xfId="0" applyFont="1" applyFill="1" applyBorder="1" applyAlignment="1">
      <alignment horizontal="center" vertical="center" wrapText="1"/>
    </xf>
    <xf numFmtId="0" fontId="12" fillId="19" borderId="25" xfId="0" applyFont="1" applyFill="1" applyBorder="1" applyAlignment="1">
      <alignment horizontal="center" vertical="center" wrapText="1"/>
    </xf>
    <xf numFmtId="0" fontId="7" fillId="19" borderId="11" xfId="0" applyFont="1" applyFill="1" applyBorder="1" applyAlignment="1">
      <alignment horizontal="center" vertical="center" wrapText="1"/>
    </xf>
    <xf numFmtId="0" fontId="7" fillId="19" borderId="26" xfId="0" applyFont="1" applyFill="1" applyBorder="1" applyAlignment="1">
      <alignment horizontal="center" vertical="center" wrapText="1"/>
    </xf>
    <xf numFmtId="0" fontId="7" fillId="19" borderId="16" xfId="0" applyFont="1" applyFill="1" applyBorder="1" applyAlignment="1">
      <alignment horizontal="center" vertical="center" wrapText="1"/>
    </xf>
    <xf numFmtId="0" fontId="75" fillId="36" borderId="26" xfId="0" applyFont="1" applyFill="1" applyBorder="1" applyAlignment="1" applyProtection="1">
      <alignment horizontal="center" vertical="center" wrapText="1"/>
      <protection locked="0"/>
    </xf>
    <xf numFmtId="0" fontId="75" fillId="36" borderId="21" xfId="0" applyFont="1" applyFill="1" applyBorder="1" applyAlignment="1" applyProtection="1">
      <alignment horizontal="center" vertical="center" wrapText="1"/>
      <protection locked="0"/>
    </xf>
    <xf numFmtId="0" fontId="75" fillId="36" borderId="16" xfId="0" applyFont="1" applyFill="1" applyBorder="1" applyAlignment="1" applyProtection="1">
      <alignment horizontal="center" vertical="center" wrapText="1"/>
      <protection locked="0"/>
    </xf>
    <xf numFmtId="0" fontId="75" fillId="36" borderId="29" xfId="0" applyFont="1" applyFill="1" applyBorder="1" applyAlignment="1" applyProtection="1">
      <alignment horizontal="center" vertical="center" wrapText="1"/>
      <protection locked="0"/>
    </xf>
    <xf numFmtId="0" fontId="75" fillId="36" borderId="19" xfId="0" applyFont="1" applyFill="1" applyBorder="1" applyAlignment="1" applyProtection="1">
      <alignment horizontal="center" vertical="center" wrapText="1"/>
      <protection locked="0"/>
    </xf>
    <xf numFmtId="0" fontId="7" fillId="36" borderId="0" xfId="0" applyFont="1" applyFill="1" applyBorder="1" applyAlignment="1">
      <alignment horizontal="center" vertical="center" wrapText="1"/>
    </xf>
    <xf numFmtId="0" fontId="7" fillId="37" borderId="22" xfId="0" applyFont="1" applyFill="1" applyBorder="1" applyAlignment="1">
      <alignment horizontal="center" vertical="center" wrapText="1"/>
    </xf>
    <xf numFmtId="0" fontId="76" fillId="36" borderId="0" xfId="0" applyFont="1" applyFill="1" applyBorder="1" applyAlignment="1">
      <alignment horizontal="center" vertical="center"/>
    </xf>
    <xf numFmtId="0" fontId="7" fillId="41" borderId="31" xfId="0" applyFont="1" applyFill="1" applyBorder="1" applyAlignment="1">
      <alignment horizontal="center" vertical="center" wrapText="1"/>
    </xf>
    <xf numFmtId="0" fontId="7" fillId="41" borderId="21" xfId="0" applyFont="1" applyFill="1" applyBorder="1" applyAlignment="1">
      <alignment horizontal="center" vertical="center" wrapText="1"/>
    </xf>
    <xf numFmtId="0" fontId="7" fillId="41" borderId="16" xfId="0" applyFont="1" applyFill="1" applyBorder="1" applyAlignment="1">
      <alignment horizontal="center" vertical="center" wrapText="1"/>
    </xf>
    <xf numFmtId="0" fontId="7" fillId="42" borderId="25" xfId="0" applyFont="1" applyFill="1" applyBorder="1" applyAlignment="1">
      <alignment horizontal="center" vertical="center" wrapText="1"/>
    </xf>
    <xf numFmtId="0" fontId="76" fillId="36" borderId="0" xfId="0" applyFont="1" applyFill="1" applyBorder="1" applyAlignment="1">
      <alignment horizontal="right" vertical="center" wrapText="1"/>
    </xf>
    <xf numFmtId="0" fontId="77" fillId="36" borderId="29" xfId="0" applyFont="1" applyFill="1" applyBorder="1" applyAlignment="1" applyProtection="1">
      <alignment horizontal="center" vertical="center" wrapText="1"/>
      <protection locked="0"/>
    </xf>
    <xf numFmtId="0" fontId="77" fillId="36" borderId="19" xfId="0" applyFont="1" applyFill="1" applyBorder="1" applyAlignment="1" applyProtection="1">
      <alignment horizontal="center" vertical="center" wrapText="1"/>
      <protection locked="0"/>
    </xf>
    <xf numFmtId="0" fontId="12" fillId="16" borderId="34" xfId="0" applyFont="1" applyFill="1" applyBorder="1" applyAlignment="1">
      <alignment horizontal="center" vertical="center" wrapText="1"/>
    </xf>
    <xf numFmtId="0" fontId="12" fillId="16" borderId="12" xfId="0" applyFont="1" applyFill="1" applyBorder="1" applyAlignment="1">
      <alignment horizontal="center" vertical="center" wrapText="1"/>
    </xf>
    <xf numFmtId="0" fontId="12" fillId="16" borderId="32" xfId="0" applyFont="1" applyFill="1" applyBorder="1" applyAlignment="1">
      <alignment horizontal="center" vertical="center" wrapText="1"/>
    </xf>
    <xf numFmtId="0" fontId="12" fillId="40" borderId="34" xfId="0" applyFont="1" applyFill="1" applyBorder="1" applyAlignment="1">
      <alignment horizontal="center" vertical="center" wrapText="1"/>
    </xf>
    <xf numFmtId="0" fontId="12" fillId="40" borderId="12" xfId="0" applyFont="1" applyFill="1" applyBorder="1" applyAlignment="1">
      <alignment horizontal="center" vertical="center" wrapText="1"/>
    </xf>
    <xf numFmtId="0" fontId="12" fillId="40" borderId="32" xfId="0" applyFont="1" applyFill="1" applyBorder="1" applyAlignment="1">
      <alignment horizontal="center" vertical="center" wrapText="1"/>
    </xf>
    <xf numFmtId="0" fontId="12" fillId="40" borderId="22" xfId="0" applyFont="1" applyFill="1" applyBorder="1" applyAlignment="1">
      <alignment horizontal="center" vertical="center" wrapText="1"/>
    </xf>
    <xf numFmtId="0" fontId="12" fillId="40" borderId="11" xfId="0" applyFont="1" applyFill="1" applyBorder="1" applyAlignment="1">
      <alignment horizontal="center" vertical="center" wrapText="1"/>
    </xf>
    <xf numFmtId="0" fontId="12" fillId="40" borderId="25" xfId="0" applyFont="1" applyFill="1" applyBorder="1" applyAlignment="1">
      <alignment horizontal="center" vertical="center" wrapText="1"/>
    </xf>
    <xf numFmtId="0" fontId="12" fillId="19" borderId="34" xfId="0" applyFont="1" applyFill="1" applyBorder="1" applyAlignment="1">
      <alignment horizontal="center" vertical="center" wrapText="1"/>
    </xf>
    <xf numFmtId="0" fontId="12" fillId="19" borderId="12" xfId="0" applyFont="1" applyFill="1" applyBorder="1" applyAlignment="1">
      <alignment horizontal="center" vertical="center" wrapText="1"/>
    </xf>
    <xf numFmtId="0" fontId="12" fillId="19" borderId="32" xfId="0" applyFont="1" applyFill="1" applyBorder="1" applyAlignment="1">
      <alignment horizontal="center" vertical="center" wrapText="1"/>
    </xf>
    <xf numFmtId="0" fontId="7" fillId="42" borderId="22" xfId="0" applyFont="1" applyFill="1" applyBorder="1" applyAlignment="1">
      <alignment horizontal="center" vertical="center" wrapText="1"/>
    </xf>
    <xf numFmtId="0" fontId="75" fillId="36" borderId="0" xfId="0" applyFont="1" applyFill="1" applyBorder="1" applyAlignment="1">
      <alignment horizontal="center"/>
    </xf>
    <xf numFmtId="0" fontId="7" fillId="16" borderId="11" xfId="0" applyFont="1" applyFill="1" applyBorder="1" applyAlignment="1">
      <alignment horizontal="center" vertical="center" wrapText="1"/>
    </xf>
    <xf numFmtId="0" fontId="7" fillId="36" borderId="38" xfId="0" applyFont="1" applyFill="1" applyBorder="1" applyAlignment="1">
      <alignment horizontal="center" vertical="center" wrapText="1"/>
    </xf>
    <xf numFmtId="0" fontId="7" fillId="36" borderId="39" xfId="0" applyFont="1" applyFill="1" applyBorder="1" applyAlignment="1">
      <alignment horizontal="center" vertical="center" wrapText="1"/>
    </xf>
    <xf numFmtId="0" fontId="7" fillId="36" borderId="40" xfId="0" applyFont="1" applyFill="1" applyBorder="1" applyAlignment="1">
      <alignment horizontal="center" vertical="center" wrapText="1"/>
    </xf>
    <xf numFmtId="0" fontId="7" fillId="19" borderId="25" xfId="0" applyFont="1" applyFill="1" applyBorder="1" applyAlignment="1">
      <alignment horizontal="center" vertical="center" wrapText="1"/>
    </xf>
    <xf numFmtId="0" fontId="12" fillId="16" borderId="22" xfId="0" applyFont="1" applyFill="1" applyBorder="1" applyAlignment="1">
      <alignment horizontal="center" vertical="center" wrapText="1"/>
    </xf>
    <xf numFmtId="0" fontId="12" fillId="16" borderId="11" xfId="0" applyFont="1" applyFill="1" applyBorder="1" applyAlignment="1">
      <alignment horizontal="center" vertical="center" wrapText="1"/>
    </xf>
    <xf numFmtId="0" fontId="12" fillId="16" borderId="25" xfId="0" applyFont="1" applyFill="1" applyBorder="1" applyAlignment="1">
      <alignment horizontal="center" vertical="center" wrapText="1"/>
    </xf>
    <xf numFmtId="0" fontId="12" fillId="41" borderId="34" xfId="0" applyFont="1" applyFill="1" applyBorder="1" applyAlignment="1">
      <alignment horizontal="center" vertical="center" wrapText="1"/>
    </xf>
    <xf numFmtId="0" fontId="12" fillId="41" borderId="12" xfId="0" applyFont="1" applyFill="1" applyBorder="1" applyAlignment="1">
      <alignment horizontal="center" vertical="center" wrapText="1"/>
    </xf>
    <xf numFmtId="0" fontId="12" fillId="41" borderId="32" xfId="0" applyFont="1" applyFill="1" applyBorder="1" applyAlignment="1">
      <alignment horizontal="center" vertical="center" wrapText="1"/>
    </xf>
    <xf numFmtId="0" fontId="12" fillId="41" borderId="22" xfId="0" applyFont="1" applyFill="1" applyBorder="1" applyAlignment="1">
      <alignment horizontal="center" vertical="center" wrapText="1"/>
    </xf>
    <xf numFmtId="0" fontId="12" fillId="41" borderId="11" xfId="0" applyFont="1" applyFill="1" applyBorder="1" applyAlignment="1">
      <alignment horizontal="center" vertical="center" wrapText="1"/>
    </xf>
    <xf numFmtId="0" fontId="12" fillId="41" borderId="15" xfId="0" applyFont="1" applyFill="1" applyBorder="1" applyAlignment="1">
      <alignment horizontal="center" vertical="center" wrapText="1"/>
    </xf>
    <xf numFmtId="0" fontId="12" fillId="41" borderId="28" xfId="0" applyFont="1" applyFill="1" applyBorder="1" applyAlignment="1">
      <alignment horizontal="center" vertical="center" wrapText="1"/>
    </xf>
    <xf numFmtId="0" fontId="12" fillId="42" borderId="34" xfId="0" applyFont="1" applyFill="1" applyBorder="1" applyAlignment="1">
      <alignment horizontal="center" vertical="center" wrapText="1"/>
    </xf>
    <xf numFmtId="0" fontId="12" fillId="42" borderId="12" xfId="0" applyFont="1" applyFill="1" applyBorder="1" applyAlignment="1">
      <alignment horizontal="center" vertical="center" wrapText="1"/>
    </xf>
    <xf numFmtId="0" fontId="12" fillId="42" borderId="32" xfId="0" applyFont="1" applyFill="1" applyBorder="1" applyAlignment="1">
      <alignment horizontal="center" vertical="center" wrapText="1"/>
    </xf>
    <xf numFmtId="0" fontId="7" fillId="16" borderId="22" xfId="0" applyFont="1" applyFill="1" applyBorder="1" applyAlignment="1">
      <alignment horizontal="center" vertical="center" wrapText="1"/>
    </xf>
    <xf numFmtId="22" fontId="79" fillId="14" borderId="11" xfId="0" applyNumberFormat="1" applyFont="1" applyFill="1" applyBorder="1" applyAlignment="1">
      <alignment horizontal="center" vertical="center"/>
    </xf>
    <xf numFmtId="0" fontId="79" fillId="14" borderId="11" xfId="0" applyFont="1" applyFill="1" applyBorder="1" applyAlignment="1">
      <alignment horizontal="center" vertical="center"/>
    </xf>
    <xf numFmtId="0" fontId="79" fillId="8" borderId="11" xfId="0" applyFont="1" applyFill="1" applyBorder="1" applyAlignment="1">
      <alignment horizontal="center" vertical="center"/>
    </xf>
    <xf numFmtId="0" fontId="79" fillId="8" borderId="15" xfId="0" applyFont="1" applyFill="1" applyBorder="1" applyAlignment="1">
      <alignment horizontal="center" vertical="center"/>
    </xf>
    <xf numFmtId="0" fontId="15" fillId="39" borderId="11" xfId="0" applyFont="1" applyFill="1" applyBorder="1" applyAlignment="1" applyProtection="1">
      <alignment horizontal="center" vertical="center" wrapText="1"/>
      <protection/>
    </xf>
    <xf numFmtId="0" fontId="15" fillId="39" borderId="25" xfId="0" applyFont="1" applyFill="1" applyBorder="1" applyAlignment="1" applyProtection="1">
      <alignment horizontal="center" vertical="center" wrapText="1"/>
      <protection/>
    </xf>
    <xf numFmtId="0" fontId="7" fillId="19" borderId="22" xfId="0" applyFont="1" applyFill="1" applyBorder="1" applyAlignment="1">
      <alignment horizontal="center" vertical="center" wrapText="1"/>
    </xf>
    <xf numFmtId="0" fontId="7" fillId="16" borderId="25" xfId="0" applyFont="1" applyFill="1" applyBorder="1" applyAlignment="1">
      <alignment horizontal="center" vertical="center" wrapText="1"/>
    </xf>
    <xf numFmtId="0" fontId="7" fillId="26" borderId="11" xfId="0" applyFont="1" applyFill="1" applyBorder="1" applyAlignment="1">
      <alignment horizontal="center" vertical="center" wrapText="1"/>
    </xf>
    <xf numFmtId="0" fontId="84" fillId="36" borderId="12" xfId="0" applyFont="1" applyFill="1" applyBorder="1" applyAlignment="1">
      <alignment horizontal="center" vertical="center" wrapText="1"/>
    </xf>
    <xf numFmtId="0" fontId="84" fillId="36" borderId="11" xfId="0" applyFont="1" applyFill="1" applyBorder="1" applyAlignment="1">
      <alignment horizontal="center" vertical="center" wrapText="1"/>
    </xf>
    <xf numFmtId="0" fontId="84" fillId="36" borderId="15" xfId="0" applyFont="1" applyFill="1" applyBorder="1" applyAlignment="1">
      <alignment horizontal="center" vertical="center" wrapText="1"/>
    </xf>
    <xf numFmtId="0" fontId="12" fillId="42" borderId="22" xfId="0" applyFont="1" applyFill="1" applyBorder="1" applyAlignment="1">
      <alignment horizontal="center" vertical="center" wrapText="1"/>
    </xf>
    <xf numFmtId="0" fontId="12" fillId="42" borderId="11" xfId="0" applyFont="1" applyFill="1" applyBorder="1" applyAlignment="1">
      <alignment horizontal="center" vertical="center" wrapText="1"/>
    </xf>
    <xf numFmtId="0" fontId="12" fillId="42" borderId="25" xfId="0" applyFont="1" applyFill="1" applyBorder="1" applyAlignment="1">
      <alignment horizontal="center" vertical="center" wrapText="1"/>
    </xf>
    <xf numFmtId="0" fontId="12" fillId="37" borderId="22" xfId="0" applyFont="1" applyFill="1" applyBorder="1" applyAlignment="1">
      <alignment horizontal="center" vertical="center" wrapText="1"/>
    </xf>
    <xf numFmtId="0" fontId="12" fillId="37" borderId="11" xfId="0" applyFont="1" applyFill="1" applyBorder="1" applyAlignment="1">
      <alignment horizontal="center" vertical="center" wrapText="1"/>
    </xf>
    <xf numFmtId="0" fontId="12" fillId="37" borderId="25" xfId="0" applyFont="1" applyFill="1" applyBorder="1" applyAlignment="1">
      <alignment horizontal="center" vertical="center" wrapText="1"/>
    </xf>
    <xf numFmtId="0" fontId="7" fillId="37" borderId="25" xfId="0" applyFont="1" applyFill="1" applyBorder="1" applyAlignment="1">
      <alignment horizontal="center" vertical="center" wrapText="1"/>
    </xf>
    <xf numFmtId="0" fontId="8" fillId="12" borderId="34" xfId="0" applyFont="1" applyFill="1" applyBorder="1" applyAlignment="1">
      <alignment horizontal="center" vertical="center" wrapText="1"/>
    </xf>
    <xf numFmtId="0" fontId="8" fillId="12" borderId="12" xfId="0" applyFont="1" applyFill="1" applyBorder="1" applyAlignment="1">
      <alignment horizontal="center" vertical="center" wrapText="1"/>
    </xf>
    <xf numFmtId="0" fontId="8" fillId="12" borderId="32" xfId="0" applyFont="1" applyFill="1" applyBorder="1" applyAlignment="1">
      <alignment horizontal="center" vertical="center" wrapText="1"/>
    </xf>
    <xf numFmtId="0" fontId="8" fillId="12" borderId="11" xfId="0" applyFont="1" applyFill="1" applyBorder="1" applyAlignment="1">
      <alignment horizontal="center" vertical="center" wrapText="1"/>
    </xf>
    <xf numFmtId="0" fontId="8" fillId="12" borderId="25" xfId="0" applyFont="1" applyFill="1" applyBorder="1" applyAlignment="1">
      <alignment horizontal="center" vertical="center" wrapText="1"/>
    </xf>
    <xf numFmtId="0" fontId="10" fillId="39" borderId="11" xfId="0" applyFont="1" applyFill="1" applyBorder="1" applyAlignment="1" applyProtection="1">
      <alignment horizontal="center" vertical="center" wrapText="1"/>
      <protection/>
    </xf>
    <xf numFmtId="0" fontId="10" fillId="39" borderId="25" xfId="0" applyFont="1" applyFill="1" applyBorder="1" applyAlignment="1" applyProtection="1">
      <alignment horizontal="center" vertical="center" wrapText="1"/>
      <protection/>
    </xf>
    <xf numFmtId="0" fontId="7" fillId="36" borderId="26" xfId="0" applyFont="1" applyFill="1" applyBorder="1" applyAlignment="1">
      <alignment horizontal="center" vertical="center" wrapText="1"/>
    </xf>
    <xf numFmtId="0" fontId="7" fillId="36" borderId="41" xfId="0" applyFont="1" applyFill="1" applyBorder="1" applyAlignment="1">
      <alignment horizontal="center" vertical="center" wrapText="1"/>
    </xf>
    <xf numFmtId="0" fontId="12" fillId="37" borderId="34" xfId="0" applyFont="1" applyFill="1" applyBorder="1" applyAlignment="1">
      <alignment horizontal="center" vertical="center" wrapText="1"/>
    </xf>
    <xf numFmtId="0" fontId="12" fillId="37" borderId="12" xfId="0" applyFont="1" applyFill="1" applyBorder="1" applyAlignment="1">
      <alignment horizontal="center" vertical="center" wrapText="1"/>
    </xf>
    <xf numFmtId="0" fontId="12" fillId="37" borderId="32" xfId="0" applyFont="1" applyFill="1" applyBorder="1" applyAlignment="1">
      <alignment horizontal="center" vertical="center" wrapText="1"/>
    </xf>
    <xf numFmtId="0" fontId="7" fillId="36" borderId="11" xfId="0" applyFont="1" applyFill="1" applyBorder="1" applyAlignment="1">
      <alignment horizontal="center" vertical="center" wrapText="1"/>
    </xf>
    <xf numFmtId="0" fontId="7" fillId="36" borderId="26" xfId="0" applyFont="1" applyFill="1" applyBorder="1" applyAlignment="1">
      <alignment horizontal="justify" vertical="center" wrapText="1"/>
    </xf>
    <xf numFmtId="0" fontId="7" fillId="36" borderId="41" xfId="0" applyFont="1" applyFill="1" applyBorder="1" applyAlignment="1">
      <alignment horizontal="justify" vertic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marillo"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2" xfId="52"/>
    <cellStyle name="Currency" xfId="53"/>
    <cellStyle name="Currency [0]" xfId="54"/>
    <cellStyle name="Neutral" xfId="55"/>
    <cellStyle name="Normal 2" xfId="56"/>
    <cellStyle name="Notas" xfId="57"/>
    <cellStyle name="Percent" xfId="58"/>
    <cellStyle name="Porcentaje 2" xfId="59"/>
    <cellStyle name="Porcentual 2" xfId="60"/>
    <cellStyle name="Rojo" xfId="61"/>
    <cellStyle name="Salida" xfId="62"/>
    <cellStyle name="Texto de advertencia" xfId="63"/>
    <cellStyle name="Texto explicativo" xfId="64"/>
    <cellStyle name="Título" xfId="65"/>
    <cellStyle name="Título 2" xfId="66"/>
    <cellStyle name="Título 3" xfId="67"/>
    <cellStyle name="Total" xfId="68"/>
    <cellStyle name="Verde" xfId="69"/>
  </cellStyles>
  <dxfs count="14">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0000"/>
        </patternFill>
      </fill>
      <border/>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5</xdr:row>
      <xdr:rowOff>0</xdr:rowOff>
    </xdr:from>
    <xdr:ext cx="295275" cy="190500"/>
    <xdr:sp>
      <xdr:nvSpPr>
        <xdr:cNvPr id="1" name="AutoShape 38" descr="Resultado de imagen para boton agregar icono"/>
        <xdr:cNvSpPr>
          <a:spLocks noChangeAspect="1"/>
        </xdr:cNvSpPr>
      </xdr:nvSpPr>
      <xdr:spPr>
        <a:xfrm>
          <a:off x="10810875" y="3248025"/>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295275" cy="190500"/>
    <xdr:sp>
      <xdr:nvSpPr>
        <xdr:cNvPr id="2" name="AutoShape 39" descr="Resultado de imagen para boton agregar icono"/>
        <xdr:cNvSpPr>
          <a:spLocks noChangeAspect="1"/>
        </xdr:cNvSpPr>
      </xdr:nvSpPr>
      <xdr:spPr>
        <a:xfrm>
          <a:off x="10810875" y="3248025"/>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295275" cy="190500"/>
    <xdr:sp>
      <xdr:nvSpPr>
        <xdr:cNvPr id="3" name="AutoShape 40" descr="Resultado de imagen para boton agregar icono"/>
        <xdr:cNvSpPr>
          <a:spLocks noChangeAspect="1"/>
        </xdr:cNvSpPr>
      </xdr:nvSpPr>
      <xdr:spPr>
        <a:xfrm>
          <a:off x="10810875" y="3248025"/>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295275" cy="190500"/>
    <xdr:sp>
      <xdr:nvSpPr>
        <xdr:cNvPr id="4" name="AutoShape 42" descr="Z"/>
        <xdr:cNvSpPr>
          <a:spLocks noChangeAspect="1"/>
        </xdr:cNvSpPr>
      </xdr:nvSpPr>
      <xdr:spPr>
        <a:xfrm>
          <a:off x="10810875" y="3248025"/>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6</xdr:col>
      <xdr:colOff>0</xdr:colOff>
      <xdr:row>4</xdr:row>
      <xdr:rowOff>123825</xdr:rowOff>
    </xdr:from>
    <xdr:to>
      <xdr:col>6</xdr:col>
      <xdr:colOff>0</xdr:colOff>
      <xdr:row>6</xdr:row>
      <xdr:rowOff>0</xdr:rowOff>
    </xdr:to>
    <xdr:sp macro="[1]!MostrarFuente_Impacto">
      <xdr:nvSpPr>
        <xdr:cNvPr id="5" name="Rectangle 53"/>
        <xdr:cNvSpPr>
          <a:spLocks/>
        </xdr:cNvSpPr>
      </xdr:nvSpPr>
      <xdr:spPr>
        <a:xfrm>
          <a:off x="10810875" y="1533525"/>
          <a:ext cx="0" cy="2762250"/>
        </a:xfrm>
        <a:prstGeom prst="rect">
          <a:avLst/>
        </a:prstGeom>
        <a:noFill/>
        <a:ln w="9525" cmpd="sng">
          <a:noFill/>
        </a:ln>
      </xdr:spPr>
      <xdr:txBody>
        <a:bodyPr vertOverflow="clip" wrap="square" lIns="45720" tIns="41148" rIns="45720" bIns="0"/>
        <a:p>
          <a:pPr algn="ctr">
            <a:defRPr/>
          </a:pPr>
          <a:r>
            <a:rPr lang="en-US" cap="none" sz="2000" b="1" i="0" u="none" baseline="0">
              <a:solidFill>
                <a:srgbClr val="FFFFFF"/>
              </a:solidFil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juan.jimenez\Mis%20documentos\Juan%20Sebastian%20Jimenez\EVIDENCIAS%20SEPTIEMBRE%202017\Proceso%20GPTL\REVISI&#210;N%20ING%20LEONARDOMatriz%20de%20Riesgos.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obiernobogota.gov.co/transparencia/instrumentos-gestion-informacion-publica/relacionados-la-informacion/107-registro" TargetMode="External" /><Relationship Id="rId2" Type="http://schemas.openxmlformats.org/officeDocument/2006/relationships/hyperlink" Target="https://gobiernobogota-my.sharepoint.com/:f:/g/personal/juan_jimenez_gobiernobogota_gov_co/EpmjzyCmVCtGnduhLLAdq9YBE1-ylQHxIp_bwNNCpklBFQ?e=kh47k4" TargetMode="External" /><Relationship Id="rId3" Type="http://schemas.openxmlformats.org/officeDocument/2006/relationships/hyperlink" Target="https://gobiernobogota-my.sharepoint.com/:x:/g/personal/juan_jimenez_gobiernobogota_gov_co/EbT7EmMBgH1FngKRVJsjyBcBQ1xqveZ3a8JpDgAY2s0a2w?e=aHkZn8" TargetMode="External" /><Relationship Id="rId4" Type="http://schemas.openxmlformats.org/officeDocument/2006/relationships/hyperlink" Target="http://www.gobiernobogota.gov.co/transparencia/control/reportes-control-interno/informe-seguimiento-al-plan-anticorrupcion-y-atencion" TargetMode="External" /><Relationship Id="rId5" Type="http://schemas.openxmlformats.org/officeDocument/2006/relationships/hyperlink" Target="http://www.gobiernobogota.gov.co/transparencia/control/reportes-control-interno/informe-seguimiento-al-plan-anticorrupcion-y-atencion"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D31"/>
  <sheetViews>
    <sheetView showGridLines="0" tabSelected="1" zoomScalePageLayoutView="0" workbookViewId="0" topLeftCell="M23">
      <selection activeCell="G28" sqref="G28:AA28"/>
    </sheetView>
  </sheetViews>
  <sheetFormatPr defaultColWidth="11.421875" defaultRowHeight="15"/>
  <cols>
    <col min="1" max="1" width="8.8515625" style="34" customWidth="1"/>
    <col min="2" max="2" width="26.8515625" style="34" customWidth="1"/>
    <col min="3" max="3" width="30.140625" style="34" customWidth="1"/>
    <col min="4" max="4" width="33.140625" style="34" customWidth="1"/>
    <col min="5" max="5" width="63.140625" style="34" customWidth="1"/>
    <col min="6" max="6" width="39.00390625" style="34" hidden="1" customWidth="1"/>
    <col min="7" max="7" width="36.00390625" style="34" hidden="1" customWidth="1"/>
    <col min="8" max="8" width="33.8515625" style="34" hidden="1" customWidth="1"/>
    <col min="9" max="9" width="39.7109375" style="34" hidden="1" customWidth="1"/>
    <col min="10" max="10" width="0" style="34" hidden="1" customWidth="1"/>
    <col min="11" max="11" width="18.8515625" style="34" hidden="1" customWidth="1"/>
    <col min="12" max="12" width="28.00390625" style="34" hidden="1" customWidth="1"/>
    <col min="13" max="16" width="11.421875" style="34" customWidth="1"/>
    <col min="17" max="17" width="24.57421875" style="34" customWidth="1"/>
    <col min="18" max="18" width="20.00390625" style="34" customWidth="1"/>
    <col min="19" max="19" width="27.28125" style="34" customWidth="1"/>
    <col min="20" max="20" width="19.57421875" style="34" customWidth="1"/>
    <col min="21" max="21" width="46.28125" style="34" customWidth="1"/>
    <col min="22" max="25" width="11.421875" style="34" customWidth="1"/>
    <col min="26" max="26" width="20.8515625" style="34" customWidth="1"/>
    <col min="27" max="27" width="18.8515625" style="34" customWidth="1"/>
    <col min="28" max="28" width="26.7109375" style="34" customWidth="1"/>
    <col min="29" max="29" width="18.8515625" style="34" customWidth="1"/>
    <col min="30" max="30" width="14.140625" style="34" customWidth="1"/>
    <col min="31" max="31" width="18.421875" style="34" customWidth="1"/>
    <col min="32" max="32" width="102.7109375" style="34" customWidth="1"/>
    <col min="33" max="33" width="26.140625" style="34" customWidth="1"/>
    <col min="34" max="34" width="33.7109375" style="34" customWidth="1"/>
    <col min="35" max="35" width="19.7109375" style="34" customWidth="1"/>
    <col min="36" max="37" width="16.421875" style="34" customWidth="1"/>
    <col min="38" max="38" width="104.8515625" style="34" customWidth="1"/>
    <col min="39" max="39" width="27.28125" style="34" customWidth="1"/>
    <col min="40" max="40" width="22.8515625" style="34" customWidth="1"/>
    <col min="41" max="43" width="11.421875" style="34" customWidth="1"/>
    <col min="44" max="44" width="17.8515625" style="34" customWidth="1"/>
    <col min="45" max="45" width="11.421875" style="34" customWidth="1"/>
    <col min="46" max="46" width="24.8515625" style="34" customWidth="1"/>
    <col min="47" max="48" width="11.421875" style="34" customWidth="1"/>
    <col min="49" max="49" width="14.8515625" style="34" customWidth="1"/>
    <col min="50" max="50" width="14.57421875" style="34" customWidth="1"/>
    <col min="51" max="51" width="20.7109375" style="34" customWidth="1"/>
    <col min="52" max="52" width="23.00390625" style="34" customWidth="1"/>
    <col min="53" max="53" width="19.140625" style="34" customWidth="1"/>
    <col min="54" max="54" width="31.421875" style="34" customWidth="1"/>
    <col min="55" max="55" width="18.421875" style="34" customWidth="1"/>
    <col min="56" max="56" width="19.8515625" style="34" customWidth="1"/>
    <col min="57" max="16384" width="11.421875" style="34" customWidth="1"/>
  </cols>
  <sheetData>
    <row r="1" spans="1:27" ht="40.5" customHeight="1">
      <c r="A1" s="276"/>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row>
    <row r="2" spans="1:27" ht="40.5" customHeight="1" thickBot="1">
      <c r="A2" s="278" t="s">
        <v>22</v>
      </c>
      <c r="B2" s="278"/>
      <c r="C2" s="278"/>
      <c r="D2" s="278"/>
      <c r="E2" s="279"/>
      <c r="F2" s="279"/>
      <c r="G2" s="279"/>
      <c r="H2" s="279"/>
      <c r="I2" s="279"/>
      <c r="J2" s="279"/>
      <c r="K2" s="278"/>
      <c r="L2" s="278"/>
      <c r="M2" s="278"/>
      <c r="N2" s="278"/>
      <c r="O2" s="278"/>
      <c r="P2" s="278"/>
      <c r="Q2" s="278"/>
      <c r="R2" s="278"/>
      <c r="S2" s="278"/>
      <c r="T2" s="278"/>
      <c r="U2" s="278"/>
      <c r="V2" s="278"/>
      <c r="W2" s="278"/>
      <c r="X2" s="278"/>
      <c r="Y2" s="278"/>
      <c r="Z2" s="278"/>
      <c r="AA2" s="278"/>
    </row>
    <row r="3" spans="1:56" ht="15" customHeight="1">
      <c r="A3" s="307" t="s">
        <v>94</v>
      </c>
      <c r="B3" s="307"/>
      <c r="C3" s="302">
        <v>2018</v>
      </c>
      <c r="D3" s="303"/>
      <c r="E3" s="295" t="s">
        <v>96</v>
      </c>
      <c r="F3" s="296"/>
      <c r="G3" s="296"/>
      <c r="H3" s="296"/>
      <c r="I3" s="296"/>
      <c r="J3" s="297"/>
      <c r="K3" s="35"/>
      <c r="L3" s="35"/>
      <c r="M3" s="35"/>
      <c r="N3" s="35"/>
      <c r="O3" s="35"/>
      <c r="P3" s="35"/>
      <c r="Q3" s="35"/>
      <c r="R3" s="35"/>
      <c r="S3" s="35"/>
      <c r="T3" s="35"/>
      <c r="U3" s="35"/>
      <c r="V3" s="35"/>
      <c r="W3" s="35"/>
      <c r="X3" s="35"/>
      <c r="Y3" s="35"/>
      <c r="Z3" s="35"/>
      <c r="AA3" s="36"/>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row>
    <row r="4" spans="1:56" ht="15" customHeight="1">
      <c r="A4" s="307" t="s">
        <v>95</v>
      </c>
      <c r="B4" s="307"/>
      <c r="C4" s="302" t="s">
        <v>102</v>
      </c>
      <c r="D4" s="303"/>
      <c r="E4" s="38" t="s">
        <v>97</v>
      </c>
      <c r="F4" s="39" t="s">
        <v>98</v>
      </c>
      <c r="G4" s="298" t="s">
        <v>99</v>
      </c>
      <c r="H4" s="298"/>
      <c r="I4" s="298"/>
      <c r="J4" s="299"/>
      <c r="K4" s="35"/>
      <c r="L4" s="35"/>
      <c r="M4" s="35"/>
      <c r="N4" s="35"/>
      <c r="O4" s="35"/>
      <c r="P4" s="35"/>
      <c r="Q4" s="35"/>
      <c r="R4" s="35"/>
      <c r="S4" s="35"/>
      <c r="T4" s="35"/>
      <c r="U4" s="35"/>
      <c r="V4" s="35"/>
      <c r="W4" s="35"/>
      <c r="X4" s="35"/>
      <c r="Y4" s="35"/>
      <c r="Z4" s="35"/>
      <c r="AA4" s="36"/>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row>
    <row r="5" spans="1:56" ht="144.75" customHeight="1">
      <c r="A5" s="307" t="s">
        <v>107</v>
      </c>
      <c r="B5" s="307"/>
      <c r="C5" s="308" t="s">
        <v>103</v>
      </c>
      <c r="D5" s="309"/>
      <c r="E5" s="162">
        <v>1</v>
      </c>
      <c r="F5" s="163">
        <v>43119</v>
      </c>
      <c r="G5" s="280" t="s">
        <v>170</v>
      </c>
      <c r="H5" s="280"/>
      <c r="I5" s="280"/>
      <c r="J5" s="281"/>
      <c r="K5" s="35"/>
      <c r="L5" s="35"/>
      <c r="M5" s="35"/>
      <c r="N5" s="35"/>
      <c r="O5" s="35"/>
      <c r="P5" s="35"/>
      <c r="Q5" s="35"/>
      <c r="R5" s="35"/>
      <c r="S5" s="35"/>
      <c r="T5" s="35"/>
      <c r="U5" s="35"/>
      <c r="V5" s="35"/>
      <c r="W5" s="35"/>
      <c r="X5" s="35"/>
      <c r="Y5" s="35"/>
      <c r="Z5" s="35"/>
      <c r="AA5" s="36"/>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row>
    <row r="6" spans="1:56" ht="82.5" customHeight="1">
      <c r="A6" s="307" t="s">
        <v>108</v>
      </c>
      <c r="B6" s="307"/>
      <c r="C6" s="308" t="s">
        <v>104</v>
      </c>
      <c r="D6" s="309"/>
      <c r="E6" s="41"/>
      <c r="F6" s="40"/>
      <c r="G6" s="300"/>
      <c r="H6" s="300"/>
      <c r="I6" s="300"/>
      <c r="J6" s="301"/>
      <c r="K6" s="35"/>
      <c r="L6" s="35"/>
      <c r="M6" s="35"/>
      <c r="N6" s="35"/>
      <c r="O6" s="35"/>
      <c r="P6" s="35"/>
      <c r="Q6" s="35"/>
      <c r="R6" s="35"/>
      <c r="S6" s="35"/>
      <c r="T6" s="35"/>
      <c r="U6" s="35"/>
      <c r="V6" s="35"/>
      <c r="W6" s="35"/>
      <c r="X6" s="35"/>
      <c r="Y6" s="35"/>
      <c r="Z6" s="35"/>
      <c r="AA6" s="36"/>
      <c r="AB6" s="42"/>
      <c r="AC6" s="43"/>
      <c r="AD6" s="43"/>
      <c r="AE6" s="43"/>
      <c r="AF6" s="43"/>
      <c r="AG6" s="43"/>
      <c r="AH6" s="42"/>
      <c r="AI6" s="43"/>
      <c r="AJ6" s="43"/>
      <c r="AK6" s="43"/>
      <c r="AL6" s="43"/>
      <c r="AM6" s="43"/>
      <c r="AN6" s="42"/>
      <c r="AO6" s="43"/>
      <c r="AP6" s="43"/>
      <c r="AQ6" s="43"/>
      <c r="AR6" s="43"/>
      <c r="AS6" s="43"/>
      <c r="AT6" s="42"/>
      <c r="AU6" s="43"/>
      <c r="AV6" s="43"/>
      <c r="AW6" s="43"/>
      <c r="AX6" s="43"/>
      <c r="AY6" s="43"/>
      <c r="AZ6" s="42"/>
      <c r="BA6" s="43"/>
      <c r="BB6" s="43"/>
      <c r="BC6" s="43"/>
      <c r="BD6" s="43"/>
    </row>
    <row r="7" spans="1:56" ht="15.75" customHeight="1" thickBot="1">
      <c r="A7" s="307" t="s">
        <v>109</v>
      </c>
      <c r="B7" s="307"/>
      <c r="C7" s="302" t="s">
        <v>126</v>
      </c>
      <c r="D7" s="303"/>
      <c r="E7" s="44"/>
      <c r="F7" s="45"/>
      <c r="G7" s="258"/>
      <c r="H7" s="259"/>
      <c r="I7" s="259"/>
      <c r="J7" s="260"/>
      <c r="K7" s="35"/>
      <c r="L7" s="35"/>
      <c r="M7" s="35"/>
      <c r="N7" s="35"/>
      <c r="O7" s="35"/>
      <c r="P7" s="35"/>
      <c r="Q7" s="35"/>
      <c r="R7" s="35"/>
      <c r="S7" s="35"/>
      <c r="T7" s="35"/>
      <c r="U7" s="35"/>
      <c r="V7" s="35"/>
      <c r="W7" s="35"/>
      <c r="X7" s="35"/>
      <c r="Y7" s="35"/>
      <c r="Z7" s="35"/>
      <c r="AA7" s="36"/>
      <c r="AB7" s="219"/>
      <c r="AC7" s="219"/>
      <c r="AD7" s="219"/>
      <c r="AE7" s="219"/>
      <c r="AF7" s="219"/>
      <c r="AG7" s="219"/>
      <c r="AH7" s="219"/>
      <c r="AI7" s="219"/>
      <c r="AJ7" s="219"/>
      <c r="AK7" s="219"/>
      <c r="AL7" s="219"/>
      <c r="AM7" s="219"/>
      <c r="AN7" s="219"/>
      <c r="AO7" s="219"/>
      <c r="AP7" s="219"/>
      <c r="AQ7" s="219"/>
      <c r="AR7" s="219"/>
      <c r="AS7" s="219"/>
      <c r="AT7" s="219"/>
      <c r="AU7" s="219"/>
      <c r="AV7" s="219"/>
      <c r="AW7" s="219"/>
      <c r="AX7" s="219"/>
      <c r="AY7" s="219"/>
      <c r="AZ7" s="219"/>
      <c r="BA7" s="219"/>
      <c r="BB7" s="219"/>
      <c r="BC7" s="219"/>
      <c r="BD7" s="219"/>
    </row>
    <row r="8" spans="1:56" ht="14.25">
      <c r="A8" s="46" t="s">
        <v>93</v>
      </c>
      <c r="B8" s="42"/>
      <c r="C8" s="42"/>
      <c r="D8" s="42"/>
      <c r="E8" s="42"/>
      <c r="F8" s="42"/>
      <c r="G8" s="42"/>
      <c r="H8" s="42"/>
      <c r="I8" s="42"/>
      <c r="J8" s="42"/>
      <c r="K8" s="42"/>
      <c r="L8" s="42"/>
      <c r="M8" s="42"/>
      <c r="N8" s="42"/>
      <c r="O8" s="42"/>
      <c r="P8" s="42"/>
      <c r="Q8" s="42"/>
      <c r="R8" s="37"/>
      <c r="S8" s="37"/>
      <c r="T8" s="37"/>
      <c r="U8" s="37"/>
      <c r="V8" s="37"/>
      <c r="W8" s="37"/>
      <c r="X8" s="37"/>
      <c r="Y8" s="37"/>
      <c r="Z8" s="37"/>
      <c r="AA8" s="37"/>
      <c r="AB8" s="219"/>
      <c r="AC8" s="219"/>
      <c r="AD8" s="219"/>
      <c r="AE8" s="219"/>
      <c r="AF8" s="219"/>
      <c r="AG8" s="219"/>
      <c r="AH8" s="219"/>
      <c r="AI8" s="219"/>
      <c r="AJ8" s="219"/>
      <c r="AK8" s="219"/>
      <c r="AL8" s="219"/>
      <c r="AM8" s="219"/>
      <c r="AN8" s="219"/>
      <c r="AO8" s="219"/>
      <c r="AP8" s="219"/>
      <c r="AQ8" s="219"/>
      <c r="AR8" s="219"/>
      <c r="AS8" s="219"/>
      <c r="AT8" s="219"/>
      <c r="AU8" s="219"/>
      <c r="AV8" s="219"/>
      <c r="AW8" s="219"/>
      <c r="AX8" s="219"/>
      <c r="AY8" s="219"/>
      <c r="AZ8" s="219"/>
      <c r="BA8" s="219"/>
      <c r="BB8" s="219"/>
      <c r="BC8" s="219"/>
      <c r="BD8" s="219"/>
    </row>
    <row r="9" spans="1:56" ht="14.25">
      <c r="A9" s="42"/>
      <c r="B9" s="42"/>
      <c r="C9" s="42"/>
      <c r="D9" s="42"/>
      <c r="E9" s="235"/>
      <c r="F9" s="235"/>
      <c r="G9" s="235"/>
      <c r="H9" s="235"/>
      <c r="I9" s="235"/>
      <c r="J9" s="235"/>
      <c r="K9" s="235"/>
      <c r="L9" s="235"/>
      <c r="M9" s="235"/>
      <c r="N9" s="235"/>
      <c r="O9" s="235"/>
      <c r="P9" s="235"/>
      <c r="Q9" s="235"/>
      <c r="R9" s="235"/>
      <c r="S9" s="235"/>
      <c r="T9" s="235"/>
      <c r="U9" s="47"/>
      <c r="V9" s="48"/>
      <c r="W9" s="37"/>
      <c r="X9" s="37"/>
      <c r="Y9" s="37"/>
      <c r="Z9" s="37"/>
      <c r="AA9" s="37"/>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row>
    <row r="10" spans="1:56" ht="14.25">
      <c r="A10" s="50"/>
      <c r="B10" s="37"/>
      <c r="C10" s="37"/>
      <c r="D10" s="37"/>
      <c r="E10" s="256"/>
      <c r="F10" s="256"/>
      <c r="G10" s="256"/>
      <c r="H10" s="256"/>
      <c r="I10" s="256"/>
      <c r="J10" s="256"/>
      <c r="K10" s="256"/>
      <c r="L10" s="256"/>
      <c r="M10" s="233"/>
      <c r="N10" s="233"/>
      <c r="O10" s="233"/>
      <c r="P10" s="233"/>
      <c r="Q10" s="49"/>
      <c r="R10" s="49"/>
      <c r="S10" s="49"/>
      <c r="T10" s="49"/>
      <c r="U10" s="49"/>
      <c r="V10" s="49"/>
      <c r="W10" s="37"/>
      <c r="X10" s="37"/>
      <c r="Y10" s="37"/>
      <c r="Z10" s="37"/>
      <c r="AA10" s="37"/>
      <c r="AB10" s="233"/>
      <c r="AC10" s="233"/>
      <c r="AD10" s="233"/>
      <c r="AE10" s="51"/>
      <c r="AF10" s="51"/>
      <c r="AG10" s="51"/>
      <c r="AH10" s="233"/>
      <c r="AI10" s="233"/>
      <c r="AJ10" s="233"/>
      <c r="AK10" s="51"/>
      <c r="AL10" s="51"/>
      <c r="AM10" s="51"/>
      <c r="AN10" s="233"/>
      <c r="AO10" s="233"/>
      <c r="AP10" s="233"/>
      <c r="AQ10" s="51"/>
      <c r="AR10" s="51"/>
      <c r="AS10" s="51"/>
      <c r="AT10" s="233"/>
      <c r="AU10" s="233"/>
      <c r="AV10" s="233"/>
      <c r="AW10" s="51"/>
      <c r="AX10" s="51"/>
      <c r="AY10" s="51"/>
      <c r="AZ10" s="233"/>
      <c r="BA10" s="233"/>
      <c r="BB10" s="233"/>
      <c r="BC10" s="51"/>
      <c r="BD10" s="51"/>
    </row>
    <row r="11" spans="1:56" ht="15" thickBot="1">
      <c r="A11" s="37"/>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row>
    <row r="12" spans="1:56" ht="14.25">
      <c r="A12" s="246" t="s">
        <v>61</v>
      </c>
      <c r="B12" s="247"/>
      <c r="C12" s="247"/>
      <c r="D12" s="248"/>
      <c r="E12" s="265"/>
      <c r="F12" s="266"/>
      <c r="G12" s="266"/>
      <c r="H12" s="266"/>
      <c r="I12" s="266"/>
      <c r="J12" s="266"/>
      <c r="K12" s="266"/>
      <c r="L12" s="266"/>
      <c r="M12" s="266"/>
      <c r="N12" s="266"/>
      <c r="O12" s="266"/>
      <c r="P12" s="266"/>
      <c r="Q12" s="266"/>
      <c r="R12" s="266"/>
      <c r="S12" s="266"/>
      <c r="T12" s="266"/>
      <c r="U12" s="266"/>
      <c r="V12" s="266"/>
      <c r="W12" s="266"/>
      <c r="X12" s="266"/>
      <c r="Y12" s="266"/>
      <c r="Z12" s="266"/>
      <c r="AA12" s="267"/>
      <c r="AB12" s="272" t="s">
        <v>62</v>
      </c>
      <c r="AC12" s="273"/>
      <c r="AD12" s="273"/>
      <c r="AE12" s="273"/>
      <c r="AF12" s="273"/>
      <c r="AG12" s="274"/>
      <c r="AH12" s="252" t="s">
        <v>62</v>
      </c>
      <c r="AI12" s="253"/>
      <c r="AJ12" s="253"/>
      <c r="AK12" s="253"/>
      <c r="AL12" s="253"/>
      <c r="AM12" s="254"/>
      <c r="AN12" s="272" t="s">
        <v>62</v>
      </c>
      <c r="AO12" s="273"/>
      <c r="AP12" s="273"/>
      <c r="AQ12" s="273"/>
      <c r="AR12" s="273"/>
      <c r="AS12" s="274"/>
      <c r="AT12" s="304" t="s">
        <v>62</v>
      </c>
      <c r="AU12" s="305"/>
      <c r="AV12" s="305"/>
      <c r="AW12" s="305"/>
      <c r="AX12" s="305"/>
      <c r="AY12" s="306"/>
      <c r="AZ12" s="243" t="s">
        <v>62</v>
      </c>
      <c r="BA12" s="244"/>
      <c r="BB12" s="244"/>
      <c r="BC12" s="244"/>
      <c r="BD12" s="245"/>
    </row>
    <row r="13" spans="1:56" ht="15" thickBot="1">
      <c r="A13" s="249"/>
      <c r="B13" s="250"/>
      <c r="C13" s="250"/>
      <c r="D13" s="251"/>
      <c r="E13" s="268"/>
      <c r="F13" s="269"/>
      <c r="G13" s="269"/>
      <c r="H13" s="269"/>
      <c r="I13" s="269"/>
      <c r="J13" s="269"/>
      <c r="K13" s="269"/>
      <c r="L13" s="269"/>
      <c r="M13" s="269"/>
      <c r="N13" s="269"/>
      <c r="O13" s="269"/>
      <c r="P13" s="269"/>
      <c r="Q13" s="269"/>
      <c r="R13" s="269"/>
      <c r="S13" s="269"/>
      <c r="T13" s="269"/>
      <c r="U13" s="269"/>
      <c r="V13" s="269"/>
      <c r="W13" s="270"/>
      <c r="X13" s="270"/>
      <c r="Y13" s="270"/>
      <c r="Z13" s="270"/>
      <c r="AA13" s="271"/>
      <c r="AB13" s="288" t="s">
        <v>0</v>
      </c>
      <c r="AC13" s="289"/>
      <c r="AD13" s="289"/>
      <c r="AE13" s="289"/>
      <c r="AF13" s="289"/>
      <c r="AG13" s="290"/>
      <c r="AH13" s="222" t="s">
        <v>1</v>
      </c>
      <c r="AI13" s="223"/>
      <c r="AJ13" s="223"/>
      <c r="AK13" s="223"/>
      <c r="AL13" s="223"/>
      <c r="AM13" s="224"/>
      <c r="AN13" s="288" t="s">
        <v>2</v>
      </c>
      <c r="AO13" s="289"/>
      <c r="AP13" s="289"/>
      <c r="AQ13" s="289"/>
      <c r="AR13" s="289"/>
      <c r="AS13" s="290"/>
      <c r="AT13" s="291" t="s">
        <v>3</v>
      </c>
      <c r="AU13" s="292"/>
      <c r="AV13" s="292"/>
      <c r="AW13" s="292"/>
      <c r="AX13" s="292"/>
      <c r="AY13" s="293"/>
      <c r="AZ13" s="262" t="s">
        <v>81</v>
      </c>
      <c r="BA13" s="263"/>
      <c r="BB13" s="263"/>
      <c r="BC13" s="263"/>
      <c r="BD13" s="264"/>
    </row>
    <row r="14" spans="1:56" ht="15" customHeight="1">
      <c r="A14" s="52"/>
      <c r="B14" s="53"/>
      <c r="C14" s="53"/>
      <c r="D14" s="54"/>
      <c r="E14" s="236" t="s">
        <v>4</v>
      </c>
      <c r="F14" s="237"/>
      <c r="G14" s="237"/>
      <c r="H14" s="237"/>
      <c r="I14" s="237"/>
      <c r="J14" s="237"/>
      <c r="K14" s="237"/>
      <c r="L14" s="237"/>
      <c r="M14" s="237"/>
      <c r="N14" s="237"/>
      <c r="O14" s="237"/>
      <c r="P14" s="237"/>
      <c r="Q14" s="237"/>
      <c r="R14" s="237"/>
      <c r="S14" s="237"/>
      <c r="T14" s="238"/>
      <c r="U14" s="55"/>
      <c r="V14" s="55"/>
      <c r="W14" s="252" t="s">
        <v>23</v>
      </c>
      <c r="X14" s="253"/>
      <c r="Y14" s="253"/>
      <c r="Z14" s="253"/>
      <c r="AA14" s="254"/>
      <c r="AB14" s="255" t="s">
        <v>5</v>
      </c>
      <c r="AC14" s="221"/>
      <c r="AD14" s="221"/>
      <c r="AE14" s="284" t="s">
        <v>6</v>
      </c>
      <c r="AF14" s="221" t="s">
        <v>7</v>
      </c>
      <c r="AG14" s="239" t="s">
        <v>8</v>
      </c>
      <c r="AH14" s="282" t="s">
        <v>5</v>
      </c>
      <c r="AI14" s="225"/>
      <c r="AJ14" s="225"/>
      <c r="AK14" s="225" t="s">
        <v>6</v>
      </c>
      <c r="AL14" s="225" t="s">
        <v>7</v>
      </c>
      <c r="AM14" s="261" t="s">
        <v>8</v>
      </c>
      <c r="AN14" s="255" t="s">
        <v>5</v>
      </c>
      <c r="AO14" s="221"/>
      <c r="AP14" s="221"/>
      <c r="AQ14" s="221" t="s">
        <v>6</v>
      </c>
      <c r="AR14" s="221" t="s">
        <v>7</v>
      </c>
      <c r="AS14" s="239" t="s">
        <v>8</v>
      </c>
      <c r="AT14" s="234" t="s">
        <v>5</v>
      </c>
      <c r="AU14" s="220"/>
      <c r="AV14" s="220"/>
      <c r="AW14" s="220" t="s">
        <v>6</v>
      </c>
      <c r="AX14" s="220" t="s">
        <v>7</v>
      </c>
      <c r="AY14" s="294" t="s">
        <v>8</v>
      </c>
      <c r="AZ14" s="275" t="s">
        <v>5</v>
      </c>
      <c r="BA14" s="257"/>
      <c r="BB14" s="257"/>
      <c r="BC14" s="257" t="s">
        <v>6</v>
      </c>
      <c r="BD14" s="283" t="s">
        <v>69</v>
      </c>
    </row>
    <row r="15" spans="1:56" ht="63.75">
      <c r="A15" s="56" t="s">
        <v>138</v>
      </c>
      <c r="B15" s="57" t="s">
        <v>18</v>
      </c>
      <c r="C15" s="57" t="s">
        <v>100</v>
      </c>
      <c r="D15" s="58" t="s">
        <v>76</v>
      </c>
      <c r="E15" s="59" t="s">
        <v>75</v>
      </c>
      <c r="F15" s="60" t="s">
        <v>84</v>
      </c>
      <c r="G15" s="60" t="s">
        <v>74</v>
      </c>
      <c r="H15" s="60" t="s">
        <v>9</v>
      </c>
      <c r="I15" s="60" t="s">
        <v>10</v>
      </c>
      <c r="J15" s="60" t="s">
        <v>11</v>
      </c>
      <c r="K15" s="60" t="s">
        <v>41</v>
      </c>
      <c r="L15" s="60" t="s">
        <v>12</v>
      </c>
      <c r="M15" s="60" t="s">
        <v>77</v>
      </c>
      <c r="N15" s="60" t="s">
        <v>78</v>
      </c>
      <c r="O15" s="60" t="s">
        <v>79</v>
      </c>
      <c r="P15" s="60" t="s">
        <v>80</v>
      </c>
      <c r="Q15" s="60" t="s">
        <v>82</v>
      </c>
      <c r="R15" s="60" t="s">
        <v>13</v>
      </c>
      <c r="S15" s="60" t="s">
        <v>14</v>
      </c>
      <c r="T15" s="60" t="s">
        <v>15</v>
      </c>
      <c r="U15" s="60" t="s">
        <v>101</v>
      </c>
      <c r="V15" s="61" t="s">
        <v>30</v>
      </c>
      <c r="W15" s="62" t="s">
        <v>24</v>
      </c>
      <c r="X15" s="63" t="s">
        <v>26</v>
      </c>
      <c r="Y15" s="226" t="s">
        <v>27</v>
      </c>
      <c r="Z15" s="227"/>
      <c r="AA15" s="64" t="s">
        <v>20</v>
      </c>
      <c r="AB15" s="65" t="s">
        <v>9</v>
      </c>
      <c r="AC15" s="66" t="s">
        <v>16</v>
      </c>
      <c r="AD15" s="66" t="s">
        <v>17</v>
      </c>
      <c r="AE15" s="284"/>
      <c r="AF15" s="221"/>
      <c r="AG15" s="239"/>
      <c r="AH15" s="62" t="s">
        <v>9</v>
      </c>
      <c r="AI15" s="63" t="s">
        <v>16</v>
      </c>
      <c r="AJ15" s="63" t="s">
        <v>17</v>
      </c>
      <c r="AK15" s="225"/>
      <c r="AL15" s="225"/>
      <c r="AM15" s="261"/>
      <c r="AN15" s="67" t="s">
        <v>9</v>
      </c>
      <c r="AO15" s="66" t="s">
        <v>16</v>
      </c>
      <c r="AP15" s="66" t="s">
        <v>17</v>
      </c>
      <c r="AQ15" s="221"/>
      <c r="AR15" s="221"/>
      <c r="AS15" s="239"/>
      <c r="AT15" s="68" t="s">
        <v>9</v>
      </c>
      <c r="AU15" s="69" t="s">
        <v>16</v>
      </c>
      <c r="AV15" s="69" t="s">
        <v>17</v>
      </c>
      <c r="AW15" s="220"/>
      <c r="AX15" s="220"/>
      <c r="AY15" s="294"/>
      <c r="AZ15" s="70" t="s">
        <v>9</v>
      </c>
      <c r="BA15" s="71" t="s">
        <v>16</v>
      </c>
      <c r="BB15" s="71" t="s">
        <v>17</v>
      </c>
      <c r="BC15" s="257"/>
      <c r="BD15" s="283"/>
    </row>
    <row r="16" spans="1:56" ht="15" thickBot="1">
      <c r="A16" s="72"/>
      <c r="B16" s="73"/>
      <c r="C16" s="73"/>
      <c r="D16" s="74"/>
      <c r="E16" s="130" t="s">
        <v>21</v>
      </c>
      <c r="F16" s="131"/>
      <c r="G16" s="131" t="s">
        <v>21</v>
      </c>
      <c r="H16" s="131" t="s">
        <v>21</v>
      </c>
      <c r="I16" s="131" t="s">
        <v>21</v>
      </c>
      <c r="J16" s="131" t="s">
        <v>21</v>
      </c>
      <c r="K16" s="131" t="s">
        <v>21</v>
      </c>
      <c r="L16" s="131" t="s">
        <v>21</v>
      </c>
      <c r="M16" s="132" t="s">
        <v>21</v>
      </c>
      <c r="N16" s="132" t="s">
        <v>21</v>
      </c>
      <c r="O16" s="132" t="s">
        <v>21</v>
      </c>
      <c r="P16" s="132" t="s">
        <v>21</v>
      </c>
      <c r="Q16" s="131" t="s">
        <v>21</v>
      </c>
      <c r="R16" s="131" t="s">
        <v>21</v>
      </c>
      <c r="S16" s="131" t="s">
        <v>21</v>
      </c>
      <c r="T16" s="131" t="s">
        <v>21</v>
      </c>
      <c r="U16" s="133"/>
      <c r="V16" s="133"/>
      <c r="W16" s="79" t="s">
        <v>25</v>
      </c>
      <c r="X16" s="80" t="s">
        <v>21</v>
      </c>
      <c r="Y16" s="80" t="s">
        <v>28</v>
      </c>
      <c r="Z16" s="80" t="s">
        <v>29</v>
      </c>
      <c r="AA16" s="81" t="s">
        <v>21</v>
      </c>
      <c r="AB16" s="75" t="s">
        <v>21</v>
      </c>
      <c r="AC16" s="76" t="s">
        <v>21</v>
      </c>
      <c r="AD16" s="76"/>
      <c r="AE16" s="77" t="s">
        <v>21</v>
      </c>
      <c r="AF16" s="76" t="s">
        <v>21</v>
      </c>
      <c r="AG16" s="78" t="s">
        <v>21</v>
      </c>
      <c r="AH16" s="79" t="s">
        <v>21</v>
      </c>
      <c r="AI16" s="80" t="s">
        <v>21</v>
      </c>
      <c r="AJ16" s="80" t="s">
        <v>21</v>
      </c>
      <c r="AK16" s="80" t="s">
        <v>21</v>
      </c>
      <c r="AL16" s="80" t="s">
        <v>21</v>
      </c>
      <c r="AM16" s="81" t="s">
        <v>21</v>
      </c>
      <c r="AN16" s="75" t="s">
        <v>21</v>
      </c>
      <c r="AO16" s="76" t="s">
        <v>21</v>
      </c>
      <c r="AP16" s="76" t="s">
        <v>21</v>
      </c>
      <c r="AQ16" s="76"/>
      <c r="AR16" s="76" t="s">
        <v>21</v>
      </c>
      <c r="AS16" s="78" t="s">
        <v>21</v>
      </c>
      <c r="AT16" s="82" t="s">
        <v>21</v>
      </c>
      <c r="AU16" s="83" t="s">
        <v>21</v>
      </c>
      <c r="AV16" s="83" t="s">
        <v>21</v>
      </c>
      <c r="AW16" s="83" t="s">
        <v>21</v>
      </c>
      <c r="AX16" s="83" t="s">
        <v>21</v>
      </c>
      <c r="AY16" s="84" t="s">
        <v>21</v>
      </c>
      <c r="AZ16" s="134" t="s">
        <v>21</v>
      </c>
      <c r="BA16" s="135"/>
      <c r="BB16" s="135" t="s">
        <v>21</v>
      </c>
      <c r="BC16" s="135" t="s">
        <v>21</v>
      </c>
      <c r="BD16" s="136" t="s">
        <v>21</v>
      </c>
    </row>
    <row r="17" spans="1:56" ht="102.75" customHeight="1" thickBot="1">
      <c r="A17" s="140">
        <v>1</v>
      </c>
      <c r="B17" s="189" t="s">
        <v>106</v>
      </c>
      <c r="C17" s="192" t="s">
        <v>105</v>
      </c>
      <c r="D17" s="285" t="s">
        <v>127</v>
      </c>
      <c r="E17" s="103" t="s">
        <v>128</v>
      </c>
      <c r="F17" s="122">
        <v>0.1</v>
      </c>
      <c r="G17" s="93" t="s">
        <v>91</v>
      </c>
      <c r="H17" s="123" t="s">
        <v>110</v>
      </c>
      <c r="I17" s="141" t="s">
        <v>111</v>
      </c>
      <c r="J17" s="123" t="s">
        <v>112</v>
      </c>
      <c r="K17" s="123" t="s">
        <v>43</v>
      </c>
      <c r="L17" s="123" t="s">
        <v>113</v>
      </c>
      <c r="M17" s="124"/>
      <c r="N17" s="124">
        <v>1</v>
      </c>
      <c r="O17" s="124"/>
      <c r="P17" s="124"/>
      <c r="Q17" s="123">
        <v>1</v>
      </c>
      <c r="R17" s="123" t="s">
        <v>50</v>
      </c>
      <c r="S17" s="123" t="s">
        <v>114</v>
      </c>
      <c r="T17" s="123" t="s">
        <v>115</v>
      </c>
      <c r="U17" s="123" t="s">
        <v>116</v>
      </c>
      <c r="V17" s="85"/>
      <c r="W17" s="85"/>
      <c r="X17" s="85"/>
      <c r="Y17" s="85"/>
      <c r="Z17" s="88"/>
      <c r="AA17" s="142"/>
      <c r="AB17" s="86" t="str">
        <f>H17</f>
        <v>Mapa de conocimiento de la entidad realizado</v>
      </c>
      <c r="AC17" s="86">
        <f>M17</f>
        <v>0</v>
      </c>
      <c r="AD17" s="89"/>
      <c r="AE17" s="89"/>
      <c r="AF17" s="90"/>
      <c r="AG17" s="90"/>
      <c r="AH17" s="86" t="str">
        <f>H17</f>
        <v>Mapa de conocimiento de la entidad realizado</v>
      </c>
      <c r="AI17" s="87">
        <f>N17</f>
        <v>1</v>
      </c>
      <c r="AJ17" s="91">
        <v>1</v>
      </c>
      <c r="AK17" s="143">
        <f>AJ17/AI17</f>
        <v>1</v>
      </c>
      <c r="AL17" s="85" t="s">
        <v>184</v>
      </c>
      <c r="AM17" s="184" t="s">
        <v>185</v>
      </c>
      <c r="AN17" s="86" t="str">
        <f>H17</f>
        <v>Mapa de conocimiento de la entidad realizado</v>
      </c>
      <c r="AO17" s="86">
        <f aca="true" t="shared" si="0" ref="AO17:AO25">O17</f>
        <v>0</v>
      </c>
      <c r="AP17" s="85">
        <v>0</v>
      </c>
      <c r="AQ17" s="89" t="s">
        <v>205</v>
      </c>
      <c r="AR17" s="85"/>
      <c r="AS17" s="85"/>
      <c r="AT17" s="86" t="str">
        <f>H17</f>
        <v>Mapa de conocimiento de la entidad realizado</v>
      </c>
      <c r="AU17" s="86">
        <f>P17</f>
        <v>0</v>
      </c>
      <c r="AV17" s="92"/>
      <c r="AW17" s="89" t="e">
        <f>AV17/AU17</f>
        <v>#DIV/0!</v>
      </c>
      <c r="AX17" s="93"/>
      <c r="AY17" s="85"/>
      <c r="AZ17" s="86" t="str">
        <f>H17</f>
        <v>Mapa de conocimiento de la entidad realizado</v>
      </c>
      <c r="BA17" s="86">
        <f>Q17</f>
        <v>1</v>
      </c>
      <c r="BB17" s="104"/>
      <c r="BC17" s="105">
        <f>BB17/BA17</f>
        <v>0</v>
      </c>
      <c r="BD17" s="144"/>
    </row>
    <row r="18" spans="1:56" ht="237.75" customHeight="1" thickBot="1">
      <c r="A18" s="140">
        <v>2</v>
      </c>
      <c r="B18" s="190"/>
      <c r="C18" s="193"/>
      <c r="D18" s="286"/>
      <c r="E18" s="108" t="s">
        <v>130</v>
      </c>
      <c r="F18" s="125">
        <v>0.25</v>
      </c>
      <c r="G18" s="101" t="s">
        <v>90</v>
      </c>
      <c r="H18" s="128" t="s">
        <v>117</v>
      </c>
      <c r="I18" s="137" t="s">
        <v>118</v>
      </c>
      <c r="J18" s="128" t="s">
        <v>112</v>
      </c>
      <c r="K18" s="128" t="s">
        <v>43</v>
      </c>
      <c r="L18" s="128" t="s">
        <v>119</v>
      </c>
      <c r="M18" s="129">
        <v>1</v>
      </c>
      <c r="N18" s="129"/>
      <c r="O18" s="129"/>
      <c r="P18" s="129"/>
      <c r="Q18" s="129">
        <v>1</v>
      </c>
      <c r="R18" s="128" t="s">
        <v>50</v>
      </c>
      <c r="S18" s="128" t="s">
        <v>120</v>
      </c>
      <c r="T18" s="128" t="s">
        <v>115</v>
      </c>
      <c r="U18" s="128" t="s">
        <v>121</v>
      </c>
      <c r="V18" s="94"/>
      <c r="W18" s="94"/>
      <c r="X18" s="94"/>
      <c r="Y18" s="94"/>
      <c r="Z18" s="97"/>
      <c r="AA18" s="138"/>
      <c r="AB18" s="95" t="str">
        <f>H18</f>
        <v>Metodologia de identificación de flujos del conocimiento diseñada</v>
      </c>
      <c r="AC18" s="95">
        <f>M18</f>
        <v>1</v>
      </c>
      <c r="AD18" s="164">
        <v>1</v>
      </c>
      <c r="AE18" s="89">
        <f>AD18/AC18</f>
        <v>1</v>
      </c>
      <c r="AF18" s="109" t="s">
        <v>173</v>
      </c>
      <c r="AG18" s="165" t="s">
        <v>172</v>
      </c>
      <c r="AH18" s="95" t="str">
        <f>H18</f>
        <v>Metodologia de identificación de flujos del conocimiento diseñada</v>
      </c>
      <c r="AI18" s="139">
        <f>N18</f>
        <v>0</v>
      </c>
      <c r="AJ18" s="98" t="s">
        <v>174</v>
      </c>
      <c r="AK18" s="98" t="s">
        <v>174</v>
      </c>
      <c r="AL18" s="98" t="s">
        <v>174</v>
      </c>
      <c r="AM18" s="98" t="s">
        <v>174</v>
      </c>
      <c r="AN18" s="95" t="str">
        <f>H18</f>
        <v>Metodologia de identificación de flujos del conocimiento diseñada</v>
      </c>
      <c r="AO18" s="95">
        <f t="shared" si="0"/>
        <v>0</v>
      </c>
      <c r="AP18" s="94">
        <v>0</v>
      </c>
      <c r="AQ18" s="89" t="s">
        <v>205</v>
      </c>
      <c r="AR18" s="94"/>
      <c r="AS18" s="94"/>
      <c r="AT18" s="95" t="str">
        <f>H18</f>
        <v>Metodologia de identificación de flujos del conocimiento diseñada</v>
      </c>
      <c r="AU18" s="95">
        <f>P18</f>
        <v>0</v>
      </c>
      <c r="AV18" s="100"/>
      <c r="AW18" s="89" t="e">
        <f aca="true" t="shared" si="1" ref="AW18:AW27">AV18/AU18</f>
        <v>#DIV/0!</v>
      </c>
      <c r="AX18" s="101"/>
      <c r="AY18" s="94"/>
      <c r="AZ18" s="95" t="str">
        <f>H18</f>
        <v>Metodologia de identificación de flujos del conocimiento diseñada</v>
      </c>
      <c r="BA18" s="95">
        <f>Q18</f>
        <v>1</v>
      </c>
      <c r="BB18" s="96"/>
      <c r="BC18" s="105">
        <f aca="true" t="shared" si="2" ref="BC18:BC27">BB18/BA18</f>
        <v>0</v>
      </c>
      <c r="BD18" s="102"/>
    </row>
    <row r="19" spans="1:56" ht="89.25" customHeight="1" thickBot="1">
      <c r="A19" s="140">
        <v>3</v>
      </c>
      <c r="B19" s="190"/>
      <c r="C19" s="193"/>
      <c r="D19" s="286"/>
      <c r="E19" s="108" t="s">
        <v>137</v>
      </c>
      <c r="F19" s="125">
        <v>0.2</v>
      </c>
      <c r="G19" s="101" t="s">
        <v>91</v>
      </c>
      <c r="H19" s="137" t="s">
        <v>122</v>
      </c>
      <c r="I19" s="137" t="s">
        <v>131</v>
      </c>
      <c r="J19" s="128" t="s">
        <v>112</v>
      </c>
      <c r="K19" s="128" t="s">
        <v>45</v>
      </c>
      <c r="L19" s="128" t="s">
        <v>123</v>
      </c>
      <c r="M19" s="125"/>
      <c r="N19" s="125">
        <v>0.1</v>
      </c>
      <c r="O19" s="125">
        <v>0.5</v>
      </c>
      <c r="P19" s="125">
        <v>1</v>
      </c>
      <c r="Q19" s="125">
        <v>1</v>
      </c>
      <c r="R19" s="128" t="s">
        <v>50</v>
      </c>
      <c r="S19" s="128" t="s">
        <v>124</v>
      </c>
      <c r="T19" s="128" t="s">
        <v>115</v>
      </c>
      <c r="U19" s="128" t="s">
        <v>125</v>
      </c>
      <c r="V19" s="94"/>
      <c r="W19" s="94"/>
      <c r="X19" s="94"/>
      <c r="Y19" s="94"/>
      <c r="Z19" s="97"/>
      <c r="AA19" s="138"/>
      <c r="AB19" s="95" t="str">
        <f>H19</f>
        <v>Porcentaje de buenas practicas y lecciones aprendidas desarrolladas en los procesos de la SDG</v>
      </c>
      <c r="AC19" s="95">
        <f>M19</f>
        <v>0</v>
      </c>
      <c r="AD19" s="99"/>
      <c r="AE19" s="89"/>
      <c r="AF19" s="109"/>
      <c r="AG19" s="109"/>
      <c r="AH19" s="95" t="str">
        <f>H19</f>
        <v>Porcentaje de buenas practicas y lecciones aprendidas desarrolladas en los procesos de la SDG</v>
      </c>
      <c r="AI19" s="96">
        <f>N19</f>
        <v>0.1</v>
      </c>
      <c r="AJ19" s="145">
        <v>0.1</v>
      </c>
      <c r="AK19" s="143">
        <v>1</v>
      </c>
      <c r="AL19" s="97" t="s">
        <v>186</v>
      </c>
      <c r="AM19" s="185" t="s">
        <v>188</v>
      </c>
      <c r="AN19" s="95" t="str">
        <f>H19</f>
        <v>Porcentaje de buenas practicas y lecciones aprendidas desarrolladas en los procesos de la SDG</v>
      </c>
      <c r="AO19" s="96">
        <f t="shared" si="0"/>
        <v>0.5</v>
      </c>
      <c r="AP19" s="106">
        <v>0.5</v>
      </c>
      <c r="AQ19" s="89">
        <f aca="true" t="shared" si="3" ref="AQ19:AQ25">AP19/AO19</f>
        <v>1</v>
      </c>
      <c r="AR19" s="94" t="s">
        <v>201</v>
      </c>
      <c r="AS19" s="94" t="s">
        <v>202</v>
      </c>
      <c r="AT19" s="95" t="str">
        <f>H19</f>
        <v>Porcentaje de buenas practicas y lecciones aprendidas desarrolladas en los procesos de la SDG</v>
      </c>
      <c r="AU19" s="96">
        <f>P19</f>
        <v>1</v>
      </c>
      <c r="AV19" s="100"/>
      <c r="AW19" s="89">
        <f t="shared" si="1"/>
        <v>0</v>
      </c>
      <c r="AX19" s="101"/>
      <c r="AY19" s="94"/>
      <c r="AZ19" s="95" t="str">
        <f>H19</f>
        <v>Porcentaje de buenas practicas y lecciones aprendidas desarrolladas en los procesos de la SDG</v>
      </c>
      <c r="BA19" s="96">
        <f>Q19</f>
        <v>1</v>
      </c>
      <c r="BB19" s="96"/>
      <c r="BC19" s="105">
        <f t="shared" si="2"/>
        <v>0</v>
      </c>
      <c r="BD19" s="102"/>
    </row>
    <row r="20" spans="1:56" ht="135" customHeight="1" thickBot="1">
      <c r="A20" s="140">
        <v>4</v>
      </c>
      <c r="B20" s="191"/>
      <c r="C20" s="194"/>
      <c r="D20" s="287"/>
      <c r="E20" s="148" t="s">
        <v>129</v>
      </c>
      <c r="F20" s="149">
        <v>0.25</v>
      </c>
      <c r="G20" s="150" t="s">
        <v>91</v>
      </c>
      <c r="H20" s="127" t="s">
        <v>132</v>
      </c>
      <c r="I20" s="127" t="s">
        <v>133</v>
      </c>
      <c r="J20" s="126" t="s">
        <v>112</v>
      </c>
      <c r="K20" s="126" t="s">
        <v>43</v>
      </c>
      <c r="L20" s="126" t="s">
        <v>134</v>
      </c>
      <c r="M20" s="149"/>
      <c r="N20" s="151"/>
      <c r="O20" s="151">
        <v>1</v>
      </c>
      <c r="P20" s="149"/>
      <c r="Q20" s="126">
        <v>1</v>
      </c>
      <c r="R20" s="126" t="s">
        <v>50</v>
      </c>
      <c r="S20" s="126" t="s">
        <v>135</v>
      </c>
      <c r="T20" s="126" t="s">
        <v>115</v>
      </c>
      <c r="U20" s="126" t="s">
        <v>136</v>
      </c>
      <c r="V20" s="152"/>
      <c r="W20" s="152"/>
      <c r="X20" s="152"/>
      <c r="Y20" s="152"/>
      <c r="Z20" s="153"/>
      <c r="AA20" s="154"/>
      <c r="AB20" s="155" t="str">
        <f>H20</f>
        <v>Postulación a un premio de innovación a la gestión pública realizada</v>
      </c>
      <c r="AC20" s="155">
        <f>M20</f>
        <v>0</v>
      </c>
      <c r="AD20" s="156"/>
      <c r="AE20" s="89"/>
      <c r="AF20" s="157"/>
      <c r="AG20" s="157"/>
      <c r="AH20" s="155" t="str">
        <f>H20</f>
        <v>Postulación a un premio de innovación a la gestión pública realizada</v>
      </c>
      <c r="AI20" s="158">
        <f>N20</f>
        <v>0</v>
      </c>
      <c r="AJ20" s="98" t="s">
        <v>174</v>
      </c>
      <c r="AK20" s="98" t="s">
        <v>174</v>
      </c>
      <c r="AL20" s="98" t="s">
        <v>174</v>
      </c>
      <c r="AM20" s="98" t="s">
        <v>174</v>
      </c>
      <c r="AN20" s="155" t="str">
        <f>H20</f>
        <v>Postulación a un premio de innovación a la gestión pública realizada</v>
      </c>
      <c r="AO20" s="155">
        <f t="shared" si="0"/>
        <v>1</v>
      </c>
      <c r="AP20" s="152">
        <v>1</v>
      </c>
      <c r="AQ20" s="89">
        <f t="shared" si="3"/>
        <v>1</v>
      </c>
      <c r="AR20" s="152" t="s">
        <v>203</v>
      </c>
      <c r="AS20" s="152" t="s">
        <v>204</v>
      </c>
      <c r="AT20" s="155" t="str">
        <f>H20</f>
        <v>Postulación a un premio de innovación a la gestión pública realizada</v>
      </c>
      <c r="AU20" s="155">
        <f>P20</f>
        <v>0</v>
      </c>
      <c r="AV20" s="159"/>
      <c r="AW20" s="89" t="e">
        <f t="shared" si="1"/>
        <v>#DIV/0!</v>
      </c>
      <c r="AX20" s="150"/>
      <c r="AY20" s="152"/>
      <c r="AZ20" s="155" t="str">
        <f>H20</f>
        <v>Postulación a un premio de innovación a la gestión pública realizada</v>
      </c>
      <c r="BA20" s="155">
        <f>Q20</f>
        <v>1</v>
      </c>
      <c r="BB20" s="160"/>
      <c r="BC20" s="105">
        <f t="shared" si="2"/>
        <v>0</v>
      </c>
      <c r="BD20" s="161"/>
    </row>
    <row r="21" spans="1:56" ht="99" customHeight="1" thickBot="1">
      <c r="A21" s="140">
        <v>5</v>
      </c>
      <c r="B21" s="195" t="s">
        <v>106</v>
      </c>
      <c r="C21" s="215" t="s">
        <v>139</v>
      </c>
      <c r="D21" s="216" t="s">
        <v>140</v>
      </c>
      <c r="E21" s="167" t="s">
        <v>182</v>
      </c>
      <c r="F21" s="146">
        <v>0.03</v>
      </c>
      <c r="G21" s="147" t="s">
        <v>141</v>
      </c>
      <c r="H21" s="147" t="s">
        <v>142</v>
      </c>
      <c r="I21" s="147" t="s">
        <v>143</v>
      </c>
      <c r="J21" s="147"/>
      <c r="K21" s="168" t="s">
        <v>43</v>
      </c>
      <c r="L21" s="147" t="s">
        <v>144</v>
      </c>
      <c r="M21" s="168">
        <v>0</v>
      </c>
      <c r="N21" s="168">
        <v>0</v>
      </c>
      <c r="O21" s="168">
        <v>0</v>
      </c>
      <c r="P21" s="168">
        <v>1</v>
      </c>
      <c r="Q21" s="168">
        <v>1</v>
      </c>
      <c r="R21" s="169" t="s">
        <v>50</v>
      </c>
      <c r="S21" s="169" t="s">
        <v>145</v>
      </c>
      <c r="T21" s="170"/>
      <c r="U21" s="171"/>
      <c r="V21" s="172"/>
      <c r="W21" s="173"/>
      <c r="X21" s="170"/>
      <c r="Y21" s="170"/>
      <c r="Z21" s="174"/>
      <c r="AA21" s="175"/>
      <c r="AB21" s="155" t="str">
        <f aca="true" t="shared" si="4" ref="AB21:AB27">H21</f>
        <v>Ejercicios de evaluación de los requisitos legales aplicables el proceso/Alcaldía realizados</v>
      </c>
      <c r="AC21" s="155">
        <f aca="true" t="shared" si="5" ref="AC21:AC27">M21</f>
        <v>0</v>
      </c>
      <c r="AD21" s="99" t="s">
        <v>174</v>
      </c>
      <c r="AE21" s="89" t="s">
        <v>174</v>
      </c>
      <c r="AF21" s="109" t="s">
        <v>175</v>
      </c>
      <c r="AG21" s="109"/>
      <c r="AH21" s="155" t="str">
        <f aca="true" t="shared" si="6" ref="AH21:AH27">H21</f>
        <v>Ejercicios de evaluación de los requisitos legales aplicables el proceso/Alcaldía realizados</v>
      </c>
      <c r="AI21" s="158">
        <f aca="true" t="shared" si="7" ref="AI21:AI27">N21</f>
        <v>0</v>
      </c>
      <c r="AJ21" s="98" t="s">
        <v>174</v>
      </c>
      <c r="AK21" s="98" t="s">
        <v>174</v>
      </c>
      <c r="AL21" s="98" t="s">
        <v>174</v>
      </c>
      <c r="AM21" s="98" t="s">
        <v>174</v>
      </c>
      <c r="AN21" s="155" t="str">
        <f aca="true" t="shared" si="8" ref="AN21:AN27">H21</f>
        <v>Ejercicios de evaluación de los requisitos legales aplicables el proceso/Alcaldía realizados</v>
      </c>
      <c r="AO21" s="155">
        <f t="shared" si="0"/>
        <v>0</v>
      </c>
      <c r="AP21" s="94">
        <v>0</v>
      </c>
      <c r="AQ21" s="89" t="s">
        <v>205</v>
      </c>
      <c r="AR21" s="94"/>
      <c r="AS21" s="94"/>
      <c r="AT21" s="155" t="str">
        <f aca="true" t="shared" si="9" ref="AT21:AT27">H21</f>
        <v>Ejercicios de evaluación de los requisitos legales aplicables el proceso/Alcaldía realizados</v>
      </c>
      <c r="AU21" s="155">
        <f aca="true" t="shared" si="10" ref="AU21:AU27">P21</f>
        <v>1</v>
      </c>
      <c r="AV21" s="100"/>
      <c r="AW21" s="89">
        <f t="shared" si="1"/>
        <v>0</v>
      </c>
      <c r="AX21" s="101"/>
      <c r="AY21" s="94"/>
      <c r="AZ21" s="155" t="str">
        <f aca="true" t="shared" si="11" ref="AZ21:AZ27">H21</f>
        <v>Ejercicios de evaluación de los requisitos legales aplicables el proceso/Alcaldía realizados</v>
      </c>
      <c r="BA21" s="155">
        <f aca="true" t="shared" si="12" ref="BA21:BA27">Q21</f>
        <v>1</v>
      </c>
      <c r="BB21" s="96"/>
      <c r="BC21" s="105">
        <f t="shared" si="2"/>
        <v>0</v>
      </c>
      <c r="BD21" s="101"/>
    </row>
    <row r="22" spans="1:56" ht="99" customHeight="1" thickBot="1">
      <c r="A22" s="140">
        <v>9</v>
      </c>
      <c r="B22" s="196"/>
      <c r="C22" s="196"/>
      <c r="D22" s="217"/>
      <c r="E22" s="167" t="s">
        <v>146</v>
      </c>
      <c r="F22" s="146">
        <v>0.03</v>
      </c>
      <c r="G22" s="147" t="s">
        <v>141</v>
      </c>
      <c r="H22" s="147" t="s">
        <v>147</v>
      </c>
      <c r="I22" s="147" t="s">
        <v>148</v>
      </c>
      <c r="J22" s="147"/>
      <c r="K22" s="147" t="s">
        <v>43</v>
      </c>
      <c r="L22" s="147" t="s">
        <v>147</v>
      </c>
      <c r="M22" s="168">
        <v>0</v>
      </c>
      <c r="N22" s="168">
        <v>1</v>
      </c>
      <c r="O22" s="168">
        <v>0</v>
      </c>
      <c r="P22" s="168">
        <v>1</v>
      </c>
      <c r="Q22" s="168">
        <v>2</v>
      </c>
      <c r="R22" s="169" t="s">
        <v>50</v>
      </c>
      <c r="S22" s="169" t="s">
        <v>149</v>
      </c>
      <c r="T22" s="170"/>
      <c r="U22" s="171"/>
      <c r="V22" s="172"/>
      <c r="W22" s="173"/>
      <c r="X22" s="170"/>
      <c r="Y22" s="170"/>
      <c r="Z22" s="174"/>
      <c r="AA22" s="175"/>
      <c r="AB22" s="155" t="str">
        <f t="shared" si="4"/>
        <v>Mediciones de desempeño ambiental realizadas en el proceso/alcaldia local</v>
      </c>
      <c r="AC22" s="155">
        <f t="shared" si="5"/>
        <v>0</v>
      </c>
      <c r="AD22" s="99" t="s">
        <v>174</v>
      </c>
      <c r="AE22" s="89" t="s">
        <v>174</v>
      </c>
      <c r="AF22" s="109" t="s">
        <v>175</v>
      </c>
      <c r="AG22" s="109"/>
      <c r="AH22" s="155" t="str">
        <f t="shared" si="6"/>
        <v>Mediciones de desempeño ambiental realizadas en el proceso/alcaldia local</v>
      </c>
      <c r="AI22" s="158">
        <f t="shared" si="7"/>
        <v>1</v>
      </c>
      <c r="AJ22" s="98">
        <v>1</v>
      </c>
      <c r="AK22" s="107">
        <v>1</v>
      </c>
      <c r="AL22" s="97" t="s">
        <v>195</v>
      </c>
      <c r="AM22" s="94" t="s">
        <v>197</v>
      </c>
      <c r="AN22" s="155" t="str">
        <f t="shared" si="8"/>
        <v>Mediciones de desempeño ambiental realizadas en el proceso/alcaldia local</v>
      </c>
      <c r="AO22" s="155">
        <f t="shared" si="0"/>
        <v>0</v>
      </c>
      <c r="AP22" s="94">
        <v>0</v>
      </c>
      <c r="AQ22" s="89" t="s">
        <v>205</v>
      </c>
      <c r="AR22" s="94"/>
      <c r="AS22" s="94"/>
      <c r="AT22" s="155" t="str">
        <f t="shared" si="9"/>
        <v>Mediciones de desempeño ambiental realizadas en el proceso/alcaldia local</v>
      </c>
      <c r="AU22" s="155">
        <f t="shared" si="10"/>
        <v>1</v>
      </c>
      <c r="AV22" s="100"/>
      <c r="AW22" s="89">
        <f t="shared" si="1"/>
        <v>0</v>
      </c>
      <c r="AX22" s="101"/>
      <c r="AY22" s="94"/>
      <c r="AZ22" s="155" t="str">
        <f t="shared" si="11"/>
        <v>Mediciones de desempeño ambiental realizadas en el proceso/alcaldia local</v>
      </c>
      <c r="BA22" s="155">
        <f t="shared" si="12"/>
        <v>2</v>
      </c>
      <c r="BB22" s="96"/>
      <c r="BC22" s="105">
        <f t="shared" si="2"/>
        <v>0</v>
      </c>
      <c r="BD22" s="101"/>
    </row>
    <row r="23" spans="1:56" ht="99" customHeight="1" thickBot="1">
      <c r="A23" s="140">
        <v>11</v>
      </c>
      <c r="B23" s="196"/>
      <c r="C23" s="196"/>
      <c r="D23" s="218"/>
      <c r="E23" s="167" t="s">
        <v>150</v>
      </c>
      <c r="F23" s="188">
        <v>0.025</v>
      </c>
      <c r="G23" s="147" t="s">
        <v>141</v>
      </c>
      <c r="H23" s="147" t="s">
        <v>151</v>
      </c>
      <c r="I23" s="147" t="s">
        <v>152</v>
      </c>
      <c r="J23" s="147"/>
      <c r="K23" s="147" t="s">
        <v>43</v>
      </c>
      <c r="L23" s="147" t="s">
        <v>153</v>
      </c>
      <c r="M23" s="168">
        <v>0</v>
      </c>
      <c r="N23" s="168">
        <v>1</v>
      </c>
      <c r="O23" s="168">
        <v>1</v>
      </c>
      <c r="P23" s="168">
        <v>0</v>
      </c>
      <c r="Q23" s="168">
        <v>2</v>
      </c>
      <c r="R23" s="169" t="s">
        <v>50</v>
      </c>
      <c r="S23" s="169" t="s">
        <v>154</v>
      </c>
      <c r="T23" s="170"/>
      <c r="U23" s="171"/>
      <c r="V23" s="172"/>
      <c r="W23" s="173"/>
      <c r="X23" s="170"/>
      <c r="Y23" s="170"/>
      <c r="Z23" s="174"/>
      <c r="AA23" s="175"/>
      <c r="AB23" s="155" t="str">
        <f t="shared" si="4"/>
        <v>Buenas practicas y lecciones aprendidas identificadas por proceso o Alcaldía Local en la herramienta de gestión del conocimiento (AGORA)</v>
      </c>
      <c r="AC23" s="155">
        <f t="shared" si="5"/>
        <v>0</v>
      </c>
      <c r="AD23" s="99" t="s">
        <v>174</v>
      </c>
      <c r="AE23" s="89" t="s">
        <v>174</v>
      </c>
      <c r="AF23" s="109" t="s">
        <v>175</v>
      </c>
      <c r="AG23" s="109"/>
      <c r="AH23" s="155" t="str">
        <f t="shared" si="6"/>
        <v>Buenas practicas y lecciones aprendidas identificadas por proceso o Alcaldía Local en la herramienta de gestión del conocimiento (AGORA)</v>
      </c>
      <c r="AI23" s="158">
        <f t="shared" si="7"/>
        <v>1</v>
      </c>
      <c r="AJ23" s="98">
        <v>1</v>
      </c>
      <c r="AK23" s="143">
        <f>AJ23/AI23</f>
        <v>1</v>
      </c>
      <c r="AL23" s="97" t="s">
        <v>187</v>
      </c>
      <c r="AM23" s="94" t="s">
        <v>196</v>
      </c>
      <c r="AN23" s="155" t="str">
        <f t="shared" si="8"/>
        <v>Buenas practicas y lecciones aprendidas identificadas por proceso o Alcaldía Local en la herramienta de gestión del conocimiento (AGORA)</v>
      </c>
      <c r="AO23" s="155">
        <f t="shared" si="0"/>
        <v>1</v>
      </c>
      <c r="AP23" s="94">
        <v>1</v>
      </c>
      <c r="AQ23" s="89">
        <f t="shared" si="3"/>
        <v>1</v>
      </c>
      <c r="AR23" s="94" t="s">
        <v>206</v>
      </c>
      <c r="AS23" s="94"/>
      <c r="AT23" s="155" t="str">
        <f t="shared" si="9"/>
        <v>Buenas practicas y lecciones aprendidas identificadas por proceso o Alcaldía Local en la herramienta de gestión del conocimiento (AGORA)</v>
      </c>
      <c r="AU23" s="155">
        <f t="shared" si="10"/>
        <v>0</v>
      </c>
      <c r="AV23" s="100"/>
      <c r="AW23" s="89" t="e">
        <f t="shared" si="1"/>
        <v>#DIV/0!</v>
      </c>
      <c r="AX23" s="101"/>
      <c r="AY23" s="94"/>
      <c r="AZ23" s="155" t="str">
        <f t="shared" si="11"/>
        <v>Buenas practicas y lecciones aprendidas identificadas por proceso o Alcaldía Local en la herramienta de gestión del conocimiento (AGORA)</v>
      </c>
      <c r="BA23" s="155">
        <f t="shared" si="12"/>
        <v>2</v>
      </c>
      <c r="BB23" s="96"/>
      <c r="BC23" s="105">
        <f t="shared" si="2"/>
        <v>0</v>
      </c>
      <c r="BD23" s="101"/>
    </row>
    <row r="24" spans="1:56" ht="99" customHeight="1" thickBot="1">
      <c r="A24" s="140">
        <v>12</v>
      </c>
      <c r="B24" s="196"/>
      <c r="C24" s="196"/>
      <c r="D24" s="216" t="s">
        <v>155</v>
      </c>
      <c r="E24" s="167" t="s">
        <v>198</v>
      </c>
      <c r="F24" s="146">
        <v>0.03</v>
      </c>
      <c r="G24" s="147" t="s">
        <v>141</v>
      </c>
      <c r="H24" s="147" t="s">
        <v>156</v>
      </c>
      <c r="I24" s="147" t="s">
        <v>157</v>
      </c>
      <c r="J24" s="147"/>
      <c r="K24" s="147" t="s">
        <v>43</v>
      </c>
      <c r="L24" s="147" t="s">
        <v>158</v>
      </c>
      <c r="M24" s="176"/>
      <c r="N24" s="146">
        <v>0.5</v>
      </c>
      <c r="O24" s="168"/>
      <c r="P24" s="146">
        <v>0.5</v>
      </c>
      <c r="Q24" s="146">
        <v>1</v>
      </c>
      <c r="R24" s="169" t="s">
        <v>50</v>
      </c>
      <c r="S24" s="169" t="s">
        <v>159</v>
      </c>
      <c r="T24" s="170"/>
      <c r="U24" s="171"/>
      <c r="V24" s="172"/>
      <c r="W24" s="173"/>
      <c r="X24" s="170"/>
      <c r="Y24" s="170"/>
      <c r="Z24" s="174"/>
      <c r="AA24" s="175"/>
      <c r="AB24" s="155" t="str">
        <f t="shared" si="4"/>
        <v>Porcentaje de depuración de las comunicaciones en el aplicatio de gestión documental</v>
      </c>
      <c r="AC24" s="160">
        <f t="shared" si="5"/>
        <v>0</v>
      </c>
      <c r="AD24" s="99" t="s">
        <v>174</v>
      </c>
      <c r="AE24" s="89" t="s">
        <v>174</v>
      </c>
      <c r="AF24" s="109" t="s">
        <v>175</v>
      </c>
      <c r="AG24" s="109"/>
      <c r="AH24" s="155" t="str">
        <f t="shared" si="6"/>
        <v>Porcentaje de depuración de las comunicaciones en el aplicatio de gestión documental</v>
      </c>
      <c r="AI24" s="160">
        <f t="shared" si="7"/>
        <v>0.5</v>
      </c>
      <c r="AJ24" s="107">
        <v>1</v>
      </c>
      <c r="AK24" s="143">
        <v>1</v>
      </c>
      <c r="AL24" s="94" t="s">
        <v>199</v>
      </c>
      <c r="AM24" s="94" t="s">
        <v>194</v>
      </c>
      <c r="AN24" s="155" t="str">
        <f t="shared" si="8"/>
        <v>Porcentaje de depuración de las comunicaciones en el aplicatio de gestión documental</v>
      </c>
      <c r="AO24" s="155">
        <f t="shared" si="0"/>
        <v>0</v>
      </c>
      <c r="AP24" s="94">
        <v>0</v>
      </c>
      <c r="AQ24" s="89" t="s">
        <v>205</v>
      </c>
      <c r="AR24" s="94"/>
      <c r="AS24" s="94"/>
      <c r="AT24" s="155" t="str">
        <f t="shared" si="9"/>
        <v>Porcentaje de depuración de las comunicaciones en el aplicatio de gestión documental</v>
      </c>
      <c r="AU24" s="155">
        <f t="shared" si="10"/>
        <v>0.5</v>
      </c>
      <c r="AV24" s="100"/>
      <c r="AW24" s="89">
        <f t="shared" si="1"/>
        <v>0</v>
      </c>
      <c r="AX24" s="101"/>
      <c r="AY24" s="94"/>
      <c r="AZ24" s="155" t="str">
        <f t="shared" si="11"/>
        <v>Porcentaje de depuración de las comunicaciones en el aplicatio de gestión documental</v>
      </c>
      <c r="BA24" s="155">
        <f t="shared" si="12"/>
        <v>1</v>
      </c>
      <c r="BB24" s="96"/>
      <c r="BC24" s="105">
        <f t="shared" si="2"/>
        <v>0</v>
      </c>
      <c r="BD24" s="101"/>
    </row>
    <row r="25" spans="1:56" ht="68.25" customHeight="1" thickBot="1">
      <c r="A25" s="140">
        <v>14</v>
      </c>
      <c r="B25" s="196"/>
      <c r="C25" s="196"/>
      <c r="D25" s="217"/>
      <c r="E25" s="167" t="s">
        <v>160</v>
      </c>
      <c r="F25" s="146">
        <v>0.03</v>
      </c>
      <c r="G25" s="147" t="s">
        <v>141</v>
      </c>
      <c r="H25" s="147" t="s">
        <v>161</v>
      </c>
      <c r="I25" s="147" t="s">
        <v>162</v>
      </c>
      <c r="J25" s="147" t="s">
        <v>112</v>
      </c>
      <c r="K25" s="147" t="s">
        <v>44</v>
      </c>
      <c r="L25" s="147" t="s">
        <v>163</v>
      </c>
      <c r="M25" s="146">
        <v>1</v>
      </c>
      <c r="N25" s="146">
        <v>1</v>
      </c>
      <c r="O25" s="146">
        <v>1</v>
      </c>
      <c r="P25" s="146">
        <v>1</v>
      </c>
      <c r="Q25" s="146">
        <v>1</v>
      </c>
      <c r="R25" s="169" t="s">
        <v>50</v>
      </c>
      <c r="S25" s="169" t="s">
        <v>164</v>
      </c>
      <c r="T25" s="170"/>
      <c r="U25" s="171"/>
      <c r="V25" s="172"/>
      <c r="W25" s="173"/>
      <c r="X25" s="170"/>
      <c r="Y25" s="170"/>
      <c r="Z25" s="174"/>
      <c r="AA25" s="175"/>
      <c r="AB25" s="155" t="str">
        <f t="shared" si="4"/>
        <v>Cumplimiento del plan de actualización de los procesos en el marco del Sistema de Gestión</v>
      </c>
      <c r="AC25" s="160">
        <f t="shared" si="5"/>
        <v>1</v>
      </c>
      <c r="AD25" s="99">
        <v>0.75</v>
      </c>
      <c r="AE25" s="89">
        <v>0.75</v>
      </c>
      <c r="AF25" s="109" t="s">
        <v>176</v>
      </c>
      <c r="AG25" s="109" t="s">
        <v>179</v>
      </c>
      <c r="AH25" s="155" t="str">
        <f t="shared" si="6"/>
        <v>Cumplimiento del plan de actualización de los procesos en el marco del Sistema de Gestión</v>
      </c>
      <c r="AI25" s="160">
        <f t="shared" si="7"/>
        <v>1</v>
      </c>
      <c r="AJ25" s="186">
        <v>1</v>
      </c>
      <c r="AK25" s="186">
        <v>1</v>
      </c>
      <c r="AL25" s="94" t="s">
        <v>193</v>
      </c>
      <c r="AM25" s="109"/>
      <c r="AN25" s="155" t="str">
        <f t="shared" si="8"/>
        <v>Cumplimiento del plan de actualización de los procesos en el marco del Sistema de Gestión</v>
      </c>
      <c r="AO25" s="160">
        <f t="shared" si="0"/>
        <v>1</v>
      </c>
      <c r="AP25" s="107">
        <v>1</v>
      </c>
      <c r="AQ25" s="89">
        <f t="shared" si="3"/>
        <v>1</v>
      </c>
      <c r="AR25" s="109" t="s">
        <v>207</v>
      </c>
      <c r="AS25" s="109"/>
      <c r="AT25" s="155" t="str">
        <f t="shared" si="9"/>
        <v>Cumplimiento del plan de actualización de los procesos en el marco del Sistema de Gestión</v>
      </c>
      <c r="AU25" s="155">
        <f t="shared" si="10"/>
        <v>1</v>
      </c>
      <c r="AV25" s="145"/>
      <c r="AW25" s="89">
        <f t="shared" si="1"/>
        <v>0</v>
      </c>
      <c r="AX25" s="108"/>
      <c r="AY25" s="94"/>
      <c r="AZ25" s="155" t="str">
        <f t="shared" si="11"/>
        <v>Cumplimiento del plan de actualización de los procesos en el marco del Sistema de Gestión</v>
      </c>
      <c r="BA25" s="155">
        <f t="shared" si="12"/>
        <v>1</v>
      </c>
      <c r="BB25" s="96"/>
      <c r="BC25" s="105">
        <f t="shared" si="2"/>
        <v>0</v>
      </c>
      <c r="BD25" s="108"/>
    </row>
    <row r="26" spans="1:56" ht="78.75" customHeight="1" thickBot="1">
      <c r="A26" s="140">
        <v>15</v>
      </c>
      <c r="B26" s="196"/>
      <c r="C26" s="196"/>
      <c r="D26" s="217"/>
      <c r="E26" s="167" t="s">
        <v>200</v>
      </c>
      <c r="F26" s="146">
        <v>0.03</v>
      </c>
      <c r="G26" s="147" t="s">
        <v>141</v>
      </c>
      <c r="H26" s="147" t="s">
        <v>165</v>
      </c>
      <c r="I26" s="147" t="s">
        <v>166</v>
      </c>
      <c r="J26" s="147" t="s">
        <v>112</v>
      </c>
      <c r="K26" s="147" t="s">
        <v>44</v>
      </c>
      <c r="L26" s="147" t="s">
        <v>163</v>
      </c>
      <c r="M26" s="146">
        <v>1</v>
      </c>
      <c r="N26" s="146">
        <v>1</v>
      </c>
      <c r="O26" s="146">
        <v>1</v>
      </c>
      <c r="P26" s="146">
        <v>1</v>
      </c>
      <c r="Q26" s="146">
        <v>1</v>
      </c>
      <c r="R26" s="169" t="s">
        <v>50</v>
      </c>
      <c r="S26" s="169" t="s">
        <v>164</v>
      </c>
      <c r="T26" s="170"/>
      <c r="U26" s="171"/>
      <c r="V26" s="172"/>
      <c r="W26" s="173"/>
      <c r="X26" s="170"/>
      <c r="Y26" s="170"/>
      <c r="Z26" s="174"/>
      <c r="AA26" s="175"/>
      <c r="AB26" s="155" t="str">
        <f t="shared" si="4"/>
        <v>Acciones correctivas documentadas y vigentes</v>
      </c>
      <c r="AC26" s="160">
        <f t="shared" si="5"/>
        <v>1</v>
      </c>
      <c r="AD26" s="99">
        <v>1</v>
      </c>
      <c r="AE26" s="89">
        <v>1</v>
      </c>
      <c r="AF26" s="109" t="s">
        <v>177</v>
      </c>
      <c r="AG26" s="109" t="s">
        <v>180</v>
      </c>
      <c r="AH26" s="155" t="str">
        <f t="shared" si="6"/>
        <v>Acciones correctivas documentadas y vigentes</v>
      </c>
      <c r="AI26" s="160">
        <f t="shared" si="7"/>
        <v>1</v>
      </c>
      <c r="AJ26" s="186">
        <v>1</v>
      </c>
      <c r="AK26" s="186">
        <v>1</v>
      </c>
      <c r="AL26" s="94" t="s">
        <v>191</v>
      </c>
      <c r="AM26" s="94" t="s">
        <v>192</v>
      </c>
      <c r="AN26" s="155" t="str">
        <f t="shared" si="8"/>
        <v>Acciones correctivas documentadas y vigentes</v>
      </c>
      <c r="AO26" s="160">
        <v>1</v>
      </c>
      <c r="AP26" s="186">
        <v>1</v>
      </c>
      <c r="AQ26" s="186">
        <v>1</v>
      </c>
      <c r="AR26" s="94" t="s">
        <v>191</v>
      </c>
      <c r="AS26" s="94" t="s">
        <v>192</v>
      </c>
      <c r="AT26" s="155" t="str">
        <f t="shared" si="9"/>
        <v>Acciones correctivas documentadas y vigentes</v>
      </c>
      <c r="AU26" s="155">
        <f t="shared" si="10"/>
        <v>1</v>
      </c>
      <c r="AV26" s="107"/>
      <c r="AW26" s="89">
        <f t="shared" si="1"/>
        <v>0</v>
      </c>
      <c r="AX26" s="108"/>
      <c r="AY26" s="94"/>
      <c r="AZ26" s="155" t="str">
        <f t="shared" si="11"/>
        <v>Acciones correctivas documentadas y vigentes</v>
      </c>
      <c r="BA26" s="155">
        <f t="shared" si="12"/>
        <v>1</v>
      </c>
      <c r="BB26" s="96"/>
      <c r="BC26" s="105">
        <f t="shared" si="2"/>
        <v>0</v>
      </c>
      <c r="BD26" s="108"/>
    </row>
    <row r="27" spans="1:56" ht="81.75" customHeight="1" thickBot="1">
      <c r="A27" s="140">
        <v>16</v>
      </c>
      <c r="B27" s="197"/>
      <c r="C27" s="196"/>
      <c r="D27" s="218"/>
      <c r="E27" s="177" t="s">
        <v>167</v>
      </c>
      <c r="F27" s="178">
        <v>0.02</v>
      </c>
      <c r="G27" s="179" t="s">
        <v>141</v>
      </c>
      <c r="H27" s="179" t="s">
        <v>168</v>
      </c>
      <c r="I27" s="179" t="s">
        <v>169</v>
      </c>
      <c r="J27" s="179"/>
      <c r="K27" s="179" t="s">
        <v>44</v>
      </c>
      <c r="L27" s="179" t="s">
        <v>183</v>
      </c>
      <c r="M27" s="178">
        <v>1</v>
      </c>
      <c r="N27" s="178">
        <v>1</v>
      </c>
      <c r="O27" s="178">
        <v>1</v>
      </c>
      <c r="P27" s="178">
        <v>1</v>
      </c>
      <c r="Q27" s="178">
        <v>1</v>
      </c>
      <c r="R27" s="169" t="s">
        <v>50</v>
      </c>
      <c r="S27" s="169"/>
      <c r="T27" s="170"/>
      <c r="U27" s="171"/>
      <c r="V27" s="172"/>
      <c r="W27" s="180"/>
      <c r="X27" s="181"/>
      <c r="Y27" s="181"/>
      <c r="Z27" s="182"/>
      <c r="AA27" s="183"/>
      <c r="AB27" s="155" t="str">
        <f t="shared" si="4"/>
        <v>Información publicada según lineamientos de la ley de transparencia 1712 de 2014</v>
      </c>
      <c r="AC27" s="160">
        <f t="shared" si="5"/>
        <v>1</v>
      </c>
      <c r="AD27" s="107">
        <v>1</v>
      </c>
      <c r="AE27" s="89">
        <v>1</v>
      </c>
      <c r="AF27" s="109" t="s">
        <v>178</v>
      </c>
      <c r="AG27" s="165" t="s">
        <v>181</v>
      </c>
      <c r="AH27" s="155" t="str">
        <f t="shared" si="6"/>
        <v>Información publicada según lineamientos de la ley de transparencia 1712 de 2014</v>
      </c>
      <c r="AI27" s="160">
        <f t="shared" si="7"/>
        <v>1</v>
      </c>
      <c r="AJ27" s="107">
        <v>1</v>
      </c>
      <c r="AK27" s="143">
        <v>1</v>
      </c>
      <c r="AL27" s="94" t="s">
        <v>189</v>
      </c>
      <c r="AM27" s="185" t="s">
        <v>190</v>
      </c>
      <c r="AN27" s="155" t="str">
        <f t="shared" si="8"/>
        <v>Información publicada según lineamientos de la ley de transparencia 1712 de 2014</v>
      </c>
      <c r="AO27" s="160">
        <v>1</v>
      </c>
      <c r="AP27" s="107">
        <v>1</v>
      </c>
      <c r="AQ27" s="186">
        <v>1</v>
      </c>
      <c r="AR27" s="94" t="s">
        <v>189</v>
      </c>
      <c r="AS27" s="185" t="s">
        <v>190</v>
      </c>
      <c r="AT27" s="155" t="str">
        <f t="shared" si="9"/>
        <v>Información publicada según lineamientos de la ley de transparencia 1712 de 2014</v>
      </c>
      <c r="AU27" s="155">
        <f t="shared" si="10"/>
        <v>1</v>
      </c>
      <c r="AV27" s="106"/>
      <c r="AW27" s="89">
        <f t="shared" si="1"/>
        <v>0</v>
      </c>
      <c r="AX27" s="110"/>
      <c r="AY27" s="94"/>
      <c r="AZ27" s="155" t="str">
        <f t="shared" si="11"/>
        <v>Información publicada según lineamientos de la ley de transparencia 1712 de 2014</v>
      </c>
      <c r="BA27" s="155">
        <f t="shared" si="12"/>
        <v>1</v>
      </c>
      <c r="BB27" s="96"/>
      <c r="BC27" s="105">
        <f t="shared" si="2"/>
        <v>0</v>
      </c>
      <c r="BD27" s="110"/>
    </row>
    <row r="28" spans="1:56" ht="95.25" customHeight="1">
      <c r="A28" s="111"/>
      <c r="B28" s="200" t="s">
        <v>83</v>
      </c>
      <c r="C28" s="201"/>
      <c r="D28" s="201"/>
      <c r="E28" s="202"/>
      <c r="F28" s="112">
        <f>SUM(F17:F27)</f>
        <v>0.9950000000000002</v>
      </c>
      <c r="G28" s="228"/>
      <c r="H28" s="229"/>
      <c r="I28" s="229"/>
      <c r="J28" s="229"/>
      <c r="K28" s="229"/>
      <c r="L28" s="229"/>
      <c r="M28" s="229"/>
      <c r="N28" s="229"/>
      <c r="O28" s="229"/>
      <c r="P28" s="229"/>
      <c r="Q28" s="229"/>
      <c r="R28" s="229"/>
      <c r="S28" s="229"/>
      <c r="T28" s="229"/>
      <c r="U28" s="229"/>
      <c r="V28" s="229"/>
      <c r="W28" s="229"/>
      <c r="X28" s="229"/>
      <c r="Y28" s="229"/>
      <c r="Z28" s="229"/>
      <c r="AA28" s="230"/>
      <c r="AB28" s="206" t="s">
        <v>85</v>
      </c>
      <c r="AC28" s="207"/>
      <c r="AD28" s="208"/>
      <c r="AE28" s="113">
        <f>AVERAGE(AE17:AE27)</f>
        <v>0.9375</v>
      </c>
      <c r="AF28" s="231"/>
      <c r="AG28" s="232"/>
      <c r="AH28" s="203" t="s">
        <v>86</v>
      </c>
      <c r="AI28" s="204"/>
      <c r="AJ28" s="205"/>
      <c r="AK28" s="187">
        <f>AVERAGE(AK17:AK27)</f>
        <v>1</v>
      </c>
      <c r="AL28" s="231"/>
      <c r="AM28" s="232"/>
      <c r="AN28" s="206" t="s">
        <v>87</v>
      </c>
      <c r="AO28" s="207"/>
      <c r="AP28" s="208"/>
      <c r="AQ28" s="113">
        <f>AVERAGE(AQ17:AQ27)</f>
        <v>1</v>
      </c>
      <c r="AR28" s="241"/>
      <c r="AS28" s="242"/>
      <c r="AT28" s="209" t="s">
        <v>88</v>
      </c>
      <c r="AU28" s="210"/>
      <c r="AV28" s="211"/>
      <c r="AW28" s="113" t="e">
        <f>AVERAGE(AW17:AW27)</f>
        <v>#DIV/0!</v>
      </c>
      <c r="AX28" s="114"/>
      <c r="AY28" s="212" t="s">
        <v>171</v>
      </c>
      <c r="AZ28" s="213"/>
      <c r="BA28" s="214"/>
      <c r="BB28" s="115">
        <f>AVERAGE(BC17:BC27)</f>
        <v>0</v>
      </c>
      <c r="BC28" s="198"/>
      <c r="BD28" s="199"/>
    </row>
    <row r="29" spans="1:56" ht="14.25">
      <c r="A29" s="50"/>
      <c r="B29" s="116"/>
      <c r="C29" s="116"/>
      <c r="D29" s="116"/>
      <c r="E29" s="116"/>
      <c r="F29" s="116"/>
      <c r="G29" s="116"/>
      <c r="H29" s="116"/>
      <c r="I29" s="37"/>
      <c r="J29" s="37"/>
      <c r="K29" s="37"/>
      <c r="L29" s="37"/>
      <c r="M29" s="37"/>
      <c r="N29" s="37"/>
      <c r="O29" s="37"/>
      <c r="P29" s="37"/>
      <c r="Q29" s="37"/>
      <c r="R29" s="37"/>
      <c r="S29" s="37"/>
      <c r="T29" s="37"/>
      <c r="U29" s="37"/>
      <c r="V29" s="37"/>
      <c r="W29" s="37"/>
      <c r="X29" s="37"/>
      <c r="Y29" s="37"/>
      <c r="Z29" s="37"/>
      <c r="AA29" s="37"/>
      <c r="AB29" s="240"/>
      <c r="AC29" s="240"/>
      <c r="AD29" s="240"/>
      <c r="AE29" s="117"/>
      <c r="AF29" s="118"/>
      <c r="AG29" s="118"/>
      <c r="AH29" s="240"/>
      <c r="AI29" s="240"/>
      <c r="AJ29" s="240"/>
      <c r="AK29" s="117"/>
      <c r="AL29" s="118"/>
      <c r="AM29" s="118"/>
      <c r="AN29" s="240"/>
      <c r="AO29" s="240"/>
      <c r="AP29" s="240"/>
      <c r="AQ29" s="117"/>
      <c r="AR29" s="118"/>
      <c r="AS29" s="118"/>
      <c r="AT29" s="240"/>
      <c r="AU29" s="240"/>
      <c r="AV29" s="240"/>
      <c r="AW29" s="117"/>
      <c r="AX29" s="118"/>
      <c r="AY29" s="118"/>
      <c r="AZ29" s="240"/>
      <c r="BA29" s="240"/>
      <c r="BB29" s="240"/>
      <c r="BC29" s="117"/>
      <c r="BD29" s="37"/>
    </row>
    <row r="30" spans="1:56" ht="14.25">
      <c r="A30" s="50"/>
      <c r="B30" s="116"/>
      <c r="C30" s="116"/>
      <c r="D30" s="116"/>
      <c r="E30" s="116"/>
      <c r="F30" s="116"/>
      <c r="G30" s="116"/>
      <c r="H30" s="116"/>
      <c r="I30" s="37"/>
      <c r="J30" s="37"/>
      <c r="K30" s="37"/>
      <c r="L30" s="37"/>
      <c r="M30" s="37"/>
      <c r="N30" s="37"/>
      <c r="O30" s="37"/>
      <c r="P30" s="37"/>
      <c r="Q30" s="37"/>
      <c r="R30" s="37"/>
      <c r="S30" s="37"/>
      <c r="T30" s="37"/>
      <c r="U30" s="37"/>
      <c r="V30" s="37"/>
      <c r="W30" s="37"/>
      <c r="X30" s="37"/>
      <c r="Y30" s="37"/>
      <c r="Z30" s="37"/>
      <c r="AA30" s="37"/>
      <c r="AB30" s="119"/>
      <c r="AC30" s="119"/>
      <c r="AD30" s="119"/>
      <c r="AE30" s="117"/>
      <c r="AF30" s="118"/>
      <c r="AG30" s="118"/>
      <c r="AH30" s="119"/>
      <c r="AI30" s="119"/>
      <c r="AJ30" s="119"/>
      <c r="AK30" s="117"/>
      <c r="AL30" s="118"/>
      <c r="AM30" s="118"/>
      <c r="AN30" s="119"/>
      <c r="AO30" s="119"/>
      <c r="AP30" s="119"/>
      <c r="AQ30" s="117"/>
      <c r="AR30" s="118"/>
      <c r="AS30" s="118"/>
      <c r="AT30" s="119"/>
      <c r="AU30" s="119"/>
      <c r="AV30" s="119"/>
      <c r="AW30" s="117"/>
      <c r="AX30" s="118"/>
      <c r="AY30" s="118"/>
      <c r="AZ30" s="119"/>
      <c r="BA30" s="119"/>
      <c r="BB30" s="119"/>
      <c r="BC30" s="117"/>
      <c r="BD30" s="37"/>
    </row>
    <row r="31" spans="1:56" ht="15.75" customHeight="1">
      <c r="A31" s="50"/>
      <c r="B31" s="116"/>
      <c r="C31" s="116"/>
      <c r="D31" s="116"/>
      <c r="E31" s="116"/>
      <c r="F31" s="116"/>
      <c r="G31" s="116"/>
      <c r="H31" s="116"/>
      <c r="I31" s="37"/>
      <c r="J31" s="37"/>
      <c r="K31" s="37"/>
      <c r="L31" s="37"/>
      <c r="M31" s="37"/>
      <c r="N31" s="37"/>
      <c r="O31" s="37"/>
      <c r="P31" s="37"/>
      <c r="Q31" s="37"/>
      <c r="R31" s="37"/>
      <c r="S31" s="37"/>
      <c r="T31" s="37"/>
      <c r="U31" s="37"/>
      <c r="V31" s="37"/>
      <c r="W31" s="37"/>
      <c r="X31" s="37"/>
      <c r="Y31" s="37"/>
      <c r="Z31" s="37"/>
      <c r="AA31" s="37"/>
      <c r="AB31" s="240"/>
      <c r="AC31" s="240"/>
      <c r="AD31" s="240"/>
      <c r="AE31" s="120"/>
      <c r="AF31" s="118"/>
      <c r="AG31" s="118"/>
      <c r="AH31" s="240"/>
      <c r="AI31" s="240"/>
      <c r="AJ31" s="240"/>
      <c r="AK31" s="120"/>
      <c r="AL31" s="118"/>
      <c r="AM31" s="118"/>
      <c r="AN31" s="240"/>
      <c r="AO31" s="240"/>
      <c r="AP31" s="240"/>
      <c r="AQ31" s="121"/>
      <c r="AR31" s="118"/>
      <c r="AS31" s="118"/>
      <c r="AT31" s="240"/>
      <c r="AU31" s="240"/>
      <c r="AV31" s="240"/>
      <c r="AW31" s="121"/>
      <c r="AX31" s="118"/>
      <c r="AY31" s="118"/>
      <c r="AZ31" s="240"/>
      <c r="BA31" s="240"/>
      <c r="BB31" s="240"/>
      <c r="BC31" s="121"/>
      <c r="BD31" s="37"/>
    </row>
  </sheetData>
  <sheetProtection/>
  <mergeCells count="97">
    <mergeCell ref="A3:B3"/>
    <mergeCell ref="A4:B4"/>
    <mergeCell ref="A5:B5"/>
    <mergeCell ref="A6:B6"/>
    <mergeCell ref="A7:B7"/>
    <mergeCell ref="C3:D3"/>
    <mergeCell ref="C4:D4"/>
    <mergeCell ref="C5:D5"/>
    <mergeCell ref="C6:D6"/>
    <mergeCell ref="AY14:AY15"/>
    <mergeCell ref="AR14:AR15"/>
    <mergeCell ref="E3:J3"/>
    <mergeCell ref="G4:J4"/>
    <mergeCell ref="G6:J6"/>
    <mergeCell ref="C7:D7"/>
    <mergeCell ref="AB13:AG13"/>
    <mergeCell ref="AT12:AY12"/>
    <mergeCell ref="BD14:BD15"/>
    <mergeCell ref="AH10:AJ10"/>
    <mergeCell ref="AN14:AP14"/>
    <mergeCell ref="AE14:AE15"/>
    <mergeCell ref="AF14:AF15"/>
    <mergeCell ref="D17:D20"/>
    <mergeCell ref="AN13:AS13"/>
    <mergeCell ref="AT13:AY13"/>
    <mergeCell ref="AH12:AM12"/>
    <mergeCell ref="AN12:AS12"/>
    <mergeCell ref="AZ13:BD13"/>
    <mergeCell ref="AZ10:BB10"/>
    <mergeCell ref="E12:AA13"/>
    <mergeCell ref="AB12:AG12"/>
    <mergeCell ref="AZ14:BB14"/>
    <mergeCell ref="A1:AA1"/>
    <mergeCell ref="A2:AA2"/>
    <mergeCell ref="G5:J5"/>
    <mergeCell ref="M10:P10"/>
    <mergeCell ref="AH14:AJ14"/>
    <mergeCell ref="AZ7:BD7"/>
    <mergeCell ref="BC14:BC15"/>
    <mergeCell ref="AZ8:BD8"/>
    <mergeCell ref="G7:J7"/>
    <mergeCell ref="AT29:AV29"/>
    <mergeCell ref="AB29:AD29"/>
    <mergeCell ref="AM14:AM15"/>
    <mergeCell ref="AB28:AD28"/>
    <mergeCell ref="AL14:AL15"/>
    <mergeCell ref="AS14:AS15"/>
    <mergeCell ref="AB31:AD31"/>
    <mergeCell ref="AZ29:BB29"/>
    <mergeCell ref="AB7:AG7"/>
    <mergeCell ref="AB8:AG8"/>
    <mergeCell ref="A12:D13"/>
    <mergeCell ref="W14:AA14"/>
    <mergeCell ref="AB14:AD14"/>
    <mergeCell ref="AB10:AD10"/>
    <mergeCell ref="E10:L10"/>
    <mergeCell ref="AN29:AP29"/>
    <mergeCell ref="AZ31:BB31"/>
    <mergeCell ref="AT31:AV31"/>
    <mergeCell ref="AN31:AP31"/>
    <mergeCell ref="AH31:AJ31"/>
    <mergeCell ref="AT10:AV10"/>
    <mergeCell ref="AL28:AM28"/>
    <mergeCell ref="AR28:AS28"/>
    <mergeCell ref="AH29:AJ29"/>
    <mergeCell ref="AW14:AW15"/>
    <mergeCell ref="AZ12:BD12"/>
    <mergeCell ref="G28:AA28"/>
    <mergeCell ref="AF28:AG28"/>
    <mergeCell ref="AH8:AM8"/>
    <mergeCell ref="AN8:AS8"/>
    <mergeCell ref="AT8:AY8"/>
    <mergeCell ref="AN10:AP10"/>
    <mergeCell ref="AT14:AV14"/>
    <mergeCell ref="E9:T9"/>
    <mergeCell ref="E14:T14"/>
    <mergeCell ref="AG14:AG15"/>
    <mergeCell ref="D24:D27"/>
    <mergeCell ref="D21:D23"/>
    <mergeCell ref="AN7:AS7"/>
    <mergeCell ref="AT7:AY7"/>
    <mergeCell ref="AH7:AM7"/>
    <mergeCell ref="AX14:AX15"/>
    <mergeCell ref="AQ14:AQ15"/>
    <mergeCell ref="AH13:AM13"/>
    <mergeCell ref="AK14:AK15"/>
    <mergeCell ref="Y15:Z15"/>
    <mergeCell ref="B17:B20"/>
    <mergeCell ref="C17:C20"/>
    <mergeCell ref="B21:B27"/>
    <mergeCell ref="BC28:BD28"/>
    <mergeCell ref="B28:E28"/>
    <mergeCell ref="AH28:AJ28"/>
    <mergeCell ref="AN28:AP28"/>
    <mergeCell ref="AT28:AV28"/>
    <mergeCell ref="AY28:BA28"/>
    <mergeCell ref="C21:C27"/>
  </mergeCells>
  <conditionalFormatting sqref="BB28 AK28 AD17:AE22 AD25:AD26 AE25:AE28 AQ17:AQ25 AW17:AW28 BC17:BC28 AQ28">
    <cfRule type="containsText" priority="252" dxfId="0" operator="containsText" text="N/A">
      <formula>NOT(ISERROR(SEARCH("N/A",AD17)))</formula>
    </cfRule>
    <cfRule type="cellIs" priority="253" dxfId="2" operator="between">
      <formula>'PLAN GESTION POR PROCESO'!#REF!</formula>
      <formula>'PLAN GESTION POR PROCESO'!#REF!</formula>
    </cfRule>
    <cfRule type="cellIs" priority="254" dxfId="1" operator="between">
      <formula>'PLAN GESTION POR PROCESO'!#REF!</formula>
      <formula>'PLAN GESTION POR PROCESO'!#REF!</formula>
    </cfRule>
    <cfRule type="cellIs" priority="255" dxfId="12" operator="between">
      <formula>'PLAN GESTION POR PROCESO'!#REF!</formula>
      <formula>'PLAN GESTION POR PROCESO'!#REF!</formula>
    </cfRule>
  </conditionalFormatting>
  <conditionalFormatting sqref="AE28">
    <cfRule type="colorScale" priority="43" dxfId="13">
      <colorScale>
        <cfvo type="min" val="0"/>
        <cfvo type="percentile" val="50"/>
        <cfvo type="max"/>
        <color rgb="FFF8696B"/>
        <color rgb="FFFFEB84"/>
        <color rgb="FF63BE7B"/>
      </colorScale>
    </cfRule>
  </conditionalFormatting>
  <conditionalFormatting sqref="AK28">
    <cfRule type="colorScale" priority="42" dxfId="13">
      <colorScale>
        <cfvo type="min" val="0"/>
        <cfvo type="percentile" val="50"/>
        <cfvo type="max"/>
        <color rgb="FFF8696B"/>
        <color rgb="FFFFEB84"/>
        <color rgb="FF63BE7B"/>
      </colorScale>
    </cfRule>
  </conditionalFormatting>
  <conditionalFormatting sqref="AQ28">
    <cfRule type="colorScale" priority="41" dxfId="13">
      <colorScale>
        <cfvo type="min" val="0"/>
        <cfvo type="percentile" val="50"/>
        <cfvo type="max"/>
        <color rgb="FFF8696B"/>
        <color rgb="FFFFEB84"/>
        <color rgb="FF63BE7B"/>
      </colorScale>
    </cfRule>
  </conditionalFormatting>
  <conditionalFormatting sqref="AW28">
    <cfRule type="colorScale" priority="40" dxfId="13">
      <colorScale>
        <cfvo type="min" val="0"/>
        <cfvo type="percentile" val="50"/>
        <cfvo type="max"/>
        <color rgb="FFF8696B"/>
        <color rgb="FFFFEB84"/>
        <color rgb="FF63BE7B"/>
      </colorScale>
    </cfRule>
  </conditionalFormatting>
  <conditionalFormatting sqref="BB28">
    <cfRule type="colorScale" priority="35" dxfId="13">
      <colorScale>
        <cfvo type="min" val="0"/>
        <cfvo type="percentile" val="50"/>
        <cfvo type="max"/>
        <color rgb="FFF8696B"/>
        <color rgb="FFFFEB84"/>
        <color rgb="FF63BE7B"/>
      </colorScale>
    </cfRule>
  </conditionalFormatting>
  <conditionalFormatting sqref="AD17:AE22 AD25:AE26 AE25:AE27">
    <cfRule type="containsText" priority="28" dxfId="0" operator="containsText" text="N/A">
      <formula>NOT(ISERROR(SEARCH("N/A",AD17)))</formula>
    </cfRule>
  </conditionalFormatting>
  <conditionalFormatting sqref="AD23:AE23">
    <cfRule type="containsText" priority="7" dxfId="0" operator="containsText" text="N/A">
      <formula>NOT(ISERROR(SEARCH("N/A",AD23)))</formula>
    </cfRule>
    <cfRule type="cellIs" priority="8" dxfId="2" operator="between">
      <formula>'PLAN GESTION POR PROCESO'!#REF!</formula>
      <formula>'PLAN GESTION POR PROCESO'!#REF!</formula>
    </cfRule>
    <cfRule type="cellIs" priority="9" dxfId="1" operator="between">
      <formula>'PLAN GESTION POR PROCESO'!#REF!</formula>
      <formula>'PLAN GESTION POR PROCESO'!#REF!</formula>
    </cfRule>
    <cfRule type="cellIs" priority="10" dxfId="12" operator="between">
      <formula>'PLAN GESTION POR PROCESO'!#REF!</formula>
      <formula>'PLAN GESTION POR PROCESO'!#REF!</formula>
    </cfRule>
  </conditionalFormatting>
  <conditionalFormatting sqref="AD23:AE23">
    <cfRule type="containsText" priority="6" dxfId="0" operator="containsText" text="N/A">
      <formula>NOT(ISERROR(SEARCH("N/A",AD23)))</formula>
    </cfRule>
  </conditionalFormatting>
  <conditionalFormatting sqref="AD24:AE24">
    <cfRule type="containsText" priority="2" dxfId="0" operator="containsText" text="N/A">
      <formula>NOT(ISERROR(SEARCH("N/A",AD24)))</formula>
    </cfRule>
    <cfRule type="cellIs" priority="3" dxfId="2" operator="between">
      <formula>'PLAN GESTION POR PROCESO'!#REF!</formula>
      <formula>'PLAN GESTION POR PROCESO'!#REF!</formula>
    </cfRule>
    <cfRule type="cellIs" priority="4" dxfId="1" operator="between">
      <formula>'PLAN GESTION POR PROCESO'!#REF!</formula>
      <formula>'PLAN GESTION POR PROCESO'!#REF!</formula>
    </cfRule>
    <cfRule type="cellIs" priority="5" dxfId="12" operator="between">
      <formula>'PLAN GESTION POR PROCESO'!#REF!</formula>
      <formula>'PLAN GESTION POR PROCESO'!#REF!</formula>
    </cfRule>
  </conditionalFormatting>
  <conditionalFormatting sqref="AD24:AE24">
    <cfRule type="containsText" priority="1" dxfId="0" operator="containsText" text="N/A">
      <formula>NOT(ISERROR(SEARCH("N/A",AD24)))</formula>
    </cfRule>
  </conditionalFormatting>
  <conditionalFormatting sqref="BB17:BB28">
    <cfRule type="colorScale" priority="390" dxfId="13">
      <colorScale>
        <cfvo type="min" val="0"/>
        <cfvo type="percentile" val="50"/>
        <cfvo type="max"/>
        <color rgb="FF63BE7B"/>
        <color rgb="FFFFEB84"/>
        <color rgb="FFF8696B"/>
      </colorScale>
    </cfRule>
  </conditionalFormatting>
  <conditionalFormatting sqref="BB17:BB27">
    <cfRule type="colorScale" priority="427" dxfId="13">
      <colorScale>
        <cfvo type="min" val="0"/>
        <cfvo type="percentile" val="50"/>
        <cfvo type="max"/>
        <color rgb="FF63BE7B"/>
        <color rgb="FFFFEB84"/>
        <color rgb="FFF8696B"/>
      </colorScale>
    </cfRule>
  </conditionalFormatting>
  <dataValidations count="9">
    <dataValidation type="list" allowBlank="1" showInputMessage="1" showErrorMessage="1" sqref="AD5">
      <formula1>$BD$7:$BD$10</formula1>
    </dataValidation>
    <dataValidation type="list" allowBlank="1" showInputMessage="1" showErrorMessage="1" promptTitle="Cualquier contenido" error="Escriba un texto " sqref="G17:G20">
      <formula1>META02</formula1>
    </dataValidation>
    <dataValidation type="list" allowBlank="1" showInputMessage="1" showErrorMessage="1" promptTitle="Cualquier contenido" error="Escriba un texto " sqref="G27 G21:G24">
      <formula1>META2</formula1>
    </dataValidation>
    <dataValidation type="list" allowBlank="1" showInputMessage="1" showErrorMessage="1" sqref="K17:K27">
      <formula1>PROGRAMACION</formula1>
    </dataValidation>
    <dataValidation type="list" allowBlank="1" showInputMessage="1" showErrorMessage="1" sqref="R17:R27">
      <formula1>INDICADOR</formula1>
    </dataValidation>
    <dataValidation type="list" allowBlank="1" showInputMessage="1" showErrorMessage="1" sqref="W17:W27">
      <formula1>FUENTE</formula1>
    </dataValidation>
    <dataValidation type="list" allowBlank="1" showInputMessage="1" showErrorMessage="1" sqref="X17:X27">
      <formula1>RUBROS</formula1>
    </dataValidation>
    <dataValidation type="list" allowBlank="1" showInputMessage="1" showErrorMessage="1" sqref="Y17:Y27">
      <formula1>CODIGO</formula1>
    </dataValidation>
    <dataValidation type="list" allowBlank="1" showInputMessage="1" showErrorMessage="1" sqref="V17:V27">
      <formula1>CONTRALORIA</formula1>
    </dataValidation>
  </dataValidations>
  <hyperlinks>
    <hyperlink ref="AG18"/>
    <hyperlink ref="AG27" r:id="rId1" display="http://www.gobiernobogota.gov.co/transparencia/instrumentos-gestion-informacion-publica/relacionados-la-informacion/107-registro"/>
    <hyperlink ref="AM17" r:id="rId2" display="https://gobiernobogota-my.sharepoint.com/:f:/g/personal/juan_jimenez_gobiernobogota_gov_co/EpmjzyCmVCtGnduhLLAdq9YBE1-ylQHxIp_bwNNCpklBFQ?e=kh47k4"/>
    <hyperlink ref="AM19" r:id="rId3" display="https://gobiernobogota-my.sharepoint.com/:x:/g/personal/juan_jimenez_gobiernobogota_gov_co/EbT7EmMBgH1FngKRVJsjyBcBQ1xqveZ3a8JpDgAY2s0a2w?e=aHkZn8"/>
    <hyperlink ref="AM27" r:id="rId4" display="http://www.gobiernobogota.gov.co/transparencia/control/reportes-control-interno/informe-seguimiento-al-plan-anticorrupcion-y-atencion"/>
    <hyperlink ref="AS27" r:id="rId5" display="http://www.gobiernobogota.gov.co/transparencia/control/reportes-control-interno/informe-seguimiento-al-plan-anticorrupcion-y-atencion"/>
  </hyperlink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14" scale="54" r:id="rId9"/>
  <headerFooter>
    <oddFooter>&amp;RCódigo: PLE-PIN-F017
Versión: 1
Vigencia desde: 8 septiembre de 2017
</oddFooter>
  </headerFooter>
  <colBreaks count="1" manualBreakCount="1">
    <brk id="27" max="42" man="1"/>
  </colBreaks>
  <drawing r:id="rId8"/>
  <legacyDrawing r:id="rId7"/>
</worksheet>
</file>

<file path=xl/worksheets/sheet2.xml><?xml version="1.0" encoding="utf-8"?>
<worksheet xmlns="http://schemas.openxmlformats.org/spreadsheetml/2006/main" xmlns:r="http://schemas.openxmlformats.org/officeDocument/2006/relationships">
  <dimension ref="C3:D5"/>
  <sheetViews>
    <sheetView zoomScalePageLayoutView="0" workbookViewId="0" topLeftCell="A1">
      <selection activeCell="D5" sqref="D5"/>
    </sheetView>
  </sheetViews>
  <sheetFormatPr defaultColWidth="11.421875" defaultRowHeight="15"/>
  <sheetData>
    <row r="3" ht="15">
      <c r="C3">
        <v>26</v>
      </c>
    </row>
    <row r="4" ht="15">
      <c r="C4">
        <v>7</v>
      </c>
    </row>
    <row r="5" spans="3:4" ht="15">
      <c r="C5">
        <v>3</v>
      </c>
      <c r="D5" s="166">
        <f>C5/C4</f>
        <v>0.42857142857142855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109"/>
  <sheetViews>
    <sheetView zoomScale="55" zoomScaleNormal="55" zoomScalePageLayoutView="0" workbookViewId="0" topLeftCell="A1">
      <selection activeCell="C3" sqref="C3:C6"/>
    </sheetView>
  </sheetViews>
  <sheetFormatPr defaultColWidth="11.421875" defaultRowHeight="15"/>
  <cols>
    <col min="1" max="1" width="25.140625" style="0" customWidth="1"/>
    <col min="2" max="2" width="28.28125" style="0" bestFit="1" customWidth="1"/>
    <col min="3" max="3" width="56.57421875" style="0" bestFit="1" customWidth="1"/>
    <col min="4" max="4" width="43.28125" style="0" customWidth="1"/>
    <col min="5" max="5" width="13.28125" style="0" customWidth="1"/>
  </cols>
  <sheetData>
    <row r="1" spans="1:6" ht="15">
      <c r="A1" t="s">
        <v>37</v>
      </c>
      <c r="B1" t="s">
        <v>24</v>
      </c>
      <c r="C1" t="s">
        <v>40</v>
      </c>
      <c r="D1" t="s">
        <v>42</v>
      </c>
      <c r="F1" t="s">
        <v>19</v>
      </c>
    </row>
    <row r="2" spans="1:6" ht="15">
      <c r="A2" t="s">
        <v>31</v>
      </c>
      <c r="B2" t="s">
        <v>38</v>
      </c>
      <c r="D2" t="s">
        <v>43</v>
      </c>
      <c r="F2" t="s">
        <v>49</v>
      </c>
    </row>
    <row r="3" spans="1:6" ht="15">
      <c r="A3" t="s">
        <v>32</v>
      </c>
      <c r="B3" t="s">
        <v>39</v>
      </c>
      <c r="C3" t="s">
        <v>89</v>
      </c>
      <c r="D3" t="s">
        <v>44</v>
      </c>
      <c r="F3" t="s">
        <v>50</v>
      </c>
    </row>
    <row r="4" spans="1:6" ht="15">
      <c r="A4" t="s">
        <v>33</v>
      </c>
      <c r="C4" t="s">
        <v>90</v>
      </c>
      <c r="D4" t="s">
        <v>45</v>
      </c>
      <c r="F4" t="s">
        <v>51</v>
      </c>
    </row>
    <row r="5" spans="1:4" ht="15">
      <c r="A5" t="s">
        <v>34</v>
      </c>
      <c r="C5" t="s">
        <v>91</v>
      </c>
      <c r="D5" t="s">
        <v>46</v>
      </c>
    </row>
    <row r="6" spans="1:7" ht="15">
      <c r="A6" t="s">
        <v>35</v>
      </c>
      <c r="C6" t="s">
        <v>92</v>
      </c>
      <c r="E6" t="s">
        <v>65</v>
      </c>
      <c r="G6" t="s">
        <v>66</v>
      </c>
    </row>
    <row r="7" spans="1:7" ht="15">
      <c r="A7" t="s">
        <v>36</v>
      </c>
      <c r="E7" t="s">
        <v>47</v>
      </c>
      <c r="G7" t="s">
        <v>67</v>
      </c>
    </row>
    <row r="8" spans="5:7" ht="15">
      <c r="E8" t="s">
        <v>48</v>
      </c>
      <c r="G8" t="s">
        <v>68</v>
      </c>
    </row>
    <row r="9" ht="15">
      <c r="E9" t="s">
        <v>63</v>
      </c>
    </row>
    <row r="10" ht="15">
      <c r="E10" t="s">
        <v>64</v>
      </c>
    </row>
    <row r="12" spans="1:8" s="3" customFormat="1" ht="74.25" customHeight="1">
      <c r="A12" s="11"/>
      <c r="C12" s="12"/>
      <c r="D12" s="6"/>
      <c r="H12" s="3" t="s">
        <v>70</v>
      </c>
    </row>
    <row r="13" spans="1:8" s="3" customFormat="1" ht="74.25" customHeight="1">
      <c r="A13" s="11"/>
      <c r="C13" s="12"/>
      <c r="D13" s="6"/>
      <c r="H13" s="3" t="s">
        <v>71</v>
      </c>
    </row>
    <row r="14" spans="1:8" s="3" customFormat="1" ht="74.25" customHeight="1">
      <c r="A14" s="11"/>
      <c r="C14" s="12"/>
      <c r="D14" s="2"/>
      <c r="H14" s="3" t="s">
        <v>72</v>
      </c>
    </row>
    <row r="15" spans="1:8" s="3" customFormat="1" ht="74.25" customHeight="1">
      <c r="A15" s="11"/>
      <c r="C15" s="12"/>
      <c r="D15" s="2"/>
      <c r="H15" s="3" t="s">
        <v>73</v>
      </c>
    </row>
    <row r="16" spans="1:4" s="3" customFormat="1" ht="74.25" customHeight="1" thickBot="1">
      <c r="A16" s="11"/>
      <c r="C16" s="12"/>
      <c r="D16" s="5"/>
    </row>
    <row r="17" spans="1:4" s="3" customFormat="1" ht="74.25" customHeight="1">
      <c r="A17" s="11"/>
      <c r="C17" s="12"/>
      <c r="D17" s="4"/>
    </row>
    <row r="18" spans="1:4" s="3" customFormat="1" ht="74.25" customHeight="1">
      <c r="A18" s="11"/>
      <c r="C18" s="12"/>
      <c r="D18" s="6"/>
    </row>
    <row r="19" spans="1:4" s="3" customFormat="1" ht="74.25" customHeight="1">
      <c r="A19" s="11"/>
      <c r="C19" s="12"/>
      <c r="D19" s="6"/>
    </row>
    <row r="20" spans="1:4" s="3" customFormat="1" ht="74.25" customHeight="1">
      <c r="A20" s="11"/>
      <c r="C20" s="12"/>
      <c r="D20" s="6"/>
    </row>
    <row r="21" spans="1:4" s="3" customFormat="1" ht="74.25" customHeight="1" thickBot="1">
      <c r="A21" s="11"/>
      <c r="C21" s="13"/>
      <c r="D21" s="6"/>
    </row>
    <row r="22" spans="3:4" ht="18.75" thickBot="1">
      <c r="C22" s="13"/>
      <c r="D22" s="4"/>
    </row>
    <row r="23" spans="3:4" ht="18.75" thickBot="1">
      <c r="C23" s="13"/>
      <c r="D23" s="1"/>
    </row>
    <row r="24" spans="3:4" ht="18">
      <c r="C24" s="14"/>
      <c r="D24" s="4"/>
    </row>
    <row r="25" spans="3:4" ht="18">
      <c r="C25" s="14"/>
      <c r="D25" s="6"/>
    </row>
    <row r="26" spans="3:4" ht="18">
      <c r="C26" s="14"/>
      <c r="D26" s="6"/>
    </row>
    <row r="27" spans="3:4" ht="18.75" thickBot="1">
      <c r="C27" s="14"/>
      <c r="D27" s="5"/>
    </row>
    <row r="28" spans="3:4" ht="18">
      <c r="C28" s="14"/>
      <c r="D28" s="4"/>
    </row>
    <row r="29" spans="3:4" ht="18">
      <c r="C29" s="14"/>
      <c r="D29" s="6"/>
    </row>
    <row r="30" spans="3:4" ht="18">
      <c r="C30" s="14"/>
      <c r="D30" s="6"/>
    </row>
    <row r="31" spans="3:4" ht="18">
      <c r="C31" s="14"/>
      <c r="D31" s="6"/>
    </row>
    <row r="32" spans="3:4" ht="18">
      <c r="C32" s="15"/>
      <c r="D32" s="6"/>
    </row>
    <row r="33" spans="3:4" ht="18">
      <c r="C33" s="15"/>
      <c r="D33" s="6"/>
    </row>
    <row r="34" spans="3:4" ht="18">
      <c r="C34" s="15"/>
      <c r="D34" s="5"/>
    </row>
    <row r="35" spans="3:4" ht="18">
      <c r="C35" s="15"/>
      <c r="D35" s="5"/>
    </row>
    <row r="36" spans="3:4" ht="18">
      <c r="C36" s="15"/>
      <c r="D36" s="5"/>
    </row>
    <row r="37" spans="3:4" ht="18">
      <c r="C37" s="15"/>
      <c r="D37" s="5"/>
    </row>
    <row r="38" spans="3:4" ht="18">
      <c r="C38" s="15"/>
      <c r="D38" s="8"/>
    </row>
    <row r="39" spans="3:4" ht="18">
      <c r="C39" s="15"/>
      <c r="D39" s="8"/>
    </row>
    <row r="40" spans="3:4" ht="18">
      <c r="C40" s="16"/>
      <c r="D40" s="8"/>
    </row>
    <row r="41" spans="3:4" ht="18">
      <c r="C41" s="16"/>
      <c r="D41" s="8"/>
    </row>
    <row r="42" spans="3:4" ht="18.75" thickBot="1">
      <c r="C42" s="17"/>
      <c r="D42" s="8"/>
    </row>
    <row r="43" spans="3:4" ht="18">
      <c r="C43" s="18"/>
      <c r="D43" s="4"/>
    </row>
    <row r="44" spans="3:4" ht="18">
      <c r="C44" s="19"/>
      <c r="D44" s="5"/>
    </row>
    <row r="45" spans="3:4" ht="18">
      <c r="C45" s="19"/>
      <c r="D45" s="5"/>
    </row>
    <row r="46" spans="3:4" ht="18">
      <c r="C46" s="19"/>
      <c r="D46" s="8"/>
    </row>
    <row r="47" spans="3:4" ht="18.75" thickBot="1">
      <c r="C47" s="20"/>
      <c r="D47" s="7"/>
    </row>
    <row r="48" ht="18">
      <c r="C48" s="21"/>
    </row>
    <row r="49" ht="18">
      <c r="C49" s="21"/>
    </row>
    <row r="50" ht="18">
      <c r="C50" s="21"/>
    </row>
    <row r="51" ht="18">
      <c r="C51" s="21"/>
    </row>
    <row r="52" ht="18">
      <c r="C52" s="22"/>
    </row>
    <row r="53" ht="18">
      <c r="C53" s="22"/>
    </row>
    <row r="54" ht="18">
      <c r="C54" s="22"/>
    </row>
    <row r="55" ht="18">
      <c r="C55" s="22"/>
    </row>
    <row r="56" ht="18">
      <c r="C56" s="23"/>
    </row>
    <row r="57" ht="18">
      <c r="C57" s="24"/>
    </row>
    <row r="58" ht="18">
      <c r="C58" s="24"/>
    </row>
    <row r="59" ht="18">
      <c r="C59" s="24"/>
    </row>
    <row r="60" ht="18.75" thickBot="1">
      <c r="C60" s="25"/>
    </row>
    <row r="61" ht="18">
      <c r="C61" s="26"/>
    </row>
    <row r="62" ht="18">
      <c r="C62" s="27"/>
    </row>
    <row r="63" ht="18">
      <c r="C63" s="27"/>
    </row>
    <row r="64" ht="18">
      <c r="C64" s="27"/>
    </row>
    <row r="65" ht="18">
      <c r="C65" s="27"/>
    </row>
    <row r="66" ht="18">
      <c r="C66" s="28"/>
    </row>
    <row r="67" ht="18">
      <c r="C67" s="28"/>
    </row>
    <row r="68" ht="18">
      <c r="C68" s="28"/>
    </row>
    <row r="69" ht="18">
      <c r="C69" s="28"/>
    </row>
    <row r="70" ht="18">
      <c r="C70" s="28"/>
    </row>
    <row r="71" ht="18">
      <c r="C71" s="29"/>
    </row>
    <row r="72" ht="18">
      <c r="C72" s="28"/>
    </row>
    <row r="73" ht="18">
      <c r="C73" s="28"/>
    </row>
    <row r="74" ht="18">
      <c r="C74" s="28"/>
    </row>
    <row r="75" ht="18">
      <c r="C75" s="28"/>
    </row>
    <row r="76" ht="18">
      <c r="C76" s="28"/>
    </row>
    <row r="77" ht="18">
      <c r="C77" s="28"/>
    </row>
    <row r="78" ht="18">
      <c r="C78" s="28"/>
    </row>
    <row r="79" ht="18">
      <c r="C79" s="27"/>
    </row>
    <row r="80" ht="18">
      <c r="C80" s="27"/>
    </row>
    <row r="81" ht="18">
      <c r="C81" s="27"/>
    </row>
    <row r="82" ht="18">
      <c r="C82" s="27"/>
    </row>
    <row r="83" ht="18">
      <c r="C83" s="27"/>
    </row>
    <row r="84" ht="18">
      <c r="C84" s="27"/>
    </row>
    <row r="85" ht="18">
      <c r="C85" s="30"/>
    </row>
    <row r="86" ht="18">
      <c r="C86" s="27"/>
    </row>
    <row r="87" ht="18">
      <c r="C87" s="27"/>
    </row>
    <row r="88" ht="18.75" thickBot="1">
      <c r="C88" s="31"/>
    </row>
    <row r="89" ht="18">
      <c r="C89" s="32"/>
    </row>
    <row r="90" ht="18">
      <c r="C90" s="28"/>
    </row>
    <row r="91" ht="18">
      <c r="C91" s="28"/>
    </row>
    <row r="92" ht="18">
      <c r="C92" s="28"/>
    </row>
    <row r="93" ht="18">
      <c r="C93" s="28"/>
    </row>
    <row r="94" ht="18.75" thickBot="1">
      <c r="C94" s="33"/>
    </row>
    <row r="99" spans="2:3" ht="15">
      <c r="B99" t="s">
        <v>28</v>
      </c>
      <c r="C99" t="s">
        <v>52</v>
      </c>
    </row>
    <row r="100" spans="2:3" ht="30">
      <c r="B100" s="10">
        <v>1167</v>
      </c>
      <c r="C100" s="3" t="s">
        <v>53</v>
      </c>
    </row>
    <row r="101" spans="2:3" ht="30">
      <c r="B101" s="10">
        <v>1131</v>
      </c>
      <c r="C101" s="3" t="s">
        <v>54</v>
      </c>
    </row>
    <row r="102" spans="2:3" ht="30">
      <c r="B102" s="10">
        <v>1177</v>
      </c>
      <c r="C102" s="3" t="s">
        <v>55</v>
      </c>
    </row>
    <row r="103" spans="2:3" ht="30">
      <c r="B103" s="10">
        <v>1094</v>
      </c>
      <c r="C103" s="3" t="s">
        <v>56</v>
      </c>
    </row>
    <row r="104" spans="2:3" ht="30">
      <c r="B104" s="10">
        <v>1128</v>
      </c>
      <c r="C104" s="3" t="s">
        <v>57</v>
      </c>
    </row>
    <row r="105" spans="2:3" ht="30">
      <c r="B105" s="10">
        <v>1095</v>
      </c>
      <c r="C105" s="3" t="s">
        <v>58</v>
      </c>
    </row>
    <row r="106" spans="2:3" ht="45">
      <c r="B106" s="10">
        <v>1129</v>
      </c>
      <c r="C106" s="3" t="s">
        <v>59</v>
      </c>
    </row>
    <row r="107" spans="2:3" ht="45">
      <c r="B107" s="10">
        <v>1120</v>
      </c>
      <c r="C107" s="3" t="s">
        <v>60</v>
      </c>
    </row>
    <row r="108" ht="15">
      <c r="B108" s="9"/>
    </row>
    <row r="109" ht="15">
      <c r="B109" s="9"/>
    </row>
  </sheetData>
  <sheetProtection/>
  <conditionalFormatting sqref="C13">
    <cfRule type="colorScale" priority="1" dxfId="13">
      <colorScale>
        <cfvo type="min" val="0"/>
        <cfvo type="max"/>
        <color rgb="FFFF7128"/>
        <color rgb="FFFFEF9C"/>
      </colorScale>
    </cfRule>
  </conditionalFormatting>
  <printOptions/>
  <pageMargins left="0.7" right="0.7" top="0.75" bottom="0.75" header="0.3" footer="0.3"/>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Martha Stephanny Barreto Mantilla</cp:lastModifiedBy>
  <cp:lastPrinted>2018-01-12T14:53:57Z</cp:lastPrinted>
  <dcterms:created xsi:type="dcterms:W3CDTF">2016-04-29T15:58:00Z</dcterms:created>
  <dcterms:modified xsi:type="dcterms:W3CDTF">2018-10-31T21:45:58Z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