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630" tabRatio="849" activeTab="0"/>
  </bookViews>
  <sheets>
    <sheet name="PLAN GESTION POR PROCESO" sheetId="1" r:id="rId1"/>
    <sheet name="Hoja2" sheetId="2" state="hidden" r:id="rId2"/>
  </sheets>
  <externalReferences>
    <externalReference r:id="rId5"/>
  </externalReferences>
  <definedNames>
    <definedName name="_xlnm.Print_Area" localSheetId="0">'PLAN GESTION POR PROCESO'!$A$3:$AA$41</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s>
  <commentList>
    <comment ref="Y13" authorId="0">
      <text>
        <r>
          <rPr>
            <b/>
            <sz val="8"/>
            <rFont val="Tahoma"/>
            <family val="2"/>
          </rPr>
          <t>juan.jimenez:</t>
        </r>
        <r>
          <rPr>
            <sz val="8"/>
            <rFont val="Tahoma"/>
            <family val="2"/>
          </rPr>
          <t xml:space="preserve">
Al insertar el codigo del proyecto automaticamente se despliega el nombre del proyecto</t>
        </r>
      </text>
    </comment>
    <comment ref="B12" authorId="0">
      <text>
        <r>
          <rPr>
            <b/>
            <sz val="8"/>
            <rFont val="Tahoma"/>
            <family val="2"/>
          </rPr>
          <t>juan.jimenez:</t>
        </r>
        <r>
          <rPr>
            <sz val="8"/>
            <rFont val="Tahoma"/>
            <family val="2"/>
          </rPr>
          <t xml:space="preserve">
Seleccionar el objetivo estrategico asociado al proceso</t>
        </r>
      </text>
    </comment>
    <comment ref="K12" authorId="0">
      <text>
        <r>
          <rPr>
            <b/>
            <sz val="8"/>
            <rFont val="Tahoma"/>
            <family val="2"/>
          </rPr>
          <t>juan.jimenez:</t>
        </r>
        <r>
          <rPr>
            <sz val="8"/>
            <rFont val="Tahoma"/>
            <family val="2"/>
          </rPr>
          <t xml:space="preserve">
Establecer el tipo programacion:
- Suma
-Constante
-Creciente
-Decreciente</t>
        </r>
      </text>
    </comment>
    <comment ref="R12" authorId="0">
      <text>
        <r>
          <rPr>
            <b/>
            <sz val="8"/>
            <rFont val="Tahoma"/>
            <family val="2"/>
          </rPr>
          <t>juan.jimenez:</t>
        </r>
        <r>
          <rPr>
            <sz val="8"/>
            <rFont val="Tahoma"/>
            <family val="2"/>
          </rPr>
          <t xml:space="preserve">
Establecer el tipo de indicador para la medicion:
- Eficacia
-Efectividad
-Eficiencia</t>
        </r>
      </text>
    </comment>
    <comment ref="T12" authorId="0">
      <text>
        <r>
          <rPr>
            <b/>
            <sz val="8"/>
            <rFont val="Tahoma"/>
            <family val="2"/>
          </rPr>
          <t>juan.jimenez:</t>
        </r>
        <r>
          <rPr>
            <sz val="8"/>
            <rFont val="Tahoma"/>
            <family val="2"/>
          </rPr>
          <t xml:space="preserve">
Establecer la o las dependencias responsables del proceso</t>
        </r>
      </text>
    </comment>
    <comment ref="V12" authorId="0">
      <text>
        <r>
          <rPr>
            <b/>
            <sz val="8"/>
            <rFont val="Tahoma"/>
            <family val="2"/>
          </rPr>
          <t>juan.jimenez:</t>
        </r>
        <r>
          <rPr>
            <sz val="8"/>
            <rFont val="Tahoma"/>
            <family val="2"/>
          </rPr>
          <t xml:space="preserve">
Dejar este apartado para el diligenciamiento en la DPSI</t>
        </r>
      </text>
    </comment>
    <comment ref="W12" authorId="0">
      <text>
        <r>
          <rPr>
            <b/>
            <sz val="8"/>
            <rFont val="Tahoma"/>
            <family val="2"/>
          </rPr>
          <t>juan.jimenez:</t>
        </r>
        <r>
          <rPr>
            <sz val="8"/>
            <rFont val="Tahoma"/>
            <family val="2"/>
          </rPr>
          <t xml:space="preserve">
Asociar la fuente de financiacion
-Recursos Inversion
-Recursos Funcionamiento</t>
        </r>
      </text>
    </comment>
    <comment ref="AA12" authorId="0">
      <text>
        <r>
          <rPr>
            <b/>
            <sz val="8"/>
            <rFont val="Tahoma"/>
            <family val="2"/>
          </rPr>
          <t>juan.jimenez:</t>
        </r>
        <r>
          <rPr>
            <sz val="8"/>
            <rFont val="Tahoma"/>
            <family val="2"/>
          </rPr>
          <t xml:space="preserve">
Cuantificar el valor total (en millones de pesos) de cada meta</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<sst xmlns="http://schemas.openxmlformats.org/spreadsheetml/2006/main" count="461" uniqueCount="253">
  <si>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</si>
  <si>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</si>
  <si>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</si>
  <si>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</si>
  <si>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</si>
  <si>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</si>
  <si>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</si>
  <si>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</si>
  <si>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</si>
  <si>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</si>
  <si>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</si>
  <si>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</si>
  <si>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</si>
  <si>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</si>
  <si>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</si>
  <si>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</si>
  <si>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</si>
  <si>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</si>
  <si>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</si>
  <si>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</si>
  <si>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</si>
  <si>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</si>
  <si>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</si>
  <si>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r>
      <t>Objetivo Proceso:</t>
    </r>
    <r>
      <rPr>
        <sz val="10"/>
        <rFont val="Arial"/>
        <family val="2"/>
      </rPr>
      <t xml:space="preserve"> </t>
    </r>
  </si>
  <si>
    <r>
      <t>Alcance del Proceso:</t>
    </r>
    <r>
      <rPr>
        <sz val="10"/>
        <rFont val="Arial"/>
        <family val="2"/>
      </rPr>
      <t xml:space="preserve"> </t>
    </r>
  </si>
  <si>
    <t>SECRETARIA DISTRITAL DE GOBIERNO</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</si>
  <si>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</si>
  <si>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</si>
  <si>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</si>
  <si>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</si>
  <si>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</si>
  <si>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</si>
  <si>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</si>
  <si>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</si>
  <si>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</si>
  <si>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</si>
  <si>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</si>
  <si>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</si>
  <si>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</si>
  <si>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</si>
  <si>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</si>
  <si>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</si>
  <si>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</si>
  <si>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</si>
  <si>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</si>
  <si>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</si>
  <si>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</si>
  <si>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</si>
  <si>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</si>
  <si>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</si>
  <si>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</si>
  <si>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</si>
  <si>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</si>
  <si>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</si>
  <si>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</si>
  <si>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</si>
  <si>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</si>
  <si>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</si>
  <si>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</si>
  <si>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</si>
  <si>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</si>
  <si>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</si>
  <si>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</si>
  <si>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</si>
  <si>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</si>
  <si>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</si>
  <si>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</si>
  <si>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</si>
  <si>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</si>
  <si>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</si>
  <si>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</si>
  <si>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</si>
  <si>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</si>
  <si>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</si>
  <si>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</si>
  <si>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</si>
  <si>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</si>
  <si>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</si>
  <si>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</si>
  <si>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META CUATRIENAL PLAN ESTRATEGICO SDG</t>
  </si>
  <si>
    <t>I TRI</t>
  </si>
  <si>
    <t>II TRI</t>
  </si>
  <si>
    <t>III TRI</t>
  </si>
  <si>
    <t>IV TRI</t>
  </si>
  <si>
    <t>EVALUACIÓN FINAL PLAN DE GESTION</t>
  </si>
  <si>
    <t>TOTAL PROGRAMACION VIGENCIA</t>
  </si>
  <si>
    <t>TOTAL PLAN DE GESTIÓN</t>
  </si>
  <si>
    <t>PONDERACIÓN DE LA META</t>
  </si>
  <si>
    <t>Porcentaje de Cumplimiento Trimestre I</t>
  </si>
  <si>
    <t>Porcentaje de Cumplimiento Trimestre II</t>
  </si>
  <si>
    <t>Porcentaje de Cumplimiento Trimestre III</t>
  </si>
  <si>
    <t>Porcentaje de Cumplimiento Trimestre IV</t>
  </si>
  <si>
    <t>RUTINARIA</t>
  </si>
  <si>
    <t>RETADORA (MEJORA)</t>
  </si>
  <si>
    <t>GESTION</t>
  </si>
  <si>
    <t>SOSTENIBILIDAD DEL SISTEMA DE GESTIÓN</t>
  </si>
  <si>
    <t xml:space="preserve">VIGENCIA DE LA PLANEACIÓN: </t>
  </si>
  <si>
    <t xml:space="preserve">Dependencia: </t>
  </si>
  <si>
    <r>
      <t>Líder del  Proceso:</t>
    </r>
    <r>
      <rPr>
        <sz val="10"/>
        <rFont val="Arial"/>
        <family val="2"/>
      </rPr>
      <t xml:space="preserve"> </t>
    </r>
  </si>
  <si>
    <t>CONTROL DE CAMBIOS</t>
  </si>
  <si>
    <t>VERSIÓN</t>
  </si>
  <si>
    <t>FECHA</t>
  </si>
  <si>
    <t>DESCRIPCIÓN DE LA MODIFICACIÓN</t>
  </si>
  <si>
    <t>OBJETIVO ESPECIFICO/ESTRATEGIA</t>
  </si>
  <si>
    <t>METODO DE VERIFICACIÓN AL SEGUIMIENTO</t>
  </si>
  <si>
    <t>Dirección de Talento Humano</t>
  </si>
  <si>
    <t>Matha Liliana Soto Iguarán</t>
  </si>
  <si>
    <t>6. Integrar las herramientas de planeación, gestión y control, con enfoque de innovación, mejoramiento continuo, responsabilidad social, desarrollo integral del talento humano y transparencia</t>
  </si>
  <si>
    <t>Fortalecer la cultura y el clima organizacional, mediante la implementación del modelo de "Gerencia de la Felicidad" programa me pido servir entregando la mejor Versión de MI", con el propósito de mejorar la calidad del servicio y la imagen que la ciudadanía tiene del servicio público.</t>
  </si>
  <si>
    <t xml:space="preserve">
Realizar 66 intervenciones, de las variables que arrojen como prioritaria a intervenir (cada dos años)</t>
  </si>
  <si>
    <t>Realizar 8 jornadas de reinducción que permita contextualizar a los servidores en el nuevo marco estratégico de la entidad y su rol dentro del proceso mismo. (cada dos años)</t>
  </si>
  <si>
    <t>Aplicar anualmente un promedio de 16 actividades en coherencia con los  6 ambitos del plan de Bienestar e incentivos, que motive a los servidores que hacen parte de la entidad a mejorar su desempeño en el marco de la corresponsabilidad.</t>
  </si>
  <si>
    <t>Realizar aplicación de batería de riesgo Psicosocial a los servidores de la entidad con periodicidad de dos años, la cual arroja los factores intralaborales, extralaborales y de personalidad.</t>
  </si>
  <si>
    <t>Adelantar 24 procesos  de formacion que generen competencias a los servidores públicos, en temas de gestión, misionales y de formación.</t>
  </si>
  <si>
    <t>Adelantar 18 procesos de formación con proyectos de aprendizaje en equipo PAE</t>
  </si>
  <si>
    <t>Adelantar 15 procesos de formación de caracteristicas Transectoriales, en temas relativos al que hacer de la entidad y su relación con los demás sectores en el territorio.</t>
  </si>
  <si>
    <t>Desarrollar el proceso de elección de los miembros del Comité partirario de Seguridad y Salud en el Trabajo COPASST (cada dos años)</t>
  </si>
  <si>
    <t>Desarrollar el proceso de elección de los miembros del Comisión de Personal (cada dos años)</t>
  </si>
  <si>
    <t>Establecer la linea de base de conocimiento de los servidores públicos en relación con la apropiación del ideario etico institucional</t>
  </si>
  <si>
    <t>Adelantar mínimo 60 procesos de formación que permita el mejoramiento de las competencias tanto de ser, saber y saber hacer en coherencia con los valores éticos institucionales.</t>
  </si>
  <si>
    <t>Adelantar los procesos de encargo en virtud de los Articulos 24 y 25 de la Ley 909 con el propósito de proveer las vacantes definitivas y temporales de la entidad.</t>
  </si>
  <si>
    <t>Estructurar en cada una de las vigencias, el Plan de Desarrollo Organizacional .</t>
  </si>
  <si>
    <t>2. Realizar 2 jornadas de inducción o reinducción que permita contextualizar a los servidores en el nuevo marco estratégico de la entidad y su rol dentro del proceso mismo</t>
  </si>
  <si>
    <t>3. Desarrollar 16 actividades que impliquen intervención en el  siguiente ámbito: Familiar, deportivo, fortalecimiento de competencias del ser, actividades creativas y culturales, días especiales, estímulos e incentivos entre otros.</t>
  </si>
  <si>
    <t>4. Mantener o incrementar cobertura de la participación de los servidores en los programas que se adelanten en los ámbitos de Bienestar, Capacitación y Seguridad y Salud en el trabajo respecto de la vigencia 2017</t>
  </si>
  <si>
    <t>5. Realizar la Intervención de las (Cinco) 5 poblaciones priorizadas mediante la aplicación de la batería de riesgo Psicosocial a los servidores de la Entidad</t>
  </si>
  <si>
    <t>7. Adelantar con la red de formadores 6 procesos de formación de acuerdo a los requerimientos exigidos en temas que complementen los procesos contratados a página.</t>
  </si>
  <si>
    <t>8. Adelantar de común acuerdo con los diferentes sectores del distrito o nacionales 5 procesos que fortalezcan competencias en los servidores públicos de los diferentes niveles ocupacionales.</t>
  </si>
  <si>
    <t>Jornadas de medición de clima y cultura</t>
  </si>
  <si>
    <t>Jornadas de induccion o reinducción</t>
  </si>
  <si>
    <t>Actividades de intervención</t>
  </si>
  <si>
    <t>Cobertura en la participación</t>
  </si>
  <si>
    <t>Intervencion riesgo psicosocial</t>
  </si>
  <si>
    <t>Procesos de formación</t>
  </si>
  <si>
    <t>Procesos de formación red de formadores</t>
  </si>
  <si>
    <t>Procesos transectoriales</t>
  </si>
  <si>
    <t>Actividades de divulgación del SSST</t>
  </si>
  <si>
    <t>Elección de comité de convivencia</t>
  </si>
  <si>
    <t>Socialización de valores éticos</t>
  </si>
  <si>
    <t>Proceso de encargo</t>
  </si>
  <si>
    <t>Plan Institucional de Desarrollo Organizacional</t>
  </si>
  <si>
    <t>No. De procesos de elección del comité de convivencia adelantados</t>
  </si>
  <si>
    <t>Establecer las lineas de base de cobertura en los programas adelantados, tanto en capacitación, como bienestar y Seguridad y Salud en el Trabajo</t>
  </si>
  <si>
    <t>No. De planes institucionales de desarrollo organizacional</t>
  </si>
  <si>
    <t>No. De Jornadas Realizadas</t>
  </si>
  <si>
    <t>Intervenciones realizadas</t>
  </si>
  <si>
    <t>Ambitos intervenidos</t>
  </si>
  <si>
    <t>Sumatoria de procesosos de Formación realizadas</t>
  </si>
  <si>
    <t>Elecciones Realizadas</t>
  </si>
  <si>
    <t>Sumatoria de Pruebas Aplicadas</t>
  </si>
  <si>
    <t>Planes Estructurados</t>
  </si>
  <si>
    <t>Procesos Realizados</t>
  </si>
  <si>
    <t>Socializaciones realizadas</t>
  </si>
  <si>
    <t>Jornadas Realizadas</t>
  </si>
  <si>
    <t>Informe de Resultados y Listados de Asisitencia</t>
  </si>
  <si>
    <t>Listados de Assitencia</t>
  </si>
  <si>
    <t>DGTH</t>
  </si>
  <si>
    <t>CUANDO EL LISTADO DE ASISTENCIA Y EL INFORME DEN CUENTA DE LA INTERVENCION</t>
  </si>
  <si>
    <t>EL NUMERO DE INTERVENCIONES A TRAVES DE LOS LISTADOS DE PARTICIPACIÓN</t>
  </si>
  <si>
    <t>CUANDO SE DIVULGE LA PARTICIPANCION D ELOS SERVIDORS EN LAS ELECCIONES</t>
  </si>
  <si>
    <t>1. Realizar 26 jornadas de medición de Clima y Cultura Organizacional a los Servidores de la Entidad para establecer los factores a intervenir con base en el informe resultante.</t>
  </si>
  <si>
    <t>Jornadas realizadas</t>
  </si>
  <si>
    <t>EL NUMERO DE JORNADAS A TRAVES DE LOS LISTADOS DE PARTICIPACIÓN</t>
  </si>
  <si>
    <t>6. Adelantar 8 procesos de formación en temas como (Politica Pública de Transpasrencia y Atención alo Ciudadano,Gerencia de Proyectos, Contratación-Supervisión y Apoyo a la Contratación, Ofimatica - aplicativos transversales de la Entidad,  )</t>
  </si>
  <si>
    <t>9. Desarrollar 2 actividades de divulgación del Sistema de Seguridad y Salud en el trabajo conforme a lo establecido en el Decreto 1072 de 2015</t>
  </si>
  <si>
    <t xml:space="preserve">Dirigir y adelantar la formulación, implementación y evaluación de los planes, programas, proyectos y/o estrategias institucionales de Gestión del Talento Humano en términos
constitucionales y legales, promoviendo el trabajo digno y el fortalecimiento institucional.
</t>
  </si>
  <si>
    <t>El proceso inicia con la vinculación del talento humano y culmina con el retiro del servidor/a público/a de la planta de personal de la entidad (carrera administrativa,
provisionales, periodo fijo, libre nombramiento, remoción y temporales).</t>
  </si>
  <si>
    <t>Integrar las herramientas de planeación, gestión y control, con enfoque de innovación, mejoramiento continuo, responsabilidad social, desarrollo integral del talento humano y transparencia</t>
  </si>
  <si>
    <r>
      <t>Fortalecer los mecanismos de articulación y control de los diferentes elementos del Sistema de Gestión de</t>
    </r>
    <r>
      <rPr>
        <sz val="12"/>
        <color indexed="8"/>
        <rFont val="Arial Rounded MT Bold"/>
        <family val="2"/>
      </rPr>
      <t xml:space="preserve"> </t>
    </r>
    <r>
      <rPr>
        <b/>
        <sz val="22"/>
        <rFont val="Arial Rounded MT Bold"/>
        <family val="2"/>
      </rPr>
      <t>la entidad</t>
    </r>
  </si>
  <si>
    <t>Incrementar el reconocimiento del Sistema de Gestión de la entidad como instrumento de fortalecimiento y modernización de la gestión en la entidad</t>
  </si>
  <si>
    <t>Hacer dos (2) ejercicios de evaluación del normograma  aplicables al proceso/Alcaldía Local de conformidad con el procedimiento  "Procedimiento para la identificación y evaluación de requisitos legales"</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</si>
  <si>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</si>
  <si>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</si>
  <si>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</si>
  <si>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</si>
  <si>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</si>
  <si>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Porcentaje de cumplimiento de las acciones según el Plan de Implementación del Modelo Integrado de Planeación</t>
  </si>
  <si>
    <t>(Numero de acciones cumplidas de responsabilidad del proceso/Alcaldía Local en el Plan de Implementación del MIPG/Numero total de acciones de responsabilidad del proceso en el Plan de Implementación del MIPG)*100</t>
  </si>
  <si>
    <t>ACCIONES SEGÚN EL PLAN DE IMPLEMENTACIÓN DEL MODELO INTEGRADO DE PLANEACIÓN</t>
  </si>
  <si>
    <t>Seguimiento al Plan de Implementación del MIPG</t>
  </si>
  <si>
    <t>Realizar entrenamiento en puesto de trabajo al 100% de los servidores públicos nuevos vinculados al proceso/Alcaldía Local durante la vigencia</t>
  </si>
  <si>
    <t>Porcentaje de servidores públicos entrenados en puesto de trabajo</t>
  </si>
  <si>
    <t>(Numero de servidores públicos nuevos vinculados al proceso/Alcaldía Local entrenados en puesto de trabajo/Numero total de servidores públicos vinculados al proceso/Alcaldía)*100</t>
  </si>
  <si>
    <t>Porcentaje de personas entrenadas en puesto de trabajo</t>
  </si>
  <si>
    <t>Actas de Reunión</t>
  </si>
  <si>
    <t>Cumplir con el 100% de las actividades y tareas asignadas al proceso/Alcaldía Local en el PAAC 2018</t>
  </si>
  <si>
    <t>Porcentaje de cumplimiento de las actividades y tareas asignadas al proceso/Alcaldía Local en el PAAC 2018</t>
  </si>
  <si>
    <t>(No. De acciones del plan anticorrupción cumplidas en el trimestre/No. De acciones del plan antocorrupción formuladas para el trimestre en la versión vigente del plan anticorrupción)*100</t>
  </si>
  <si>
    <t>Porcentaje de cumplimiento de las acciones y tareas asignadas en el PAAC 2018</t>
  </si>
  <si>
    <t>Modificacionesl PAAC</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</si>
  <si>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</si>
  <si>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</si>
  <si>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</si>
  <si>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</si>
  <si>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</si>
  <si>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</si>
  <si>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</si>
  <si>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</si>
  <si>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</si>
  <si>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Cumplir con el 100% de los requisitos del modelo integrado de planeación y gestión</t>
  </si>
  <si>
    <t>Depurar el 100% de las comunicaciones en el aplicativo de gestión documental (a excepción de los derechos de petición)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</si>
  <si>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</si>
  <si>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</si>
  <si>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</si>
  <si>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</si>
  <si>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Cumplir con el 100% de reportes de riesgos del proceso de manera oportuna con destino a la mejora del Sistema de Gestión de la Entidad</t>
  </si>
  <si>
    <t>Cumplimiento en reportes de riesgos de manera oportuna</t>
  </si>
  <si>
    <t>(No. de reportes  de riesgos remitidos oportunamente a la OAP/ No. De reportes de riesgos relacionados con el Sistema de gestion de la entidad)*100</t>
  </si>
  <si>
    <t>N/A</t>
  </si>
  <si>
    <t>Reportes de Riesgos y Servicio No Conforme</t>
  </si>
  <si>
    <t>REPORTES GESTION DEL RIESGO</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</si>
  <si>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</si>
  <si>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</si>
  <si>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</si>
  <si>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Plan de Actualización de la Documentación</t>
  </si>
  <si>
    <t>OFICINA ASESORA DE PLANEACION</t>
  </si>
  <si>
    <t>Mantener el 100% de las acciones de mejora asignadas al proceso/Alcaldía con relación a planes de mejoramiento interno/externo documentadas y vigentes</t>
  </si>
  <si>
    <t>Acciones correctivas documentadas y vigentes</t>
  </si>
  <si>
    <t>(No. De acciones de plan de mejoramiento responsabilidad del proceso documentadas y vigentes/No. De acciones bajo responsabilidad del proceso)*100</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</si>
  <si>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</si>
  <si>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</si>
  <si>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</si>
  <si>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Cantidad de resmas de papel de la presente vigencia</t>
  </si>
  <si>
    <t>Primera versión del Plan de Gestión 2018, en el cual se encuentran incluídas las metas de Implementación del Modelo de Planeación y Gestión.</t>
  </si>
  <si>
    <t>Jornadas de sensibilización a los servidores públicos realizada</t>
  </si>
  <si>
    <t>No. De jornadas de medición de clima y cultura realizadas</t>
  </si>
  <si>
    <t>No. De jornadas de inducción o reinducción realizadas</t>
  </si>
  <si>
    <t>No. De actividades de intervención realizadas</t>
  </si>
  <si>
    <t>No. De servidores que participaron en los programas de bienestar, capacitación y SSST 2018</t>
  </si>
  <si>
    <t>No. De poblaciones a intervenir realizadas</t>
  </si>
  <si>
    <t>No. De procesos de formación realizados</t>
  </si>
  <si>
    <t>No. De procesos de fortalecimiento de competencias adelantados</t>
  </si>
  <si>
    <t>No. De actividades de divulgación del SSST realizadas</t>
  </si>
  <si>
    <r>
      <t>No. De</t>
    </r>
    <r>
      <rPr>
        <sz val="10"/>
        <rFont val="Arial Narrow"/>
        <family val="2"/>
      </rPr>
      <t xml:space="preserve"> socializaciones</t>
    </r>
    <r>
      <rPr>
        <sz val="10"/>
        <color indexed="10"/>
        <rFont val="Arial Narrow"/>
        <family val="2"/>
      </rPr>
      <t xml:space="preserve"> </t>
    </r>
    <r>
      <rPr>
        <sz val="10"/>
        <color indexed="8"/>
        <rFont val="Arial Narrow"/>
        <family val="2"/>
      </rPr>
      <t xml:space="preserve">del ideario ético  adelantadas
</t>
    </r>
  </si>
  <si>
    <t>No. De procesos de encargo desarrollados</t>
  </si>
  <si>
    <t>Porcentaje de Cumplimiento PLAN DE GESTIÓN 2018</t>
  </si>
  <si>
    <t xml:space="preserve">Estudio elaborado para la ampliación de la planta en las Inspecciones de policía y en la Alcaldías Locales. </t>
  </si>
  <si>
    <t>Número de estudios proyectados/Número de estudios realizados.</t>
  </si>
  <si>
    <t>Estudios realizados</t>
  </si>
  <si>
    <t>Análisis técnico de cargas de trabajo</t>
  </si>
  <si>
    <t xml:space="preserve">DGTH </t>
  </si>
  <si>
    <t>CUANDO EL NUMERO DE PARTICIPANTES SE MANTENGA O SUPERE LA LINEA BASE IDENTIFICADA</t>
  </si>
  <si>
    <t>CUANDO SE ELABOREN LOS PLANES PROGRAMADOS</t>
  </si>
  <si>
    <t>ESTUDIO RERALIZADO</t>
  </si>
  <si>
    <t>Listados de Asistencia</t>
  </si>
  <si>
    <t>10. Adelantar 1 proceso de Elección del Comité de convivencia laboral de la Entidad.</t>
  </si>
  <si>
    <t>12. Realizar 21 jornadas de sensibilización a los servidores públicos  frente al Subsitema de Seguridad y Salud en el trabajo.</t>
  </si>
  <si>
    <t xml:space="preserve">14. Estructurar un (1) plan institucional de Desarrollo Organizacional según los siguientes temas:
a. - Bienestar
b. - Seguridad y Salud en el trabajo
c. - Capacitación
d. - Seguridad Social
Según los recursos asignados
</t>
  </si>
  <si>
    <t>15. Diseñar el estudio técnico para la ampliación de la planta en las Inspecciones de policía y en la Alcaldías Locales.</t>
  </si>
  <si>
    <t>Fortalecimiento a la capacida institucional</t>
  </si>
  <si>
    <t xml:space="preserve">13. Adelantar cinco (5) procesos de encargo en la entidad dependiendo de las vacantes disponibles. </t>
  </si>
  <si>
    <t xml:space="preserve">11. Socializar  a los servidores de la Secretaría Distrital de Gobierno los nuevos 5 valores incluidos en el Código de Integridad del Servicio Público, adoptado por el Decreto 118 del 27 de febrero de 2018.
</t>
  </si>
  <si>
    <t>Cumplir el 100% de las acciones asignadas al proceso/Alcaldía Local en el Plan de Implementación del Modelo Integrado de Planeación.</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</si>
</sst>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
    <numFmt numFmtId="188" formatCode="[$$-240A]\ #,##0.00"/>
    <numFmt numFmtId="189" formatCode="* #,##0.00&quot;    &quot;;\-* #,##0.00&quot;    &quot;;* \-#&quot;    &quot;;@\ "/>
    <numFmt numFmtId="190" formatCode="[$-C0A]dddd\,\ dd&quot; de &quot;mmmm&quot; de &quot;yyyy"/>
    <numFmt numFmtId="191" formatCode="[$-240A]dddd\,\ d\ &quot;de&quot;\ mmmm\ &quot;de&quot;\ yyyy"/>
    <numFmt numFmtId="192" formatCode="[$-240A]h:mm:ss\ AM/PM"/>
  </numFmts>
  <fonts count="83">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b/>
      <sz val="10"/>
      <color indexed="8"/>
      <name val="Arial"/>
      <family val="2"/>
    </font>
    <font>
      <sz val="8"/>
      <name val="Tahoma"/>
      <family val="2"/>
    </font>
    <font>
      <b/>
      <sz val="8"/>
      <name val="Tahoma"/>
      <family val="2"/>
    </font>
    <font>
      <sz val="14"/>
      <name val="Arial Narrow"/>
      <family val="2"/>
    </font>
    <font>
      <b/>
      <sz val="22"/>
      <name val="Arial"/>
      <family val="2"/>
    </font>
    <font>
      <sz val="12"/>
      <name val="Arial Narrow"/>
      <family val="2"/>
    </font>
    <font>
      <b/>
      <sz val="14"/>
      <name val="Arial Rounded MT Bold"/>
      <family val="2"/>
    </font>
    <font>
      <b/>
      <sz val="11"/>
      <color indexed="16"/>
      <name val="Arial"/>
      <family val="2"/>
    </font>
    <font>
      <sz val="12"/>
      <name val="Arial"/>
      <family val="2"/>
    </font>
    <font>
      <sz val="10"/>
      <color indexed="8"/>
      <name val="Arial Narrow"/>
      <family val="2"/>
    </font>
    <font>
      <sz val="10"/>
      <color indexed="10"/>
      <name val="Arial Narrow"/>
      <family val="2"/>
    </font>
    <font>
      <sz val="10"/>
      <name val="Arial Narrow"/>
      <family val="2"/>
    </font>
    <font>
      <sz val="12"/>
      <color indexed="8"/>
      <name val="Arial Rounded MT Bold"/>
      <family val="2"/>
    </font>
    <font>
      <b/>
      <sz val="22"/>
      <name val="Arial Rounded MT Bold"/>
      <family val="2"/>
    </font>
    <font>
      <b/>
      <sz val="18"/>
      <name val="Arial Rounded MT Bold"/>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b/>
      <sz val="28"/>
      <color indexed="8"/>
      <name val="Arial"/>
      <family val="2"/>
    </font>
    <font>
      <b/>
      <sz val="10"/>
      <color indexed="8"/>
      <name val="Calibri"/>
      <family val="2"/>
    </font>
    <font>
      <b/>
      <sz val="16"/>
      <color indexed="8"/>
      <name val="Arial"/>
      <family val="2"/>
    </font>
    <font>
      <sz val="11"/>
      <name val="Calibri"/>
      <family val="2"/>
    </font>
    <font>
      <b/>
      <sz val="11"/>
      <color indexed="8"/>
      <name val="Arial"/>
      <family val="2"/>
    </font>
    <font>
      <b/>
      <sz val="20"/>
      <color indexed="8"/>
      <name val="Arial"/>
      <family val="2"/>
    </font>
    <font>
      <b/>
      <sz val="26"/>
      <color indexed="8"/>
      <name val="Arial"/>
      <family val="2"/>
    </font>
    <font>
      <b/>
      <sz val="24"/>
      <color indexed="8"/>
      <name val="Arial Rounded MT Bold"/>
      <family val="2"/>
    </font>
    <font>
      <b/>
      <sz val="18"/>
      <color indexed="8"/>
      <name val="Calibri"/>
      <family val="2"/>
    </font>
    <font>
      <b/>
      <sz val="20"/>
      <color indexed="9"/>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0"/>
      <color theme="1"/>
      <name val="Arial"/>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0"/>
      <color theme="1"/>
      <name val="Arial Narrow"/>
      <family val="2"/>
    </font>
    <font>
      <b/>
      <sz val="28"/>
      <color theme="1"/>
      <name val="Arial"/>
      <family val="2"/>
    </font>
    <font>
      <b/>
      <sz val="10"/>
      <color theme="1"/>
      <name val="Calibri"/>
      <family val="2"/>
    </font>
    <font>
      <b/>
      <sz val="16"/>
      <color theme="1"/>
      <name val="Arial"/>
      <family val="2"/>
    </font>
    <font>
      <b/>
      <sz val="18"/>
      <color theme="1"/>
      <name val="Calibri"/>
      <family val="2"/>
    </font>
    <font>
      <b/>
      <sz val="26"/>
      <color theme="1"/>
      <name val="Arial"/>
      <family val="2"/>
    </font>
    <font>
      <b/>
      <sz val="24"/>
      <color theme="1"/>
      <name val="Arial Rounded MT Bold"/>
      <family val="2"/>
    </font>
    <font>
      <b/>
      <sz val="11"/>
      <color theme="1"/>
      <name val="Arial"/>
      <family val="2"/>
    </font>
    <font>
      <b/>
      <sz val="20"/>
      <color theme="1"/>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theme="8" tint="-0.24997000396251678"/>
        <bgColor indexed="64"/>
      </patternFill>
    </fill>
    <fill>
      <patternFill patternType="solid">
        <fgColor rgb="FF0070C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B050"/>
        <bgColor indexed="64"/>
      </patternFill>
    </fill>
    <fill>
      <patternFill patternType="solid">
        <fgColor indexed="9"/>
        <bgColor indexed="64"/>
      </patternFill>
    </fill>
    <fill>
      <patternFill patternType="solid">
        <fgColor theme="0" tint="-0.2499700039625167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style="thin"/>
      <top style="thin"/>
      <bottom/>
    </border>
    <border>
      <left style="medium"/>
      <right style="thin"/>
      <top style="medium"/>
      <bottom/>
    </border>
    <border>
      <left style="thin"/>
      <right style="thin"/>
      <top style="medium"/>
      <bottom style="thin"/>
    </border>
    <border>
      <left style="thin"/>
      <right style="thin"/>
      <top/>
      <bottom style="thin"/>
    </border>
    <border>
      <left style="thin"/>
      <right style="thin"/>
      <top style="thin"/>
      <bottom style="mediu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style="thin"/>
      <bottom style="thin"/>
    </border>
    <border>
      <left/>
      <right/>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border>
    <border>
      <left style="medium"/>
      <right style="thin"/>
      <top style="thin"/>
      <bottom style="thin"/>
    </border>
    <border>
      <left style="medium"/>
      <right style="thin"/>
      <top style="thin"/>
      <bottom style="medium"/>
    </border>
    <border>
      <left style="thin"/>
      <right/>
      <top/>
      <bottom style="thin"/>
    </border>
    <border>
      <left style="medium"/>
      <right style="thin"/>
      <top style="thin"/>
      <bottom/>
    </border>
    <border>
      <left style="thin"/>
      <right/>
      <top style="thin"/>
      <bottom style="medium"/>
    </border>
    <border>
      <left style="thin"/>
      <right/>
      <top style="medium"/>
      <bottom style="thin"/>
    </border>
    <border>
      <left style="thin"/>
      <right style="medium"/>
      <top style="thin"/>
      <bottom/>
    </border>
    <border>
      <left style="medium"/>
      <right style="thin"/>
      <top/>
      <bottom style="thin"/>
    </border>
    <border>
      <left style="thin"/>
      <right style="medium"/>
      <top/>
      <bottom style="thin"/>
    </border>
    <border>
      <left style="thin"/>
      <right/>
      <top style="thin"/>
      <bottom>
        <color indexed="63"/>
      </bottom>
    </border>
    <border>
      <left style="medium"/>
      <right style="thin"/>
      <top/>
      <bottom>
        <color indexed="63"/>
      </bottom>
    </border>
    <border>
      <left style="thin"/>
      <right style="thin"/>
      <top/>
      <bottom/>
    </border>
    <border>
      <left/>
      <right style="medium"/>
      <top style="thin"/>
      <bottom style="thin"/>
    </border>
    <border>
      <left>
        <color indexed="63"/>
      </left>
      <right>
        <color indexed="63"/>
      </right>
      <top style="thin"/>
      <bottom style="medium"/>
    </border>
    <border>
      <left>
        <color indexed="63"/>
      </left>
      <right style="medium"/>
      <top style="thin"/>
      <bottom style="medium"/>
    </border>
    <border>
      <left/>
      <right/>
      <top/>
      <bottom style="thin"/>
    </border>
    <border>
      <left style="medium"/>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3" fillId="20" borderId="0" applyNumberFormat="0" applyBorder="0" applyAlignment="0" applyProtection="0"/>
    <xf numFmtId="0" fontId="52" fillId="21" borderId="0" applyNumberFormat="0" applyBorder="0" applyAlignment="0" applyProtection="0"/>
    <xf numFmtId="0" fontId="53" fillId="22" borderId="1" applyNumberFormat="0" applyAlignment="0" applyProtection="0"/>
    <xf numFmtId="0" fontId="54" fillId="23"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8" fillId="30" borderId="1" applyNumberFormat="0" applyAlignment="0" applyProtection="0"/>
    <xf numFmtId="0" fontId="59"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3" fillId="0" borderId="0" applyFill="0" applyBorder="0" applyAlignment="0" applyProtection="0"/>
    <xf numFmtId="184" fontId="0" fillId="0" borderId="0" applyFont="0" applyFill="0" applyBorder="0" applyAlignment="0" applyProtection="0"/>
    <xf numFmtId="168" fontId="0" fillId="0" borderId="0" applyFont="0" applyFill="0" applyBorder="0" applyAlignment="0" applyProtection="0"/>
    <xf numFmtId="0" fontId="60" fillId="32" borderId="0" applyNumberFormat="0" applyBorder="0" applyAlignment="0" applyProtection="0"/>
    <xf numFmtId="0" fontId="3" fillId="0" borderId="0">
      <alignment/>
      <protection/>
    </xf>
    <xf numFmtId="0" fontId="0" fillId="33" borderId="5" applyNumberFormat="0" applyFont="0" applyAlignment="0" applyProtection="0"/>
    <xf numFmtId="9" fontId="0"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3" fillId="34" borderId="0" applyNumberFormat="0" applyBorder="0" applyAlignment="0" applyProtection="0"/>
    <xf numFmtId="0" fontId="61" fillId="22"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xf numFmtId="0" fontId="3" fillId="35" borderId="0" applyNumberFormat="0" applyBorder="0" applyAlignment="0" applyProtection="0"/>
  </cellStyleXfs>
  <cellXfs count="360">
    <xf numFmtId="0" fontId="0" fillId="0" borderId="0" xfId="0" applyFont="1" applyAlignment="1">
      <alignment/>
    </xf>
    <xf numFmtId="0" fontId="67" fillId="36" borderId="0" xfId="0" applyFont="1" applyFill="1" applyAlignment="1">
      <alignment/>
    </xf>
    <xf numFmtId="0" fontId="3" fillId="36" borderId="10" xfId="0" applyFont="1" applyFill="1" applyBorder="1" applyAlignment="1">
      <alignment horizontal="left" vertical="center" wrapText="1"/>
    </xf>
    <xf numFmtId="0" fontId="3" fillId="36" borderId="0" xfId="0" applyFont="1" applyFill="1" applyBorder="1" applyAlignment="1">
      <alignment horizontal="left" vertical="center" wrapText="1"/>
    </xf>
    <xf numFmtId="0" fontId="67" fillId="36" borderId="0" xfId="0" applyFont="1" applyFill="1" applyAlignment="1">
      <alignment horizontal="center"/>
    </xf>
    <xf numFmtId="9" fontId="3" fillId="36" borderId="11" xfId="56"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19" borderId="12" xfId="0" applyFont="1" applyFill="1" applyBorder="1" applyAlignment="1">
      <alignment horizontal="center" vertical="center" wrapText="1"/>
    </xf>
    <xf numFmtId="9" fontId="68" fillId="36" borderId="11" xfId="56" applyFont="1" applyFill="1" applyBorder="1" applyAlignment="1">
      <alignment horizontal="center" vertical="center" wrapText="1"/>
    </xf>
    <xf numFmtId="0" fontId="68" fillId="36" borderId="0" xfId="0" applyFont="1" applyFill="1" applyBorder="1" applyAlignment="1">
      <alignment vertical="center" wrapText="1"/>
    </xf>
    <xf numFmtId="0" fontId="68" fillId="36" borderId="0" xfId="0" applyFont="1" applyFill="1" applyAlignment="1">
      <alignment/>
    </xf>
    <xf numFmtId="0" fontId="2" fillId="38" borderId="11" xfId="0" applyFont="1" applyFill="1" applyBorder="1" applyAlignment="1">
      <alignment horizontal="center" vertical="center" wrapText="1"/>
    </xf>
    <xf numFmtId="0" fontId="67" fillId="36" borderId="0" xfId="0" applyFont="1" applyFill="1" applyBorder="1" applyAlignment="1">
      <alignment/>
    </xf>
    <xf numFmtId="0" fontId="69" fillId="0" borderId="13" xfId="0" applyFont="1" applyFill="1" applyBorder="1" applyAlignment="1">
      <alignment horizontal="justify" vertical="center" wrapText="1"/>
    </xf>
    <xf numFmtId="0" fontId="69" fillId="0" borderId="11" xfId="0" applyFont="1" applyFill="1" applyBorder="1" applyAlignment="1">
      <alignment horizontal="center" vertical="center" wrapText="1"/>
    </xf>
    <xf numFmtId="0" fontId="0" fillId="0" borderId="0" xfId="0" applyAlignment="1">
      <alignment wrapText="1"/>
    </xf>
    <xf numFmtId="0" fontId="69" fillId="0" borderId="14" xfId="0" applyFont="1" applyFill="1" applyBorder="1" applyAlignment="1">
      <alignment horizontal="justify" vertical="center" wrapText="1"/>
    </xf>
    <xf numFmtId="0" fontId="69" fillId="0" borderId="11" xfId="0" applyFont="1" applyFill="1" applyBorder="1" applyAlignment="1">
      <alignment horizontal="justify" vertical="center" wrapText="1"/>
    </xf>
    <xf numFmtId="0" fontId="69" fillId="0" borderId="15" xfId="0" applyFont="1" applyFill="1" applyBorder="1" applyAlignment="1">
      <alignment horizontal="justify" vertical="center" wrapText="1"/>
    </xf>
    <xf numFmtId="0" fontId="69" fillId="0" borderId="16" xfId="0" applyFont="1" applyFill="1" applyBorder="1" applyAlignment="1">
      <alignment horizontal="justify" vertical="center" wrapText="1"/>
    </xf>
    <xf numFmtId="0" fontId="69" fillId="0" borderId="1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4" fillId="36" borderId="0" xfId="0" applyFont="1" applyFill="1" applyBorder="1" applyAlignment="1">
      <alignment horizontal="center"/>
    </xf>
    <xf numFmtId="0" fontId="68" fillId="36" borderId="11" xfId="56" applyNumberFormat="1" applyFont="1" applyFill="1" applyBorder="1" applyAlignment="1">
      <alignment horizontal="center" vertical="center" wrapText="1"/>
    </xf>
    <xf numFmtId="0" fontId="70" fillId="0" borderId="0" xfId="0" applyFont="1" applyAlignment="1">
      <alignment horizontal="justify"/>
    </xf>
    <xf numFmtId="0" fontId="71" fillId="10" borderId="17" xfId="0" applyFont="1" applyFill="1" applyBorder="1" applyAlignment="1">
      <alignment horizontal="justify" vertical="center" wrapText="1"/>
    </xf>
    <xf numFmtId="0" fontId="71" fillId="36" borderId="17" xfId="0" applyFont="1" applyFill="1" applyBorder="1" applyAlignment="1">
      <alignment horizontal="justify" vertical="center" wrapText="1"/>
    </xf>
    <xf numFmtId="0" fontId="8" fillId="8" borderId="11" xfId="0" applyFont="1" applyFill="1" applyBorder="1" applyAlignment="1">
      <alignment horizontal="center" vertical="center" wrapText="1"/>
    </xf>
    <xf numFmtId="0" fontId="8" fillId="8" borderId="11" xfId="0" applyFont="1" applyFill="1" applyBorder="1" applyAlignment="1">
      <alignment horizontal="justify" vertical="center" wrapText="1"/>
    </xf>
    <xf numFmtId="0" fontId="71" fillId="8" borderId="17" xfId="0" applyFont="1" applyFill="1" applyBorder="1" applyAlignment="1">
      <alignment horizontal="justify" vertical="center" wrapText="1"/>
    </xf>
    <xf numFmtId="0" fontId="71" fillId="8" borderId="18" xfId="0" applyFont="1" applyFill="1" applyBorder="1" applyAlignment="1">
      <alignment horizontal="justify" vertical="center" wrapText="1"/>
    </xf>
    <xf numFmtId="0" fontId="8" fillId="39" borderId="19" xfId="0" applyFont="1" applyFill="1" applyBorder="1" applyAlignment="1">
      <alignment horizontal="justify" vertical="center" wrapText="1"/>
    </xf>
    <xf numFmtId="0" fontId="8" fillId="39" borderId="17" xfId="0" applyFont="1" applyFill="1" applyBorder="1" applyAlignment="1">
      <alignment horizontal="justify" vertical="center" wrapText="1"/>
    </xf>
    <xf numFmtId="0" fontId="8" fillId="11" borderId="11" xfId="0" applyFont="1" applyFill="1" applyBorder="1" applyAlignment="1">
      <alignment horizontal="justify" vertical="center" wrapText="1"/>
    </xf>
    <xf numFmtId="0" fontId="8" fillId="11" borderId="17" xfId="0" applyFont="1" applyFill="1" applyBorder="1" applyAlignment="1">
      <alignment horizontal="justify" vertical="center" wrapText="1"/>
    </xf>
    <xf numFmtId="0" fontId="8" fillId="40" borderId="17" xfId="0" applyFont="1" applyFill="1" applyBorder="1" applyAlignment="1">
      <alignment horizontal="justify" vertical="center" wrapText="1"/>
    </xf>
    <xf numFmtId="0" fontId="71" fillId="40" borderId="20" xfId="0" applyFont="1" applyFill="1" applyBorder="1" applyAlignment="1">
      <alignment horizontal="justify" vertical="center" wrapText="1"/>
    </xf>
    <xf numFmtId="0" fontId="71" fillId="40" borderId="17" xfId="0" applyFont="1" applyFill="1" applyBorder="1" applyAlignment="1">
      <alignment horizontal="justify" vertical="center" wrapText="1"/>
    </xf>
    <xf numFmtId="0" fontId="8" fillId="40" borderId="11" xfId="0" applyFont="1" applyFill="1" applyBorder="1" applyAlignment="1">
      <alignment vertical="center" wrapText="1"/>
    </xf>
    <xf numFmtId="0" fontId="71" fillId="13" borderId="19" xfId="0" applyFont="1" applyFill="1" applyBorder="1" applyAlignment="1">
      <alignment horizontal="justify" vertical="center" wrapText="1"/>
    </xf>
    <xf numFmtId="0" fontId="71" fillId="13" borderId="17" xfId="0" applyFont="1" applyFill="1" applyBorder="1" applyAlignment="1">
      <alignment horizontal="justify" vertical="center" wrapText="1"/>
    </xf>
    <xf numFmtId="0" fontId="8" fillId="13" borderId="17" xfId="0" applyFont="1" applyFill="1" applyBorder="1" applyAlignment="1">
      <alignment horizontal="justify" vertical="center" wrapText="1"/>
    </xf>
    <xf numFmtId="0" fontId="72" fillId="13" borderId="17" xfId="0" applyFont="1" applyFill="1" applyBorder="1" applyAlignment="1">
      <alignment horizontal="justify" vertical="center" wrapText="1"/>
    </xf>
    <xf numFmtId="0" fontId="71" fillId="13" borderId="21" xfId="0" applyFont="1" applyFill="1" applyBorder="1" applyAlignment="1">
      <alignment horizontal="left" vertical="center" wrapText="1"/>
    </xf>
    <xf numFmtId="0" fontId="71" fillId="13" borderId="18" xfId="0" applyFont="1" applyFill="1" applyBorder="1" applyAlignment="1">
      <alignment horizontal="justify" vertical="center" wrapText="1"/>
    </xf>
    <xf numFmtId="0" fontId="8" fillId="13" borderId="19" xfId="0" applyFont="1" applyFill="1" applyBorder="1" applyAlignment="1">
      <alignment horizontal="justify" vertical="center" wrapText="1"/>
    </xf>
    <xf numFmtId="0" fontId="8" fillId="13" borderId="18" xfId="0" applyFont="1" applyFill="1" applyBorder="1" applyAlignment="1">
      <alignment horizontal="justify" vertical="center" wrapText="1"/>
    </xf>
    <xf numFmtId="0" fontId="2" fillId="38" borderId="12" xfId="0" applyFont="1" applyFill="1" applyBorder="1" applyAlignment="1">
      <alignment vertical="center" wrapText="1"/>
    </xf>
    <xf numFmtId="9" fontId="3" fillId="36" borderId="0" xfId="56" applyFont="1" applyFill="1" applyBorder="1" applyAlignment="1">
      <alignment horizontal="center" vertical="center" wrapText="1"/>
    </xf>
    <xf numFmtId="9" fontId="3" fillId="36" borderId="11" xfId="56" applyFont="1" applyFill="1" applyBorder="1" applyAlignment="1" applyProtection="1">
      <alignment horizontal="center" vertical="center" wrapText="1"/>
      <protection locked="0"/>
    </xf>
    <xf numFmtId="0" fontId="70" fillId="36" borderId="11" xfId="0" applyFont="1" applyFill="1" applyBorder="1" applyAlignment="1" applyProtection="1">
      <alignment horizontal="center" vertical="center" wrapText="1"/>
      <protection locked="0"/>
    </xf>
    <xf numFmtId="0" fontId="70" fillId="36" borderId="11" xfId="0" applyFont="1" applyFill="1" applyBorder="1" applyAlignment="1" applyProtection="1">
      <alignment horizontal="left" vertical="center" wrapText="1"/>
      <protection locked="0"/>
    </xf>
    <xf numFmtId="0" fontId="70" fillId="36" borderId="11" xfId="0" applyFont="1" applyFill="1" applyBorder="1" applyAlignment="1" applyProtection="1">
      <alignment horizontal="justify" vertical="center" wrapText="1"/>
      <protection locked="0"/>
    </xf>
    <xf numFmtId="0" fontId="68" fillId="36" borderId="11" xfId="0" applyFont="1" applyFill="1" applyBorder="1" applyAlignment="1" applyProtection="1">
      <alignment horizontal="center" vertical="center" wrapText="1"/>
      <protection locked="0"/>
    </xf>
    <xf numFmtId="9" fontId="68" fillId="36" borderId="11" xfId="56" applyFont="1" applyFill="1" applyBorder="1" applyAlignment="1" applyProtection="1">
      <alignment horizontal="center" vertical="center" wrapText="1"/>
      <protection locked="0"/>
    </xf>
    <xf numFmtId="9" fontId="68" fillId="36" borderId="11" xfId="0" applyNumberFormat="1" applyFont="1" applyFill="1" applyBorder="1" applyAlignment="1" applyProtection="1">
      <alignment horizontal="center" vertical="center" wrapText="1"/>
      <protection locked="0"/>
    </xf>
    <xf numFmtId="186" fontId="68" fillId="36" borderId="11" xfId="56" applyNumberFormat="1" applyFont="1" applyFill="1" applyBorder="1" applyAlignment="1" applyProtection="1">
      <alignment horizontal="center" vertical="center" wrapText="1"/>
      <protection locked="0"/>
    </xf>
    <xf numFmtId="187" fontId="68" fillId="36" borderId="11" xfId="0" applyNumberFormat="1" applyFont="1" applyFill="1" applyBorder="1" applyAlignment="1" applyProtection="1">
      <alignment horizontal="center" vertical="center" wrapText="1"/>
      <protection locked="0"/>
    </xf>
    <xf numFmtId="0" fontId="68" fillId="36" borderId="11" xfId="0" applyFont="1" applyFill="1" applyBorder="1" applyAlignment="1" applyProtection="1">
      <alignment horizontal="justify" vertical="center" wrapText="1"/>
      <protection locked="0"/>
    </xf>
    <xf numFmtId="0" fontId="68" fillId="36" borderId="11" xfId="0" applyFont="1" applyFill="1" applyBorder="1" applyAlignment="1" applyProtection="1">
      <alignment horizontal="left" vertical="center" wrapText="1"/>
      <protection locked="0"/>
    </xf>
    <xf numFmtId="9" fontId="0" fillId="36" borderId="11" xfId="56" applyFont="1" applyFill="1" applyBorder="1" applyAlignment="1">
      <alignment horizontal="center" vertical="center"/>
    </xf>
    <xf numFmtId="0" fontId="68" fillId="36" borderId="22" xfId="0" applyFont="1" applyFill="1" applyBorder="1" applyAlignment="1" applyProtection="1">
      <alignment horizontal="center" vertical="center" wrapText="1"/>
      <protection locked="0"/>
    </xf>
    <xf numFmtId="0" fontId="70" fillId="36" borderId="22" xfId="0" applyFont="1" applyFill="1" applyBorder="1" applyAlignment="1" applyProtection="1">
      <alignment horizontal="center" vertical="center" wrapText="1"/>
      <protection locked="0"/>
    </xf>
    <xf numFmtId="0" fontId="68" fillId="36" borderId="11" xfId="0" applyFont="1" applyFill="1" applyBorder="1" applyAlignment="1">
      <alignment horizontal="center" vertical="center" wrapText="1"/>
    </xf>
    <xf numFmtId="0" fontId="68" fillId="36" borderId="15" xfId="0" applyFont="1" applyFill="1" applyBorder="1" applyAlignment="1">
      <alignment horizontal="center" vertical="center" wrapText="1"/>
    </xf>
    <xf numFmtId="0" fontId="2" fillId="39" borderId="11"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37" borderId="22"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73" fillId="36" borderId="12" xfId="0" applyFont="1" applyFill="1" applyBorder="1" applyAlignment="1">
      <alignment horizontal="justify" vertical="center" wrapText="1"/>
    </xf>
    <xf numFmtId="0" fontId="68" fillId="36" borderId="17" xfId="0" applyFont="1" applyFill="1" applyBorder="1" applyAlignment="1">
      <alignment horizontal="center" vertical="center" wrapText="1"/>
    </xf>
    <xf numFmtId="0" fontId="68" fillId="36" borderId="11" xfId="0" applyNumberFormat="1" applyFont="1" applyFill="1" applyBorder="1" applyAlignment="1">
      <alignment horizontal="center" vertical="center" wrapText="1"/>
    </xf>
    <xf numFmtId="0" fontId="68" fillId="36" borderId="11" xfId="0" applyFont="1" applyFill="1" applyBorder="1" applyAlignment="1">
      <alignment horizontal="left" vertical="center" wrapText="1"/>
    </xf>
    <xf numFmtId="0" fontId="67" fillId="36" borderId="11" xfId="0" applyFont="1" applyFill="1" applyBorder="1" applyAlignment="1" applyProtection="1">
      <alignment horizontal="center" vertical="center"/>
      <protection locked="0"/>
    </xf>
    <xf numFmtId="9" fontId="74" fillId="36" borderId="15" xfId="56" applyFont="1" applyFill="1" applyBorder="1" applyAlignment="1" applyProtection="1">
      <alignment horizontal="center" vertical="center" wrapText="1"/>
      <protection locked="0"/>
    </xf>
    <xf numFmtId="9" fontId="3" fillId="36" borderId="15" xfId="56" applyFont="1" applyFill="1" applyBorder="1" applyAlignment="1">
      <alignment horizontal="center" vertical="center" wrapText="1"/>
    </xf>
    <xf numFmtId="0" fontId="68" fillId="36" borderId="14" xfId="0" applyFont="1" applyFill="1" applyBorder="1" applyAlignment="1" applyProtection="1">
      <alignment horizontal="center" vertical="center" wrapText="1"/>
      <protection locked="0"/>
    </xf>
    <xf numFmtId="0" fontId="68" fillId="36" borderId="14" xfId="0" applyFont="1" applyFill="1" applyBorder="1" applyAlignment="1">
      <alignment horizontal="center" vertical="center" wrapText="1"/>
    </xf>
    <xf numFmtId="9" fontId="68" fillId="36" borderId="14" xfId="0" applyNumberFormat="1" applyFont="1" applyFill="1" applyBorder="1" applyAlignment="1" applyProtection="1">
      <alignment horizontal="center" vertical="center" wrapText="1"/>
      <protection locked="0"/>
    </xf>
    <xf numFmtId="0" fontId="68" fillId="36" borderId="14" xfId="0" applyFont="1" applyFill="1" applyBorder="1" applyAlignment="1" applyProtection="1">
      <alignment horizontal="left" vertical="center" wrapText="1"/>
      <protection locked="0"/>
    </xf>
    <xf numFmtId="9" fontId="3" fillId="36" borderId="14" xfId="56" applyFont="1" applyFill="1" applyBorder="1" applyAlignment="1">
      <alignment horizontal="center" vertical="center" wrapText="1"/>
    </xf>
    <xf numFmtId="0" fontId="68" fillId="36" borderId="14" xfId="0" applyFont="1" applyFill="1" applyBorder="1" applyAlignment="1" applyProtection="1">
      <alignment horizontal="justify" vertical="center" wrapText="1"/>
      <protection locked="0"/>
    </xf>
    <xf numFmtId="0" fontId="68" fillId="36" borderId="14" xfId="56" applyNumberFormat="1" applyFont="1" applyFill="1" applyBorder="1" applyAlignment="1">
      <alignment horizontal="center" vertical="center" wrapText="1"/>
    </xf>
    <xf numFmtId="9" fontId="68" fillId="36" borderId="14" xfId="56" applyFont="1" applyFill="1" applyBorder="1" applyAlignment="1" applyProtection="1">
      <alignment horizontal="center" vertical="center" wrapText="1"/>
      <protection locked="0"/>
    </xf>
    <xf numFmtId="9" fontId="68" fillId="36" borderId="14" xfId="56" applyNumberFormat="1" applyFont="1" applyFill="1" applyBorder="1" applyAlignment="1" applyProtection="1">
      <alignment horizontal="center" vertical="center" wrapText="1"/>
      <protection locked="0"/>
    </xf>
    <xf numFmtId="0" fontId="70" fillId="36" borderId="14" xfId="0" applyFont="1" applyFill="1" applyBorder="1" applyAlignment="1" applyProtection="1">
      <alignment horizontal="justify" vertical="center" wrapText="1"/>
      <protection locked="0"/>
    </xf>
    <xf numFmtId="9" fontId="68" fillId="36" borderId="14" xfId="56" applyFont="1" applyFill="1" applyBorder="1" applyAlignment="1">
      <alignment horizontal="center" vertical="center" wrapText="1"/>
    </xf>
    <xf numFmtId="0" fontId="70" fillId="36" borderId="24" xfId="0" applyFont="1" applyFill="1" applyBorder="1" applyAlignment="1" applyProtection="1">
      <alignment horizontal="justify" vertical="center" wrapText="1"/>
      <protection locked="0"/>
    </xf>
    <xf numFmtId="0" fontId="70" fillId="36" borderId="25" xfId="0" applyFont="1" applyFill="1" applyBorder="1" applyAlignment="1" applyProtection="1">
      <alignment horizontal="justify" vertical="center" wrapText="1"/>
      <protection locked="0"/>
    </xf>
    <xf numFmtId="0" fontId="70" fillId="36" borderId="25" xfId="0" applyFont="1" applyFill="1" applyBorder="1" applyAlignment="1" applyProtection="1">
      <alignment horizontal="left" vertical="center" wrapText="1"/>
      <protection locked="0"/>
    </xf>
    <xf numFmtId="0" fontId="68" fillId="36" borderId="16" xfId="0" applyFont="1" applyFill="1" applyBorder="1" applyAlignment="1" applyProtection="1">
      <alignment horizontal="center" vertical="center" wrapText="1"/>
      <protection locked="0"/>
    </xf>
    <xf numFmtId="0" fontId="68" fillId="36" borderId="16" xfId="0" applyFont="1" applyFill="1" applyBorder="1" applyAlignment="1">
      <alignment horizontal="center" vertical="center" wrapText="1"/>
    </xf>
    <xf numFmtId="0" fontId="68" fillId="36" borderId="16" xfId="0" applyFont="1" applyFill="1" applyBorder="1" applyAlignment="1" applyProtection="1">
      <alignment horizontal="left" vertical="center" wrapText="1"/>
      <protection locked="0"/>
    </xf>
    <xf numFmtId="0" fontId="68" fillId="36" borderId="16" xfId="56" applyNumberFormat="1" applyFont="1" applyFill="1" applyBorder="1" applyAlignment="1">
      <alignment horizontal="center" vertical="center" wrapText="1"/>
    </xf>
    <xf numFmtId="0" fontId="68" fillId="36" borderId="26" xfId="0" applyFont="1" applyFill="1" applyBorder="1" applyAlignment="1" applyProtection="1">
      <alignment horizontal="center" vertical="center" wrapText="1"/>
      <protection locked="0"/>
    </xf>
    <xf numFmtId="0" fontId="2" fillId="41" borderId="12" xfId="0" applyFont="1" applyFill="1" applyBorder="1" applyAlignment="1">
      <alignment horizontal="center" vertical="center" wrapText="1"/>
    </xf>
    <xf numFmtId="0" fontId="2" fillId="26" borderId="12"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68" fillId="36" borderId="27" xfId="0" applyFont="1" applyFill="1" applyBorder="1" applyAlignment="1" applyProtection="1">
      <alignment horizontal="justify" vertical="center" wrapText="1"/>
      <protection locked="0"/>
    </xf>
    <xf numFmtId="0" fontId="73" fillId="36" borderId="28" xfId="0" applyFont="1" applyFill="1" applyBorder="1" applyAlignment="1">
      <alignment horizontal="justify" vertical="center" wrapText="1"/>
    </xf>
    <xf numFmtId="0" fontId="68" fillId="36" borderId="19" xfId="0" applyFont="1" applyFill="1" applyBorder="1" applyAlignment="1">
      <alignment horizontal="center" vertical="center" wrapText="1"/>
    </xf>
    <xf numFmtId="0" fontId="68" fillId="36" borderId="14" xfId="0" applyNumberFormat="1" applyFont="1" applyFill="1" applyBorder="1" applyAlignment="1" applyProtection="1">
      <alignment horizontal="center" vertical="center" wrapText="1"/>
      <protection locked="0"/>
    </xf>
    <xf numFmtId="0" fontId="70" fillId="36" borderId="14" xfId="0" applyFont="1" applyFill="1" applyBorder="1" applyAlignment="1" applyProtection="1">
      <alignment horizontal="center" vertical="center" wrapText="1"/>
      <protection locked="0"/>
    </xf>
    <xf numFmtId="0" fontId="68" fillId="36" borderId="29" xfId="0" applyFont="1" applyFill="1" applyBorder="1" applyAlignment="1" applyProtection="1">
      <alignment horizontal="justify" vertical="center" wrapText="1"/>
      <protection locked="0"/>
    </xf>
    <xf numFmtId="0" fontId="70" fillId="36" borderId="25" xfId="0" applyFont="1" applyFill="1" applyBorder="1" applyAlignment="1" applyProtection="1">
      <alignment horizontal="center" vertical="center" wrapText="1"/>
      <protection locked="0"/>
    </xf>
    <xf numFmtId="0" fontId="68" fillId="36" borderId="30" xfId="0" applyFont="1" applyFill="1" applyBorder="1" applyAlignment="1" applyProtection="1">
      <alignment horizontal="justify" vertical="center" wrapText="1"/>
      <protection locked="0"/>
    </xf>
    <xf numFmtId="0" fontId="73" fillId="36" borderId="16" xfId="0" applyFont="1" applyFill="1" applyBorder="1" applyAlignment="1">
      <alignment horizontal="justify" vertical="center" wrapText="1"/>
    </xf>
    <xf numFmtId="0" fontId="68" fillId="36" borderId="18" xfId="0" applyFont="1" applyFill="1" applyBorder="1" applyAlignment="1">
      <alignment horizontal="center" vertical="center" wrapText="1"/>
    </xf>
    <xf numFmtId="9" fontId="68" fillId="36" borderId="16" xfId="56" applyFont="1" applyFill="1" applyBorder="1" applyAlignment="1" applyProtection="1">
      <alignment horizontal="center" vertical="center" wrapText="1"/>
      <protection locked="0"/>
    </xf>
    <xf numFmtId="186" fontId="68" fillId="36" borderId="16" xfId="56" applyNumberFormat="1" applyFont="1" applyFill="1" applyBorder="1" applyAlignment="1" applyProtection="1">
      <alignment horizontal="center" vertical="center" wrapText="1"/>
      <protection locked="0"/>
    </xf>
    <xf numFmtId="0" fontId="70" fillId="36" borderId="16" xfId="0" applyFont="1" applyFill="1" applyBorder="1" applyAlignment="1" applyProtection="1">
      <alignment horizontal="center" vertical="center" wrapText="1"/>
      <protection locked="0"/>
    </xf>
    <xf numFmtId="0" fontId="70" fillId="36" borderId="26" xfId="0" applyFont="1" applyFill="1" applyBorder="1" applyAlignment="1" applyProtection="1">
      <alignment horizontal="center" vertical="center" wrapText="1"/>
      <protection locked="0"/>
    </xf>
    <xf numFmtId="0" fontId="2" fillId="36" borderId="31" xfId="0" applyFont="1" applyFill="1" applyBorder="1" applyAlignment="1">
      <alignment vertical="center" wrapText="1"/>
    </xf>
    <xf numFmtId="0" fontId="5" fillId="38" borderId="29" xfId="0" applyFont="1" applyFill="1" applyBorder="1" applyAlignment="1">
      <alignment horizontal="center" vertical="center" wrapText="1"/>
    </xf>
    <xf numFmtId="0" fontId="2" fillId="38" borderId="29" xfId="0" applyFont="1" applyFill="1" applyBorder="1" applyAlignment="1">
      <alignment horizontal="center" vertical="center" wrapText="1"/>
    </xf>
    <xf numFmtId="0" fontId="2" fillId="38" borderId="32" xfId="0" applyFont="1" applyFill="1" applyBorder="1" applyAlignment="1">
      <alignment horizontal="center" vertical="center" wrapText="1"/>
    </xf>
    <xf numFmtId="0" fontId="2" fillId="36" borderId="29" xfId="0" applyFont="1" applyFill="1" applyBorder="1" applyAlignment="1">
      <alignment vertical="center" wrapText="1"/>
    </xf>
    <xf numFmtId="0" fontId="68" fillId="36" borderId="25" xfId="0" applyFont="1" applyFill="1" applyBorder="1" applyAlignment="1" applyProtection="1">
      <alignment horizontal="center" vertical="center" wrapText="1"/>
      <protection locked="0"/>
    </xf>
    <xf numFmtId="0" fontId="2" fillId="19" borderId="25"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75" fillId="37" borderId="16" xfId="0" applyFont="1" applyFill="1" applyBorder="1" applyAlignment="1">
      <alignment/>
    </xf>
    <xf numFmtId="0" fontId="2" fillId="19" borderId="16" xfId="0" applyFont="1" applyFill="1" applyBorder="1" applyAlignment="1">
      <alignment horizontal="center" vertical="center" wrapText="1"/>
    </xf>
    <xf numFmtId="0" fontId="2" fillId="19" borderId="26" xfId="0" applyFont="1" applyFill="1" applyBorder="1" applyAlignment="1">
      <alignment horizontal="center" vertical="center" wrapText="1"/>
    </xf>
    <xf numFmtId="188" fontId="68" fillId="36" borderId="24" xfId="51" applyNumberFormat="1" applyFont="1" applyFill="1" applyBorder="1" applyAlignment="1" applyProtection="1">
      <alignment horizontal="center" vertical="center" wrapText="1"/>
      <protection locked="0"/>
    </xf>
    <xf numFmtId="188" fontId="68" fillId="36" borderId="25" xfId="51" applyNumberFormat="1" applyFont="1" applyFill="1" applyBorder="1" applyAlignment="1" applyProtection="1">
      <alignment horizontal="center" vertical="center" wrapText="1"/>
      <protection locked="0"/>
    </xf>
    <xf numFmtId="188" fontId="68" fillId="36" borderId="26" xfId="51" applyNumberFormat="1" applyFont="1" applyFill="1" applyBorder="1" applyAlignment="1" applyProtection="1">
      <alignment horizontal="center" vertical="center" wrapText="1"/>
      <protection locked="0"/>
    </xf>
    <xf numFmtId="188" fontId="68" fillId="36" borderId="25" xfId="0" applyNumberFormat="1" applyFont="1" applyFill="1" applyBorder="1" applyAlignment="1" applyProtection="1">
      <alignment horizontal="center" vertical="center" wrapText="1"/>
      <protection locked="0"/>
    </xf>
    <xf numFmtId="0" fontId="2" fillId="37" borderId="33" xfId="0" applyFont="1" applyFill="1" applyBorder="1" applyAlignment="1">
      <alignment horizontal="center" vertical="center" wrapText="1"/>
    </xf>
    <xf numFmtId="0" fontId="68" fillId="36" borderId="34" xfId="0" applyFont="1" applyFill="1" applyBorder="1" applyAlignment="1" applyProtection="1">
      <alignment horizontal="center" vertical="center" wrapText="1"/>
      <protection locked="0"/>
    </xf>
    <xf numFmtId="0" fontId="68" fillId="36" borderId="33" xfId="0" applyFont="1" applyFill="1" applyBorder="1" applyAlignment="1" applyProtection="1">
      <alignment horizontal="center" vertical="center" wrapText="1"/>
      <protection locked="0"/>
    </xf>
    <xf numFmtId="0" fontId="2" fillId="19" borderId="29" xfId="0" applyFont="1" applyFill="1" applyBorder="1" applyAlignment="1">
      <alignment horizontal="center" vertical="center" wrapText="1"/>
    </xf>
    <xf numFmtId="0" fontId="2" fillId="19" borderId="30" xfId="0" applyFont="1" applyFill="1" applyBorder="1" applyAlignment="1">
      <alignment horizontal="center" vertical="center" wrapText="1"/>
    </xf>
    <xf numFmtId="0" fontId="68" fillId="36" borderId="27" xfId="0" applyFont="1" applyFill="1" applyBorder="1" applyAlignment="1" applyProtection="1">
      <alignment horizontal="center" vertical="center" wrapText="1"/>
      <protection locked="0"/>
    </xf>
    <xf numFmtId="0" fontId="68" fillId="36" borderId="29" xfId="0" applyFont="1" applyFill="1" applyBorder="1" applyAlignment="1" applyProtection="1">
      <alignment horizontal="center" vertical="center" wrapText="1"/>
      <protection locked="0"/>
    </xf>
    <xf numFmtId="0" fontId="68" fillId="36" borderId="30" xfId="0" applyFont="1" applyFill="1" applyBorder="1" applyAlignment="1" applyProtection="1">
      <alignment horizontal="center" vertical="center" wrapText="1"/>
      <protection locked="0"/>
    </xf>
    <xf numFmtId="0" fontId="2" fillId="26" borderId="29" xfId="0" applyFont="1" applyFill="1" applyBorder="1" applyAlignment="1">
      <alignment horizontal="center" vertical="center" wrapText="1"/>
    </xf>
    <xf numFmtId="0" fontId="2" fillId="41" borderId="32" xfId="0" applyFont="1" applyFill="1" applyBorder="1" applyAlignment="1">
      <alignment horizontal="center" vertical="center" wrapText="1"/>
    </xf>
    <xf numFmtId="0" fontId="2" fillId="41" borderId="35" xfId="0" applyFont="1" applyFill="1" applyBorder="1" applyAlignment="1">
      <alignment horizontal="center" vertical="center" wrapText="1"/>
    </xf>
    <xf numFmtId="0" fontId="68" fillId="36" borderId="27" xfId="0" applyFont="1" applyFill="1" applyBorder="1" applyAlignment="1">
      <alignment horizontal="center" vertical="center" wrapText="1"/>
    </xf>
    <xf numFmtId="0" fontId="68" fillId="36" borderId="24" xfId="0" applyFont="1" applyFill="1" applyBorder="1" applyAlignment="1" applyProtection="1">
      <alignment horizontal="justify" vertical="center" wrapText="1"/>
      <protection locked="0"/>
    </xf>
    <xf numFmtId="0" fontId="68" fillId="36" borderId="25" xfId="0" applyFont="1" applyFill="1" applyBorder="1" applyAlignment="1" applyProtection="1">
      <alignment horizontal="justify" vertical="center" wrapText="1"/>
      <protection locked="0"/>
    </xf>
    <xf numFmtId="0" fontId="68" fillId="36" borderId="26" xfId="0" applyFont="1" applyFill="1" applyBorder="1" applyAlignment="1" applyProtection="1">
      <alignment horizontal="justify" vertical="center" wrapText="1"/>
      <protection locked="0"/>
    </xf>
    <xf numFmtId="0" fontId="2" fillId="19" borderId="32" xfId="0" applyFont="1" applyFill="1" applyBorder="1" applyAlignment="1">
      <alignment horizontal="center" vertical="center" wrapText="1"/>
    </xf>
    <xf numFmtId="0" fontId="2" fillId="19" borderId="35" xfId="0" applyFont="1" applyFill="1" applyBorder="1" applyAlignment="1">
      <alignment horizontal="center" vertical="center" wrapText="1"/>
    </xf>
    <xf numFmtId="0" fontId="68" fillId="36" borderId="24" xfId="0" applyFont="1" applyFill="1" applyBorder="1" applyAlignment="1" applyProtection="1">
      <alignment horizontal="center" vertical="center" wrapText="1"/>
      <protection locked="0"/>
    </xf>
    <xf numFmtId="0" fontId="68" fillId="36" borderId="34" xfId="0" applyFont="1" applyFill="1" applyBorder="1" applyAlignment="1" applyProtection="1">
      <alignment horizontal="justify" vertical="center" wrapText="1"/>
      <protection locked="0"/>
    </xf>
    <xf numFmtId="0" fontId="2" fillId="39" borderId="29" xfId="0" applyFont="1" applyFill="1" applyBorder="1" applyAlignment="1">
      <alignment horizontal="center" vertical="center" wrapText="1"/>
    </xf>
    <xf numFmtId="0" fontId="2" fillId="39" borderId="32" xfId="0" applyFont="1" applyFill="1" applyBorder="1" applyAlignment="1">
      <alignment horizontal="center" vertical="center" wrapText="1"/>
    </xf>
    <xf numFmtId="0" fontId="2" fillId="39" borderId="35" xfId="0" applyFont="1" applyFill="1" applyBorder="1" applyAlignment="1">
      <alignment horizontal="center" vertical="center" wrapText="1"/>
    </xf>
    <xf numFmtId="0" fontId="2" fillId="16" borderId="29" xfId="0" applyFont="1" applyFill="1" applyBorder="1" applyAlignment="1">
      <alignment horizontal="center" vertical="center" wrapText="1"/>
    </xf>
    <xf numFmtId="0" fontId="2" fillId="41" borderId="29" xfId="0" applyFont="1" applyFill="1" applyBorder="1" applyAlignment="1">
      <alignment horizontal="center" vertical="center" wrapText="1"/>
    </xf>
    <xf numFmtId="0" fontId="2" fillId="41" borderId="30" xfId="0" applyFont="1" applyFill="1" applyBorder="1" applyAlignment="1">
      <alignment horizontal="center" vertical="center" wrapText="1"/>
    </xf>
    <xf numFmtId="0" fontId="2" fillId="41" borderId="16" xfId="0" applyFont="1" applyFill="1" applyBorder="1" applyAlignment="1">
      <alignment horizontal="center" vertical="center" wrapText="1"/>
    </xf>
    <xf numFmtId="0" fontId="2" fillId="41" borderId="26" xfId="0" applyFont="1" applyFill="1" applyBorder="1" applyAlignment="1">
      <alignment horizontal="center" vertical="center" wrapText="1"/>
    </xf>
    <xf numFmtId="0" fontId="68" fillId="36" borderId="36" xfId="0" applyFont="1" applyFill="1" applyBorder="1" applyAlignment="1">
      <alignment horizontal="center" vertical="center" wrapText="1"/>
    </xf>
    <xf numFmtId="9" fontId="68" fillId="36" borderId="15" xfId="56" applyFont="1" applyFill="1" applyBorder="1" applyAlignment="1">
      <alignment horizontal="center" vertical="center" wrapText="1"/>
    </xf>
    <xf numFmtId="9" fontId="3" fillId="36" borderId="15" xfId="56" applyFont="1" applyFill="1" applyBorder="1" applyAlignment="1" applyProtection="1">
      <alignment horizontal="center" vertical="center" wrapText="1"/>
      <protection locked="0"/>
    </xf>
    <xf numFmtId="0" fontId="70" fillId="36" borderId="37" xfId="0" applyFont="1" applyFill="1" applyBorder="1" applyAlignment="1" applyProtection="1">
      <alignment horizontal="center" vertical="center" wrapText="1"/>
      <protection locked="0"/>
    </xf>
    <xf numFmtId="0" fontId="2" fillId="16" borderId="30" xfId="0" applyFont="1" applyFill="1" applyBorder="1" applyAlignment="1">
      <alignment horizontal="center" vertical="center" wrapText="1"/>
    </xf>
    <xf numFmtId="0" fontId="2" fillId="16" borderId="16" xfId="0" applyFont="1" applyFill="1" applyBorder="1" applyAlignment="1">
      <alignment horizontal="center" vertical="center" wrapText="1"/>
    </xf>
    <xf numFmtId="0" fontId="2" fillId="16" borderId="26" xfId="0" applyFont="1" applyFill="1" applyBorder="1" applyAlignment="1">
      <alignment horizontal="center" vertical="center" wrapText="1"/>
    </xf>
    <xf numFmtId="9" fontId="10" fillId="36" borderId="15" xfId="56" applyFont="1" applyFill="1" applyBorder="1" applyAlignment="1">
      <alignment horizontal="center" vertical="center" wrapText="1"/>
    </xf>
    <xf numFmtId="0" fontId="10" fillId="36" borderId="15" xfId="0" applyFont="1" applyFill="1" applyBorder="1" applyAlignment="1">
      <alignment vertical="center" wrapText="1"/>
    </xf>
    <xf numFmtId="0" fontId="10" fillId="36" borderId="15" xfId="0" applyFont="1" applyFill="1" applyBorder="1" applyAlignment="1" applyProtection="1">
      <alignment horizontal="center" vertical="center" wrapText="1"/>
      <protection locked="0"/>
    </xf>
    <xf numFmtId="0" fontId="10" fillId="36" borderId="15" xfId="0" applyFont="1" applyFill="1" applyBorder="1" applyAlignment="1">
      <alignment horizontal="center" vertical="center" wrapText="1"/>
    </xf>
    <xf numFmtId="0" fontId="67" fillId="36" borderId="14" xfId="0" applyNumberFormat="1" applyFont="1" applyFill="1" applyBorder="1" applyAlignment="1" applyProtection="1">
      <alignment horizontal="center" vertical="center"/>
      <protection locked="0"/>
    </xf>
    <xf numFmtId="0" fontId="68" fillId="36" borderId="11" xfId="56" applyNumberFormat="1" applyFont="1" applyFill="1" applyBorder="1" applyAlignment="1" applyProtection="1">
      <alignment horizontal="center" vertical="center" wrapText="1"/>
      <protection locked="0"/>
    </xf>
    <xf numFmtId="0" fontId="68" fillId="36" borderId="14" xfId="56" applyNumberFormat="1" applyFont="1" applyFill="1" applyBorder="1" applyAlignment="1" applyProtection="1">
      <alignment horizontal="center" vertical="center" wrapText="1"/>
      <protection locked="0"/>
    </xf>
    <xf numFmtId="9" fontId="11" fillId="36" borderId="34" xfId="56" applyFont="1" applyFill="1" applyBorder="1" applyAlignment="1">
      <alignment horizontal="center" vertical="center" wrapText="1"/>
    </xf>
    <xf numFmtId="0" fontId="68" fillId="0" borderId="14" xfId="0" applyFont="1" applyFill="1" applyBorder="1" applyAlignment="1" applyProtection="1">
      <alignment horizontal="center" vertical="center" wrapText="1"/>
      <protection locked="0"/>
    </xf>
    <xf numFmtId="0" fontId="68" fillId="36" borderId="11" xfId="0" applyFont="1" applyFill="1" applyBorder="1" applyAlignment="1">
      <alignment horizontal="center" vertical="center" wrapText="1"/>
    </xf>
    <xf numFmtId="0" fontId="2" fillId="37" borderId="23" xfId="0" applyFont="1" applyFill="1" applyBorder="1" applyAlignment="1">
      <alignment horizontal="center" vertical="center" wrapText="1"/>
    </xf>
    <xf numFmtId="9" fontId="0" fillId="36" borderId="14" xfId="56" applyFont="1" applyFill="1" applyBorder="1" applyAlignment="1">
      <alignment horizontal="center" vertical="center" wrapText="1"/>
    </xf>
    <xf numFmtId="9" fontId="0" fillId="36" borderId="11" xfId="56" applyFont="1" applyFill="1" applyBorder="1" applyAlignment="1">
      <alignment horizontal="center" vertical="center" wrapText="1"/>
    </xf>
    <xf numFmtId="9" fontId="0" fillId="36" borderId="16" xfId="56" applyFont="1" applyFill="1" applyBorder="1" applyAlignment="1">
      <alignment horizontal="center" vertical="center" wrapText="1"/>
    </xf>
    <xf numFmtId="0" fontId="0" fillId="36" borderId="11" xfId="0" applyFill="1" applyBorder="1" applyAlignment="1" applyProtection="1">
      <alignment horizontal="left" vertical="center" wrapText="1"/>
      <protection locked="0"/>
    </xf>
    <xf numFmtId="0" fontId="0" fillId="36" borderId="11" xfId="0" applyFill="1" applyBorder="1" applyAlignment="1">
      <alignment vertical="center" wrapText="1"/>
    </xf>
    <xf numFmtId="0" fontId="2" fillId="36" borderId="23" xfId="0" applyFont="1" applyFill="1" applyBorder="1" applyAlignment="1">
      <alignment vertical="center" wrapText="1"/>
    </xf>
    <xf numFmtId="0" fontId="2" fillId="36" borderId="17" xfId="0" applyFont="1" applyFill="1" applyBorder="1" applyAlignment="1">
      <alignment vertical="center" wrapText="1"/>
    </xf>
    <xf numFmtId="0" fontId="12" fillId="12" borderId="11" xfId="0" applyFont="1" applyFill="1" applyBorder="1" applyAlignment="1">
      <alignment horizontal="center" vertical="center" wrapText="1"/>
    </xf>
    <xf numFmtId="0" fontId="13" fillId="42" borderId="11" xfId="0" applyFont="1" applyFill="1" applyBorder="1" applyAlignment="1" applyProtection="1">
      <alignment horizontal="left" vertical="center" wrapText="1"/>
      <protection/>
    </xf>
    <xf numFmtId="0" fontId="2" fillId="36" borderId="16" xfId="0" applyFont="1" applyFill="1" applyBorder="1" applyAlignment="1">
      <alignment vertical="center" wrapText="1"/>
    </xf>
    <xf numFmtId="0" fontId="68" fillId="36" borderId="34" xfId="0" applyFont="1" applyFill="1" applyBorder="1" applyAlignment="1">
      <alignment horizontal="center" vertical="center" wrapText="1"/>
    </xf>
    <xf numFmtId="0" fontId="68" fillId="36" borderId="22" xfId="0" applyFont="1" applyFill="1" applyBorder="1" applyAlignment="1">
      <alignment horizontal="center" vertical="center" wrapText="1"/>
    </xf>
    <xf numFmtId="0" fontId="68" fillId="36" borderId="33" xfId="0" applyFont="1" applyFill="1" applyBorder="1" applyAlignment="1">
      <alignment horizontal="center" vertical="center" wrapText="1"/>
    </xf>
    <xf numFmtId="0" fontId="68" fillId="36" borderId="12" xfId="0" applyFont="1" applyFill="1" applyBorder="1" applyAlignment="1" applyProtection="1">
      <alignment horizontal="center" vertical="center" wrapText="1"/>
      <protection locked="0"/>
    </xf>
    <xf numFmtId="0" fontId="68" fillId="36" borderId="12" xfId="0" applyFont="1" applyFill="1" applyBorder="1" applyAlignment="1">
      <alignment horizontal="center" vertical="center" wrapText="1"/>
    </xf>
    <xf numFmtId="0" fontId="68" fillId="36" borderId="35" xfId="0" applyFont="1" applyFill="1" applyBorder="1" applyAlignment="1" applyProtection="1">
      <alignment horizontal="center" vertical="center" wrapText="1"/>
      <protection locked="0"/>
    </xf>
    <xf numFmtId="9" fontId="0" fillId="36" borderId="12" xfId="56" applyFont="1" applyFill="1" applyBorder="1" applyAlignment="1">
      <alignment horizontal="center" vertical="center"/>
    </xf>
    <xf numFmtId="0" fontId="0" fillId="36" borderId="12" xfId="0" applyFill="1" applyBorder="1" applyAlignment="1">
      <alignment vertical="center" wrapText="1"/>
    </xf>
    <xf numFmtId="0" fontId="0" fillId="36" borderId="12" xfId="0" applyFill="1" applyBorder="1" applyAlignment="1" applyProtection="1">
      <alignment horizontal="left" vertical="center" wrapText="1"/>
      <protection locked="0"/>
    </xf>
    <xf numFmtId="0" fontId="68" fillId="36" borderId="38" xfId="0" applyFont="1" applyFill="1" applyBorder="1" applyAlignment="1">
      <alignment horizontal="center" vertical="center" wrapText="1"/>
    </xf>
    <xf numFmtId="0" fontId="68" fillId="36" borderId="38" xfId="0" applyFont="1" applyFill="1" applyBorder="1" applyAlignment="1" applyProtection="1">
      <alignment horizontal="center" vertical="center" wrapText="1"/>
      <protection locked="0"/>
    </xf>
    <xf numFmtId="0" fontId="68" fillId="36" borderId="32" xfId="0" applyFont="1" applyFill="1" applyBorder="1" applyAlignment="1" applyProtection="1">
      <alignment horizontal="center" vertical="center" wrapText="1"/>
      <protection locked="0"/>
    </xf>
    <xf numFmtId="0" fontId="68" fillId="36" borderId="12" xfId="0" applyFont="1" applyFill="1" applyBorder="1" applyAlignment="1" applyProtection="1">
      <alignment horizontal="left" vertical="center" wrapText="1"/>
      <protection locked="0"/>
    </xf>
    <xf numFmtId="188" fontId="68" fillId="36" borderId="35" xfId="0" applyNumberFormat="1" applyFont="1" applyFill="1" applyBorder="1" applyAlignment="1" applyProtection="1">
      <alignment horizontal="center" vertical="center" wrapText="1"/>
      <protection locked="0"/>
    </xf>
    <xf numFmtId="9" fontId="68" fillId="36" borderId="12" xfId="56" applyFont="1" applyFill="1" applyBorder="1" applyAlignment="1">
      <alignment horizontal="center" vertical="center" wrapText="1"/>
    </xf>
    <xf numFmtId="9" fontId="68" fillId="36" borderId="12" xfId="56" applyFont="1" applyFill="1" applyBorder="1" applyAlignment="1" applyProtection="1">
      <alignment horizontal="center" vertical="center" wrapText="1"/>
      <protection locked="0"/>
    </xf>
    <xf numFmtId="0" fontId="68" fillId="36" borderId="12" xfId="0" applyFont="1" applyFill="1" applyBorder="1" applyAlignment="1" applyProtection="1">
      <alignment horizontal="justify" vertical="center" wrapText="1"/>
      <protection locked="0"/>
    </xf>
    <xf numFmtId="0" fontId="68" fillId="36" borderId="35" xfId="0" applyFont="1" applyFill="1" applyBorder="1" applyAlignment="1" applyProtection="1">
      <alignment horizontal="justify" vertical="center" wrapText="1"/>
      <protection locked="0"/>
    </xf>
    <xf numFmtId="187" fontId="68" fillId="36" borderId="12" xfId="0" applyNumberFormat="1" applyFont="1" applyFill="1" applyBorder="1" applyAlignment="1" applyProtection="1">
      <alignment horizontal="center" vertical="center" wrapText="1"/>
      <protection locked="0"/>
    </xf>
    <xf numFmtId="0" fontId="70" fillId="36" borderId="12" xfId="0" applyFont="1" applyFill="1" applyBorder="1" applyAlignment="1" applyProtection="1">
      <alignment horizontal="center" vertical="center" wrapText="1"/>
      <protection locked="0"/>
    </xf>
    <xf numFmtId="0" fontId="70" fillId="36" borderId="38" xfId="0" applyFont="1" applyFill="1" applyBorder="1" applyAlignment="1" applyProtection="1">
      <alignment horizontal="center" vertical="center" wrapText="1"/>
      <protection locked="0"/>
    </xf>
    <xf numFmtId="0" fontId="70" fillId="36" borderId="35" xfId="0" applyFont="1" applyFill="1" applyBorder="1" applyAlignment="1" applyProtection="1">
      <alignment horizontal="left" vertical="center" wrapText="1"/>
      <protection locked="0"/>
    </xf>
    <xf numFmtId="0" fontId="3" fillId="36" borderId="11" xfId="0" applyFont="1" applyFill="1" applyBorder="1" applyAlignment="1">
      <alignment vertical="center" wrapText="1"/>
    </xf>
    <xf numFmtId="0" fontId="3" fillId="36" borderId="11" xfId="0" applyFont="1" applyFill="1" applyBorder="1" applyAlignment="1">
      <alignment horizontal="center" vertical="center" wrapText="1"/>
    </xf>
    <xf numFmtId="0" fontId="3" fillId="36" borderId="17" xfId="0" applyFont="1" applyFill="1" applyBorder="1" applyAlignment="1">
      <alignment horizontal="center" vertical="center" wrapText="1"/>
    </xf>
    <xf numFmtId="0" fontId="12" fillId="12" borderId="29" xfId="0" applyFont="1" applyFill="1" applyBorder="1" applyAlignment="1">
      <alignment horizontal="center" wrapText="1"/>
    </xf>
    <xf numFmtId="0" fontId="13" fillId="42" borderId="29" xfId="0" applyFont="1" applyFill="1" applyBorder="1" applyAlignment="1" applyProtection="1">
      <alignment horizontal="left" wrapText="1"/>
      <protection/>
    </xf>
    <xf numFmtId="0" fontId="2" fillId="36" borderId="30" xfId="0" applyFont="1" applyFill="1" applyBorder="1" applyAlignment="1">
      <alignment wrapText="1"/>
    </xf>
    <xf numFmtId="0" fontId="3" fillId="36" borderId="0" xfId="0" applyFont="1" applyFill="1" applyBorder="1" applyAlignment="1">
      <alignment horizontal="left" wrapText="1"/>
    </xf>
    <xf numFmtId="0" fontId="5" fillId="38" borderId="25" xfId="0" applyFont="1" applyFill="1" applyBorder="1" applyAlignment="1">
      <alignment horizontal="center" wrapText="1"/>
    </xf>
    <xf numFmtId="0" fontId="2" fillId="24" borderId="25" xfId="0" applyFont="1" applyFill="1" applyBorder="1" applyAlignment="1">
      <alignment horizontal="center" wrapText="1"/>
    </xf>
    <xf numFmtId="0" fontId="2" fillId="37" borderId="29" xfId="0" applyFont="1" applyFill="1" applyBorder="1" applyAlignment="1">
      <alignment horizontal="center" wrapText="1"/>
    </xf>
    <xf numFmtId="0" fontId="2" fillId="38" borderId="35" xfId="0" applyFont="1" applyFill="1" applyBorder="1" applyAlignment="1">
      <alignment horizontal="center" wrapText="1"/>
    </xf>
    <xf numFmtId="0" fontId="2" fillId="37" borderId="30" xfId="0" applyFont="1" applyFill="1" applyBorder="1" applyAlignment="1">
      <alignment horizontal="center" wrapText="1"/>
    </xf>
    <xf numFmtId="0" fontId="3" fillId="36" borderId="11" xfId="0" applyFont="1" applyFill="1" applyBorder="1" applyAlignment="1">
      <alignment wrapText="1"/>
    </xf>
    <xf numFmtId="0" fontId="68" fillId="36" borderId="29" xfId="0" applyFont="1" applyFill="1" applyBorder="1" applyAlignment="1" applyProtection="1">
      <alignment horizontal="justify" wrapText="1"/>
      <protection locked="0"/>
    </xf>
    <xf numFmtId="0" fontId="3" fillId="36" borderId="11" xfId="0" applyFont="1" applyFill="1" applyBorder="1" applyAlignment="1">
      <alignment horizontal="center" wrapText="1"/>
    </xf>
    <xf numFmtId="0" fontId="0" fillId="0" borderId="0" xfId="0" applyAlignment="1">
      <alignment/>
    </xf>
    <xf numFmtId="0" fontId="68" fillId="36" borderId="0" xfId="0" applyFont="1" applyFill="1" applyBorder="1" applyAlignment="1">
      <alignment wrapText="1"/>
    </xf>
    <xf numFmtId="0" fontId="3" fillId="36" borderId="11" xfId="49" applyNumberFormat="1" applyFont="1" applyFill="1" applyBorder="1" applyAlignment="1" applyProtection="1">
      <alignment horizontal="center" vertical="center" wrapText="1"/>
      <protection locked="0"/>
    </xf>
    <xf numFmtId="0" fontId="68" fillId="36" borderId="11" xfId="0" applyFont="1" applyFill="1" applyBorder="1" applyAlignment="1">
      <alignment horizontal="center" vertical="center" wrapText="1"/>
    </xf>
    <xf numFmtId="0" fontId="76" fillId="36" borderId="12" xfId="0" applyFont="1" applyFill="1" applyBorder="1" applyAlignment="1">
      <alignment horizontal="center" vertical="center" textRotation="90" wrapText="1"/>
    </xf>
    <xf numFmtId="0" fontId="76" fillId="36" borderId="12" xfId="0" applyFont="1" applyFill="1" applyBorder="1" applyAlignment="1" applyProtection="1">
      <alignment horizontal="center" vertical="center" textRotation="90" wrapText="1"/>
      <protection locked="0"/>
    </xf>
    <xf numFmtId="0" fontId="3" fillId="36" borderId="21" xfId="0" applyFont="1" applyFill="1" applyBorder="1" applyAlignment="1" applyProtection="1">
      <alignment horizontal="center" vertical="center" wrapText="1"/>
      <protection locked="0"/>
    </xf>
    <xf numFmtId="9" fontId="68" fillId="36" borderId="28" xfId="56" applyFont="1" applyFill="1" applyBorder="1" applyAlignment="1">
      <alignment horizontal="center" vertical="center" wrapText="1"/>
    </xf>
    <xf numFmtId="9" fontId="68" fillId="36" borderId="28" xfId="56" applyFont="1" applyFill="1" applyBorder="1" applyAlignment="1" applyProtection="1">
      <alignment horizontal="center" vertical="center" wrapText="1"/>
      <protection locked="0"/>
    </xf>
    <xf numFmtId="9" fontId="3" fillId="36" borderId="28" xfId="56" applyFont="1" applyFill="1" applyBorder="1" applyAlignment="1">
      <alignment horizontal="center" vertical="center" wrapText="1"/>
    </xf>
    <xf numFmtId="0" fontId="68" fillId="0" borderId="28" xfId="0" applyFont="1" applyFill="1" applyBorder="1" applyAlignment="1" applyProtection="1">
      <alignment horizontal="center" vertical="center" wrapText="1"/>
      <protection locked="0"/>
    </xf>
    <xf numFmtId="0" fontId="44" fillId="36" borderId="11" xfId="0" applyFont="1" applyFill="1" applyBorder="1" applyAlignment="1">
      <alignment horizontal="left" vertical="center" wrapText="1"/>
    </xf>
    <xf numFmtId="9" fontId="44" fillId="36" borderId="11" xfId="56" applyFont="1" applyFill="1" applyBorder="1" applyAlignment="1">
      <alignment horizontal="center" vertical="center" wrapText="1"/>
    </xf>
    <xf numFmtId="188" fontId="68" fillId="36" borderId="11" xfId="0" applyNumberFormat="1" applyFont="1" applyFill="1" applyBorder="1" applyAlignment="1" applyProtection="1">
      <alignment horizontal="center" vertical="center" wrapText="1"/>
      <protection locked="0"/>
    </xf>
    <xf numFmtId="0" fontId="68" fillId="0" borderId="11" xfId="0" applyFont="1" applyFill="1" applyBorder="1" applyAlignment="1" applyProtection="1">
      <alignment horizontal="center" vertical="center" wrapText="1"/>
      <protection locked="0"/>
    </xf>
    <xf numFmtId="9" fontId="44" fillId="36" borderId="11" xfId="56" applyFont="1" applyFill="1" applyBorder="1" applyAlignment="1">
      <alignment horizontal="left" vertical="center" wrapText="1"/>
    </xf>
    <xf numFmtId="9" fontId="44" fillId="36" borderId="11" xfId="0" applyNumberFormat="1" applyFont="1" applyFill="1" applyBorder="1" applyAlignment="1">
      <alignment horizontal="left" vertical="center" wrapText="1"/>
    </xf>
    <xf numFmtId="0" fontId="13" fillId="42" borderId="29" xfId="0" applyFont="1" applyFill="1" applyBorder="1" applyAlignment="1" applyProtection="1">
      <alignment horizontal="center" vertical="center" wrapText="1"/>
      <protection/>
    </xf>
    <xf numFmtId="14" fontId="13" fillId="42" borderId="11" xfId="0" applyNumberFormat="1" applyFont="1" applyFill="1" applyBorder="1" applyAlignment="1" applyProtection="1">
      <alignment horizontal="center" vertical="center" wrapText="1"/>
      <protection/>
    </xf>
    <xf numFmtId="0" fontId="68" fillId="36" borderId="11" xfId="0" applyNumberFormat="1" applyFont="1" applyFill="1" applyBorder="1" applyAlignment="1" applyProtection="1">
      <alignment horizontal="center" vertical="center" wrapText="1"/>
      <protection locked="0"/>
    </xf>
    <xf numFmtId="0" fontId="67" fillId="36" borderId="11" xfId="0" applyNumberFormat="1" applyFont="1" applyFill="1" applyBorder="1" applyAlignment="1" applyProtection="1">
      <alignment horizontal="center" vertical="center"/>
      <protection locked="0"/>
    </xf>
    <xf numFmtId="0" fontId="68" fillId="36" borderId="12" xfId="0" applyNumberFormat="1" applyFont="1" applyFill="1" applyBorder="1" applyAlignment="1" applyProtection="1">
      <alignment horizontal="center" vertical="center" wrapText="1"/>
      <protection locked="0"/>
    </xf>
    <xf numFmtId="0" fontId="68" fillId="36" borderId="13" xfId="0" applyFont="1" applyFill="1" applyBorder="1" applyAlignment="1">
      <alignment horizontal="center" vertical="center" wrapText="1"/>
    </xf>
    <xf numFmtId="0" fontId="68" fillId="36" borderId="39" xfId="0" applyFont="1" applyFill="1" applyBorder="1" applyAlignment="1">
      <alignment horizontal="center" vertical="center" wrapText="1"/>
    </xf>
    <xf numFmtId="9" fontId="68" fillId="36" borderId="40" xfId="56" applyFont="1" applyFill="1" applyBorder="1" applyAlignment="1">
      <alignment horizontal="center" vertical="center" wrapText="1"/>
    </xf>
    <xf numFmtId="9" fontId="3" fillId="36" borderId="40" xfId="56" applyFont="1" applyFill="1" applyBorder="1" applyAlignment="1" applyProtection="1">
      <alignment horizontal="center" vertical="center" wrapText="1"/>
      <protection locked="0"/>
    </xf>
    <xf numFmtId="9" fontId="9" fillId="36" borderId="11" xfId="56" applyFont="1" applyFill="1" applyBorder="1" applyAlignment="1">
      <alignment horizontal="center" vertical="center" wrapText="1"/>
    </xf>
    <xf numFmtId="188" fontId="68" fillId="36" borderId="38" xfId="0" applyNumberFormat="1" applyFont="1" applyFill="1" applyBorder="1" applyAlignment="1" applyProtection="1">
      <alignment horizontal="center" vertical="center" wrapText="1"/>
      <protection locked="0"/>
    </xf>
    <xf numFmtId="0" fontId="68" fillId="36" borderId="38" xfId="0" applyFont="1" applyFill="1" applyBorder="1" applyAlignment="1" applyProtection="1">
      <alignment horizontal="justify" vertical="center" wrapText="1"/>
      <protection locked="0"/>
    </xf>
    <xf numFmtId="9" fontId="68" fillId="36" borderId="40" xfId="56" applyFont="1" applyFill="1" applyBorder="1" applyAlignment="1" applyProtection="1">
      <alignment horizontal="center" vertical="center" wrapText="1"/>
      <protection locked="0"/>
    </xf>
    <xf numFmtId="0" fontId="68" fillId="0" borderId="40" xfId="0" applyFont="1" applyFill="1" applyBorder="1" applyAlignment="1" applyProtection="1">
      <alignment horizontal="center" vertical="center" wrapText="1"/>
      <protection locked="0"/>
    </xf>
    <xf numFmtId="0" fontId="3" fillId="36" borderId="36" xfId="0" applyFont="1" applyFill="1" applyBorder="1" applyAlignment="1">
      <alignment wrapText="1"/>
    </xf>
    <xf numFmtId="0" fontId="68" fillId="36" borderId="29" xfId="0" applyFont="1" applyFill="1" applyBorder="1" applyAlignment="1">
      <alignment wrapText="1"/>
    </xf>
    <xf numFmtId="0" fontId="68" fillId="36" borderId="29" xfId="0" applyFont="1" applyFill="1" applyBorder="1" applyAlignment="1">
      <alignment vertical="center" wrapText="1"/>
    </xf>
    <xf numFmtId="0" fontId="3" fillId="36" borderId="29" xfId="0" applyFont="1" applyFill="1" applyBorder="1" applyAlignment="1">
      <alignment wrapText="1"/>
    </xf>
    <xf numFmtId="0" fontId="3" fillId="36" borderId="29" xfId="0" applyFont="1" applyFill="1" applyBorder="1" applyAlignment="1">
      <alignment vertical="center" wrapText="1"/>
    </xf>
    <xf numFmtId="0" fontId="3" fillId="36" borderId="32" xfId="0" applyFont="1" applyFill="1" applyBorder="1" applyAlignment="1">
      <alignment vertical="center" wrapText="1"/>
    </xf>
    <xf numFmtId="0" fontId="3" fillId="36" borderId="32" xfId="0" applyFont="1" applyFill="1" applyBorder="1" applyAlignment="1">
      <alignment wrapText="1"/>
    </xf>
    <xf numFmtId="0" fontId="3" fillId="36" borderId="11" xfId="0" applyFont="1" applyFill="1" applyBorder="1" applyAlignment="1">
      <alignment horizontal="left" vertical="center" wrapText="1"/>
    </xf>
    <xf numFmtId="0" fontId="3" fillId="36" borderId="21" xfId="0" applyFont="1" applyFill="1" applyBorder="1" applyAlignment="1">
      <alignment wrapText="1"/>
    </xf>
    <xf numFmtId="0" fontId="2" fillId="36" borderId="22" xfId="0" applyFont="1" applyFill="1" applyBorder="1" applyAlignment="1">
      <alignment horizontal="center" vertical="center" wrapText="1"/>
    </xf>
    <xf numFmtId="0" fontId="2" fillId="36" borderId="41" xfId="0" applyFont="1" applyFill="1" applyBorder="1" applyAlignment="1">
      <alignment horizontal="center" vertical="center" wrapText="1"/>
    </xf>
    <xf numFmtId="0" fontId="12" fillId="12" borderId="27" xfId="0" applyFont="1" applyFill="1" applyBorder="1" applyAlignment="1">
      <alignment horizontal="center" vertical="center" wrapText="1"/>
    </xf>
    <xf numFmtId="0" fontId="12" fillId="12" borderId="14" xfId="0" applyFont="1" applyFill="1" applyBorder="1" applyAlignment="1">
      <alignment horizontal="center" vertical="center" wrapText="1"/>
    </xf>
    <xf numFmtId="0" fontId="12" fillId="12" borderId="24" xfId="0" applyFont="1" applyFill="1" applyBorder="1" applyAlignment="1">
      <alignment horizontal="center" vertical="center" wrapText="1"/>
    </xf>
    <xf numFmtId="0" fontId="12" fillId="12" borderId="11" xfId="0" applyFont="1" applyFill="1" applyBorder="1" applyAlignment="1">
      <alignment horizontal="center" vertical="center" wrapText="1"/>
    </xf>
    <xf numFmtId="0" fontId="12" fillId="12" borderId="25" xfId="0" applyFont="1" applyFill="1" applyBorder="1" applyAlignment="1">
      <alignment horizontal="center" vertical="center" wrapText="1"/>
    </xf>
    <xf numFmtId="0" fontId="13" fillId="42" borderId="11" xfId="0" applyFont="1" applyFill="1" applyBorder="1" applyAlignment="1" applyProtection="1">
      <alignment horizontal="center" vertical="center" wrapText="1"/>
      <protection/>
    </xf>
    <xf numFmtId="0" fontId="13" fillId="42" borderId="25" xfId="0" applyFont="1" applyFill="1" applyBorder="1" applyAlignment="1" applyProtection="1">
      <alignment horizontal="center" vertical="center" wrapText="1"/>
      <protection/>
    </xf>
    <xf numFmtId="0" fontId="2" fillId="36" borderId="33" xfId="0" applyFont="1" applyFill="1" applyBorder="1" applyAlignment="1">
      <alignment horizontal="center" vertical="center" wrapText="1"/>
    </xf>
    <xf numFmtId="0" fontId="2" fillId="36" borderId="42" xfId="0" applyFont="1" applyFill="1" applyBorder="1" applyAlignment="1">
      <alignment horizontal="center" vertical="center" wrapText="1"/>
    </xf>
    <xf numFmtId="0" fontId="2" fillId="36" borderId="43"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2" fillId="41" borderId="29"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2" fillId="19" borderId="29"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5" fillId="37" borderId="27"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24" xfId="0" applyFont="1" applyFill="1" applyBorder="1" applyAlignment="1">
      <alignment horizontal="center" vertical="center" wrapText="1"/>
    </xf>
    <xf numFmtId="0" fontId="5" fillId="37" borderId="29"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2" xfId="0" applyFont="1" applyFill="1" applyBorder="1" applyAlignment="1">
      <alignment horizontal="center" vertical="center" wrapText="1"/>
    </xf>
    <xf numFmtId="0" fontId="5" fillId="37" borderId="35" xfId="0" applyFont="1" applyFill="1" applyBorder="1" applyAlignment="1">
      <alignment horizontal="center" vertical="center" wrapText="1"/>
    </xf>
    <xf numFmtId="0" fontId="5" fillId="41" borderId="27"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41" borderId="24" xfId="0" applyFont="1" applyFill="1" applyBorder="1" applyAlignment="1">
      <alignment horizontal="center" vertical="center" wrapText="1"/>
    </xf>
    <xf numFmtId="0" fontId="5" fillId="19" borderId="27" xfId="0" applyFont="1" applyFill="1" applyBorder="1" applyAlignment="1">
      <alignment horizontal="center" vertical="center" wrapText="1"/>
    </xf>
    <xf numFmtId="0" fontId="5" fillId="19" borderId="14" xfId="0" applyFont="1" applyFill="1" applyBorder="1" applyAlignment="1">
      <alignment horizontal="center" vertical="center" wrapText="1"/>
    </xf>
    <xf numFmtId="0" fontId="5" fillId="19" borderId="24" xfId="0" applyFont="1" applyFill="1" applyBorder="1" applyAlignment="1">
      <alignment horizontal="center" vertical="center" wrapText="1"/>
    </xf>
    <xf numFmtId="0" fontId="2" fillId="16" borderId="29"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5" fillId="41" borderId="29"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41" borderId="25" xfId="0" applyFont="1" applyFill="1" applyBorder="1" applyAlignment="1">
      <alignment horizontal="center" vertical="center" wrapText="1"/>
    </xf>
    <xf numFmtId="0" fontId="2" fillId="39" borderId="11" xfId="0" applyFont="1" applyFill="1" applyBorder="1" applyAlignment="1">
      <alignment horizontal="center" vertical="center" wrapText="1"/>
    </xf>
    <xf numFmtId="0" fontId="5" fillId="16" borderId="27" xfId="0" applyFont="1" applyFill="1" applyBorder="1" applyAlignment="1">
      <alignment horizontal="center" vertical="center" wrapText="1"/>
    </xf>
    <xf numFmtId="0" fontId="5" fillId="16" borderId="14" xfId="0" applyFont="1" applyFill="1" applyBorder="1" applyAlignment="1">
      <alignment horizontal="center" vertical="center" wrapText="1"/>
    </xf>
    <xf numFmtId="0" fontId="5" fillId="16" borderId="24" xfId="0" applyFont="1" applyFill="1" applyBorder="1" applyAlignment="1">
      <alignment horizontal="center" vertical="center" wrapText="1"/>
    </xf>
    <xf numFmtId="0" fontId="5" fillId="39" borderId="29"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5" xfId="0" applyFont="1" applyFill="1" applyBorder="1" applyAlignment="1">
      <alignment horizontal="center" vertical="center" wrapText="1"/>
    </xf>
    <xf numFmtId="22" fontId="77" fillId="14" borderId="11" xfId="0" applyNumberFormat="1" applyFont="1" applyFill="1" applyBorder="1" applyAlignment="1">
      <alignment horizontal="center" vertical="center"/>
    </xf>
    <xf numFmtId="0" fontId="77" fillId="14" borderId="11" xfId="0" applyFont="1" applyFill="1" applyBorder="1" applyAlignment="1">
      <alignment horizontal="center" vertical="center"/>
    </xf>
    <xf numFmtId="0" fontId="77" fillId="8" borderId="11" xfId="0" applyFont="1" applyFill="1" applyBorder="1" applyAlignment="1">
      <alignment horizontal="center" vertical="center"/>
    </xf>
    <xf numFmtId="0" fontId="77" fillId="8" borderId="12" xfId="0" applyFont="1" applyFill="1" applyBorder="1" applyAlignment="1">
      <alignment horizontal="center" vertical="center"/>
    </xf>
    <xf numFmtId="0" fontId="5" fillId="16" borderId="29"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25" xfId="0" applyFont="1" applyFill="1" applyBorder="1" applyAlignment="1">
      <alignment horizontal="center" vertical="center" wrapText="1"/>
    </xf>
    <xf numFmtId="0" fontId="2" fillId="19" borderId="22" xfId="0" applyFont="1" applyFill="1" applyBorder="1" applyAlignment="1">
      <alignment horizontal="center" vertical="center" wrapText="1"/>
    </xf>
    <xf numFmtId="0" fontId="2" fillId="19" borderId="17" xfId="0" applyFont="1" applyFill="1" applyBorder="1" applyAlignment="1">
      <alignment horizontal="center" vertical="center" wrapText="1"/>
    </xf>
    <xf numFmtId="0" fontId="5" fillId="19" borderId="29"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9" borderId="25" xfId="0" applyFont="1" applyFill="1" applyBorder="1" applyAlignment="1">
      <alignment horizontal="center" vertical="center" wrapText="1"/>
    </xf>
    <xf numFmtId="0" fontId="2" fillId="39" borderId="25"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78" fillId="43" borderId="31" xfId="0" applyFont="1" applyFill="1" applyBorder="1" applyAlignment="1" applyProtection="1">
      <alignment horizontal="center" vertical="center" wrapText="1"/>
      <protection locked="0"/>
    </xf>
    <xf numFmtId="0" fontId="78" fillId="43" borderId="44" xfId="0" applyFont="1" applyFill="1" applyBorder="1" applyAlignment="1" applyProtection="1">
      <alignment horizontal="center" vertical="center" wrapText="1"/>
      <protection locked="0"/>
    </xf>
    <xf numFmtId="0" fontId="78" fillId="43" borderId="20" xfId="0" applyFont="1" applyFill="1" applyBorder="1" applyAlignment="1" applyProtection="1">
      <alignment horizontal="center" vertical="center" wrapText="1"/>
      <protection locked="0"/>
    </xf>
    <xf numFmtId="0" fontId="79" fillId="36" borderId="11" xfId="0" applyFont="1" applyFill="1" applyBorder="1" applyAlignment="1" applyProtection="1">
      <alignment horizontal="center" vertical="center" textRotation="90" wrapText="1"/>
      <protection locked="0"/>
    </xf>
    <xf numFmtId="0" fontId="19" fillId="0" borderId="11" xfId="0" applyFont="1" applyBorder="1" applyAlignment="1">
      <alignment horizontal="center" vertical="center" textRotation="90" wrapText="1"/>
    </xf>
    <xf numFmtId="0" fontId="76" fillId="36" borderId="11" xfId="0" applyFont="1" applyFill="1" applyBorder="1" applyAlignment="1">
      <alignment horizontal="center" vertical="center" textRotation="90" wrapText="1"/>
    </xf>
    <xf numFmtId="0" fontId="76" fillId="36" borderId="12" xfId="0" applyFont="1" applyFill="1" applyBorder="1" applyAlignment="1">
      <alignment horizontal="center" vertical="center" textRotation="90" wrapText="1"/>
    </xf>
    <xf numFmtId="0" fontId="76" fillId="36" borderId="11" xfId="0" applyFont="1" applyFill="1" applyBorder="1" applyAlignment="1" applyProtection="1">
      <alignment horizontal="center" vertical="center" textRotation="90" wrapText="1"/>
      <protection locked="0"/>
    </xf>
    <xf numFmtId="0" fontId="76" fillId="36" borderId="12" xfId="0" applyFont="1" applyFill="1" applyBorder="1" applyAlignment="1" applyProtection="1">
      <alignment horizontal="center" vertical="center" textRotation="90" wrapText="1"/>
      <protection locked="0"/>
    </xf>
    <xf numFmtId="0" fontId="75" fillId="36" borderId="0" xfId="0" applyFont="1" applyFill="1" applyBorder="1" applyAlignment="1">
      <alignment horizontal="right" vertical="center" wrapText="1"/>
    </xf>
    <xf numFmtId="0" fontId="2" fillId="19" borderId="25" xfId="0" applyFont="1" applyFill="1" applyBorder="1" applyAlignment="1">
      <alignment horizontal="center" vertical="center" wrapText="1"/>
    </xf>
    <xf numFmtId="0" fontId="80" fillId="26" borderId="31" xfId="0" applyFont="1" applyFill="1" applyBorder="1" applyAlignment="1" applyProtection="1">
      <alignment horizontal="center" vertical="center" wrapText="1"/>
      <protection locked="0"/>
    </xf>
    <xf numFmtId="0" fontId="80" fillId="26" borderId="44" xfId="0" applyFont="1" applyFill="1" applyBorder="1" applyAlignment="1" applyProtection="1">
      <alignment horizontal="center" vertical="center" wrapText="1"/>
      <protection locked="0"/>
    </xf>
    <xf numFmtId="0" fontId="80" fillId="26" borderId="20" xfId="0" applyFont="1" applyFill="1" applyBorder="1" applyAlignment="1" applyProtection="1">
      <alignment horizontal="center" vertical="center" wrapText="1"/>
      <protection locked="0"/>
    </xf>
    <xf numFmtId="9" fontId="3" fillId="36" borderId="11" xfId="56" applyFont="1" applyFill="1" applyBorder="1" applyAlignment="1" applyProtection="1">
      <alignment horizontal="center" vertical="center" wrapText="1"/>
      <protection locked="0"/>
    </xf>
    <xf numFmtId="0" fontId="70" fillId="36" borderId="31" xfId="0" applyFont="1" applyFill="1" applyBorder="1" applyAlignment="1" applyProtection="1">
      <alignment horizontal="center" vertical="center" wrapText="1"/>
      <protection locked="0"/>
    </xf>
    <xf numFmtId="0" fontId="70" fillId="36" borderId="44" xfId="0" applyFont="1" applyFill="1" applyBorder="1" applyAlignment="1" applyProtection="1">
      <alignment horizontal="center" vertical="center" wrapText="1"/>
      <protection locked="0"/>
    </xf>
    <xf numFmtId="0" fontId="80" fillId="29" borderId="31" xfId="0" applyFont="1" applyFill="1" applyBorder="1" applyAlignment="1" applyProtection="1">
      <alignment horizontal="center" vertical="center" wrapText="1"/>
      <protection locked="0"/>
    </xf>
    <xf numFmtId="0" fontId="80" fillId="29" borderId="44" xfId="0" applyFont="1" applyFill="1" applyBorder="1" applyAlignment="1" applyProtection="1">
      <alignment horizontal="center" vertical="center" wrapText="1"/>
      <protection locked="0"/>
    </xf>
    <xf numFmtId="0" fontId="80" fillId="29" borderId="20" xfId="0" applyFont="1" applyFill="1" applyBorder="1" applyAlignment="1" applyProtection="1">
      <alignment horizontal="center" vertical="center" wrapText="1"/>
      <protection locked="0"/>
    </xf>
    <xf numFmtId="0" fontId="80" fillId="39" borderId="11" xfId="0" applyFont="1" applyFill="1" applyBorder="1" applyAlignment="1" applyProtection="1">
      <alignment horizontal="center" vertical="center" wrapText="1"/>
      <protection locked="0"/>
    </xf>
    <xf numFmtId="0" fontId="81" fillId="26" borderId="11" xfId="0" applyFont="1" applyFill="1" applyBorder="1" applyAlignment="1" applyProtection="1">
      <alignment horizontal="center" vertical="center" wrapText="1"/>
      <protection locked="0"/>
    </xf>
    <xf numFmtId="0" fontId="5" fillId="38" borderId="27"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8" borderId="24" xfId="0" applyFont="1" applyFill="1" applyBorder="1" applyAlignment="1">
      <alignment horizontal="center" vertical="center" wrapText="1"/>
    </xf>
    <xf numFmtId="0" fontId="5" fillId="38" borderId="29"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25" xfId="0" applyFont="1" applyFill="1" applyBorder="1" applyAlignment="1">
      <alignment horizontal="center" vertical="center" wrapText="1"/>
    </xf>
    <xf numFmtId="0" fontId="2" fillId="37" borderId="45"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17" xfId="0" applyFont="1" applyFill="1" applyBorder="1" applyAlignment="1">
      <alignment horizontal="center" vertical="center" wrapText="1"/>
    </xf>
    <xf numFmtId="0" fontId="2" fillId="41" borderId="25" xfId="0" applyFont="1" applyFill="1" applyBorder="1" applyAlignment="1">
      <alignment horizontal="center" vertical="center" wrapText="1"/>
    </xf>
    <xf numFmtId="0" fontId="68" fillId="36" borderId="31" xfId="0" applyFont="1" applyFill="1" applyBorder="1" applyAlignment="1" applyProtection="1">
      <alignment horizontal="center" vertical="center" wrapText="1"/>
      <protection locked="0"/>
    </xf>
    <xf numFmtId="0" fontId="68" fillId="36" borderId="44" xfId="0" applyFont="1" applyFill="1" applyBorder="1" applyAlignment="1" applyProtection="1">
      <alignment horizontal="center" vertical="center" wrapText="1"/>
      <protection locked="0"/>
    </xf>
    <xf numFmtId="0" fontId="68" fillId="36" borderId="20" xfId="0" applyFont="1" applyFill="1" applyBorder="1" applyAlignment="1" applyProtection="1">
      <alignment horizontal="center" vertical="center" wrapText="1"/>
      <protection locked="0"/>
    </xf>
    <xf numFmtId="0" fontId="2" fillId="39" borderId="29" xfId="0" applyFont="1" applyFill="1" applyBorder="1" applyAlignment="1">
      <alignment horizontal="center" vertical="center" wrapText="1"/>
    </xf>
    <xf numFmtId="0" fontId="5" fillId="39" borderId="27"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9" borderId="24"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Porcentaje 2" xfId="57"/>
    <cellStyle name="Porcentual 2" xfId="58"/>
    <cellStyle name="Rojo" xfId="59"/>
    <cellStyle name="Salida" xfId="60"/>
    <cellStyle name="Texto de advertencia" xfId="61"/>
    <cellStyle name="Texto explicativo" xfId="62"/>
    <cellStyle name="Título" xfId="63"/>
    <cellStyle name="Título 2" xfId="64"/>
    <cellStyle name="Título 3" xfId="65"/>
    <cellStyle name="Total" xfId="66"/>
    <cellStyle name="Verde" xfId="67"/>
  </cellStyles>
  <dxfs count="10">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0</xdr:rowOff>
    </xdr:from>
    <xdr:ext cx="295275" cy="190500"/>
    <xdr:sp>
      <xdr:nvSpPr>
        <xdr:cNvPr id="1" name="AutoShape 38" descr="Resultado de imagen para boton agregar icono"/>
        <xdr:cNvSpPr>
          <a:spLocks noChangeAspect="1"/>
        </xdr:cNvSpPr>
      </xdr:nvSpPr>
      <xdr:spPr>
        <a:xfrm>
          <a:off x="13411200" y="23241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2" name="AutoShape 39" descr="Resultado de imagen para boton agregar icono"/>
        <xdr:cNvSpPr>
          <a:spLocks noChangeAspect="1"/>
        </xdr:cNvSpPr>
      </xdr:nvSpPr>
      <xdr:spPr>
        <a:xfrm>
          <a:off x="13411200" y="23241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3" name="AutoShape 40" descr="Resultado de imagen para boton agregar icono"/>
        <xdr:cNvSpPr>
          <a:spLocks noChangeAspect="1"/>
        </xdr:cNvSpPr>
      </xdr:nvSpPr>
      <xdr:spPr>
        <a:xfrm>
          <a:off x="13411200" y="23241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4" name="AutoShape 42" descr="Z"/>
        <xdr:cNvSpPr>
          <a:spLocks noChangeAspect="1"/>
        </xdr:cNvSpPr>
      </xdr:nvSpPr>
      <xdr:spPr>
        <a:xfrm>
          <a:off x="13411200" y="23241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6</xdr:col>
      <xdr:colOff>0</xdr:colOff>
      <xdr:row>4</xdr:row>
      <xdr:rowOff>123825</xdr:rowOff>
    </xdr:from>
    <xdr:to>
      <xdr:col>6</xdr:col>
      <xdr:colOff>0</xdr:colOff>
      <xdr:row>6</xdr:row>
      <xdr:rowOff>0</xdr:rowOff>
    </xdr:to>
    <xdr:sp macro="[1]!MostrarFuente_Impacto">
      <xdr:nvSpPr>
        <xdr:cNvPr id="5" name="Rectangle 53"/>
        <xdr:cNvSpPr>
          <a:spLocks/>
        </xdr:cNvSpPr>
      </xdr:nvSpPr>
      <xdr:spPr>
        <a:xfrm>
          <a:off x="13411200" y="1533525"/>
          <a:ext cx="0" cy="1943100"/>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twoCellAnchor>
    <xdr:from>
      <xdr:col>6</xdr:col>
      <xdr:colOff>0</xdr:colOff>
      <xdr:row>4</xdr:row>
      <xdr:rowOff>123825</xdr:rowOff>
    </xdr:from>
    <xdr:to>
      <xdr:col>6</xdr:col>
      <xdr:colOff>0</xdr:colOff>
      <xdr:row>6</xdr:row>
      <xdr:rowOff>0</xdr:rowOff>
    </xdr:to>
    <xdr:sp macro="[1]!MostrarFuente_Impacto">
      <xdr:nvSpPr>
        <xdr:cNvPr id="6" name="Rectangle 53"/>
        <xdr:cNvSpPr>
          <a:spLocks/>
        </xdr:cNvSpPr>
      </xdr:nvSpPr>
      <xdr:spPr>
        <a:xfrm>
          <a:off x="13411200" y="1533525"/>
          <a:ext cx="0" cy="1943100"/>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uan.jimenez\Mis%20documentos\Juan%20Sebastian%20Jimenez\EVIDENCIAS%20SEPTIEMBRE%202017\Proceso%20GPTL\REVISI&#210;N%20ING%20LEONARDOMatriz%20de%20Riesg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41"/>
  <sheetViews>
    <sheetView showGridLines="0" tabSelected="1" zoomScalePageLayoutView="0" workbookViewId="0" topLeftCell="E12">
      <pane xSplit="7020" ySplit="1635" topLeftCell="F34" activePane="bottomRight" state="split"/>
      <selection pane="topLeft" activeCell="E12" sqref="E12"/>
      <selection pane="topRight" activeCell="F12" sqref="F12"/>
      <selection pane="bottomLeft" activeCell="E34" sqref="A34:IV34"/>
      <selection pane="bottomRight" activeCell="O14" sqref="O14"/>
    </sheetView>
  </sheetViews>
  <sheetFormatPr defaultColWidth="11.421875" defaultRowHeight="15"/>
  <cols>
    <col min="1" max="1" width="8.8515625" style="0" customWidth="1"/>
    <col min="2" max="2" width="26.8515625" style="0" customWidth="1"/>
    <col min="3" max="3" width="30.140625" style="0" customWidth="1"/>
    <col min="4" max="4" width="33.140625" style="223" customWidth="1"/>
    <col min="5" max="5" width="63.140625" style="223" customWidth="1"/>
    <col min="6" max="6" width="39.00390625" style="0" customWidth="1"/>
    <col min="7" max="7" width="36.00390625" style="0" customWidth="1"/>
    <col min="8" max="8" width="33.8515625" style="0" customWidth="1"/>
    <col min="9" max="9" width="39.7109375" style="0" customWidth="1"/>
    <col min="11" max="11" width="18.8515625" style="0" customWidth="1"/>
    <col min="12" max="12" width="28.00390625" style="0" customWidth="1"/>
    <col min="17" max="17" width="24.57421875" style="0" customWidth="1"/>
    <col min="18" max="18" width="20.00390625" style="0" customWidth="1"/>
    <col min="19" max="19" width="27.28125" style="0" customWidth="1"/>
    <col min="20" max="20" width="19.57421875" style="0" customWidth="1"/>
    <col min="21" max="21" width="46.28125" style="0" customWidth="1"/>
    <col min="26" max="26" width="20.8515625" style="0" customWidth="1"/>
    <col min="27" max="27" width="18.8515625" style="0" customWidth="1"/>
    <col min="28" max="28" width="26.7109375" style="0" customWidth="1"/>
    <col min="29" max="29" width="18.8515625" style="0" customWidth="1"/>
    <col min="30" max="30" width="14.140625" style="0" customWidth="1"/>
    <col min="31" max="31" width="18.421875" style="0" customWidth="1"/>
    <col min="32" max="32" width="80.28125" style="0" customWidth="1"/>
    <col min="33" max="33" width="17.7109375" style="0" customWidth="1"/>
    <col min="34" max="34" width="33.7109375" style="0" customWidth="1"/>
    <col min="35" max="35" width="19.7109375" style="0" customWidth="1"/>
    <col min="36" max="37" width="16.421875" style="0" customWidth="1"/>
    <col min="38" max="38" width="104.8515625" style="0" bestFit="1" customWidth="1"/>
    <col min="39" max="39" width="27.28125" style="0" customWidth="1"/>
    <col min="40" max="40" width="22.8515625" style="0" customWidth="1"/>
    <col min="46" max="46" width="24.8515625" style="0" customWidth="1"/>
    <col min="49" max="49" width="14.8515625" style="0" customWidth="1"/>
    <col min="50" max="50" width="14.57421875" style="0" customWidth="1"/>
    <col min="51" max="51" width="20.7109375" style="0" customWidth="1"/>
    <col min="52" max="52" width="23.00390625" style="0" customWidth="1"/>
    <col min="53" max="53" width="19.140625" style="0" customWidth="1"/>
    <col min="54" max="54" width="31.421875" style="0" customWidth="1"/>
    <col min="55" max="55" width="18.421875" style="0" customWidth="1"/>
    <col min="56" max="56" width="19.8515625" style="0" customWidth="1"/>
  </cols>
  <sheetData>
    <row r="1" spans="1:27" ht="40.5" customHeight="1">
      <c r="A1" s="307"/>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row>
    <row r="2" spans="1:27" ht="40.5" customHeight="1" thickBot="1">
      <c r="A2" s="309" t="s">
        <v>25</v>
      </c>
      <c r="B2" s="309"/>
      <c r="C2" s="309"/>
      <c r="D2" s="309"/>
      <c r="E2" s="310"/>
      <c r="F2" s="310"/>
      <c r="G2" s="310"/>
      <c r="H2" s="310"/>
      <c r="I2" s="310"/>
      <c r="J2" s="310"/>
      <c r="K2" s="309"/>
      <c r="L2" s="309"/>
      <c r="M2" s="309"/>
      <c r="N2" s="309"/>
      <c r="O2" s="309"/>
      <c r="P2" s="309"/>
      <c r="Q2" s="309"/>
      <c r="R2" s="309"/>
      <c r="S2" s="309"/>
      <c r="T2" s="309"/>
      <c r="U2" s="309"/>
      <c r="V2" s="309"/>
      <c r="W2" s="309"/>
      <c r="X2" s="309"/>
      <c r="Y2" s="309"/>
      <c r="Z2" s="309"/>
      <c r="AA2" s="309"/>
    </row>
    <row r="3" spans="1:56" ht="15" customHeight="1">
      <c r="A3" s="275" t="s">
        <v>96</v>
      </c>
      <c r="B3" s="275"/>
      <c r="C3" s="263">
        <v>2018</v>
      </c>
      <c r="D3" s="264"/>
      <c r="E3" s="265" t="s">
        <v>99</v>
      </c>
      <c r="F3" s="266"/>
      <c r="G3" s="266"/>
      <c r="H3" s="266"/>
      <c r="I3" s="266"/>
      <c r="J3" s="267"/>
      <c r="K3" s="181"/>
      <c r="L3" s="181"/>
      <c r="M3" s="181"/>
      <c r="N3" s="181"/>
      <c r="O3" s="181"/>
      <c r="P3" s="181"/>
      <c r="Q3" s="181"/>
      <c r="R3" s="181"/>
      <c r="S3" s="181"/>
      <c r="T3" s="181"/>
      <c r="U3" s="181"/>
      <c r="V3" s="181"/>
      <c r="W3" s="181"/>
      <c r="X3" s="181"/>
      <c r="Y3" s="181"/>
      <c r="Z3" s="181"/>
      <c r="AA3" s="182"/>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1:56" ht="15" customHeight="1">
      <c r="A4" s="275" t="s">
        <v>97</v>
      </c>
      <c r="B4" s="275"/>
      <c r="C4" s="263" t="s">
        <v>105</v>
      </c>
      <c r="D4" s="264"/>
      <c r="E4" s="211" t="s">
        <v>100</v>
      </c>
      <c r="F4" s="183" t="s">
        <v>101</v>
      </c>
      <c r="G4" s="268" t="s">
        <v>102</v>
      </c>
      <c r="H4" s="268"/>
      <c r="I4" s="268"/>
      <c r="J4" s="269"/>
      <c r="K4" s="181"/>
      <c r="L4" s="181"/>
      <c r="M4" s="181"/>
      <c r="N4" s="181"/>
      <c r="O4" s="181"/>
      <c r="P4" s="181"/>
      <c r="Q4" s="181"/>
      <c r="R4" s="181"/>
      <c r="S4" s="181"/>
      <c r="T4" s="181"/>
      <c r="U4" s="181"/>
      <c r="V4" s="181"/>
      <c r="W4" s="181"/>
      <c r="X4" s="181"/>
      <c r="Y4" s="181"/>
      <c r="Z4" s="181"/>
      <c r="AA4" s="182"/>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1:56" ht="72" customHeight="1">
      <c r="A5" s="275" t="s">
        <v>23</v>
      </c>
      <c r="B5" s="275"/>
      <c r="C5" s="263" t="s">
        <v>165</v>
      </c>
      <c r="D5" s="264"/>
      <c r="E5" s="240">
        <v>1</v>
      </c>
      <c r="F5" s="241">
        <v>43119</v>
      </c>
      <c r="G5" s="270" t="s">
        <v>223</v>
      </c>
      <c r="H5" s="270"/>
      <c r="I5" s="270"/>
      <c r="J5" s="271"/>
      <c r="K5" s="181"/>
      <c r="L5" s="181"/>
      <c r="M5" s="181"/>
      <c r="N5" s="181"/>
      <c r="O5" s="181"/>
      <c r="P5" s="181"/>
      <c r="Q5" s="181"/>
      <c r="R5" s="181"/>
      <c r="S5" s="181"/>
      <c r="T5" s="181"/>
      <c r="U5" s="181"/>
      <c r="V5" s="181"/>
      <c r="W5" s="181"/>
      <c r="X5" s="181"/>
      <c r="Y5" s="181"/>
      <c r="Z5" s="181"/>
      <c r="AA5" s="182"/>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1:56" ht="90.75" customHeight="1">
      <c r="A6" s="275" t="s">
        <v>24</v>
      </c>
      <c r="B6" s="275"/>
      <c r="C6" s="263" t="s">
        <v>166</v>
      </c>
      <c r="D6" s="264"/>
      <c r="E6" s="212"/>
      <c r="F6" s="184"/>
      <c r="G6" s="270"/>
      <c r="H6" s="270"/>
      <c r="I6" s="270"/>
      <c r="J6" s="271"/>
      <c r="K6" s="181"/>
      <c r="L6" s="181"/>
      <c r="M6" s="181"/>
      <c r="N6" s="181"/>
      <c r="O6" s="181"/>
      <c r="P6" s="181"/>
      <c r="Q6" s="181"/>
      <c r="R6" s="181"/>
      <c r="S6" s="181"/>
      <c r="T6" s="181"/>
      <c r="U6" s="181"/>
      <c r="V6" s="181"/>
      <c r="W6" s="181"/>
      <c r="X6" s="181"/>
      <c r="Y6" s="181"/>
      <c r="Z6" s="181"/>
      <c r="AA6" s="182"/>
      <c r="AB6" s="3"/>
      <c r="AC6" s="23"/>
      <c r="AD6" s="23"/>
      <c r="AE6" s="23"/>
      <c r="AF6" s="23"/>
      <c r="AG6" s="23"/>
      <c r="AH6" s="3"/>
      <c r="AI6" s="23"/>
      <c r="AJ6" s="23"/>
      <c r="AK6" s="23"/>
      <c r="AL6" s="23"/>
      <c r="AM6" s="23"/>
      <c r="AN6" s="3"/>
      <c r="AO6" s="23"/>
      <c r="AP6" s="23"/>
      <c r="AQ6" s="23"/>
      <c r="AR6" s="23"/>
      <c r="AS6" s="23"/>
      <c r="AT6" s="3"/>
      <c r="AU6" s="23"/>
      <c r="AV6" s="23"/>
      <c r="AW6" s="23"/>
      <c r="AX6" s="23"/>
      <c r="AY6" s="23"/>
      <c r="AZ6" s="3"/>
      <c r="BA6" s="23"/>
      <c r="BB6" s="23"/>
      <c r="BC6" s="23"/>
      <c r="BD6" s="23"/>
    </row>
    <row r="7" spans="1:56" ht="15.75" customHeight="1" thickBot="1">
      <c r="A7" s="275" t="s">
        <v>98</v>
      </c>
      <c r="B7" s="275"/>
      <c r="C7" s="263" t="s">
        <v>106</v>
      </c>
      <c r="D7" s="264"/>
      <c r="E7" s="213"/>
      <c r="F7" s="185"/>
      <c r="G7" s="272"/>
      <c r="H7" s="273"/>
      <c r="I7" s="273"/>
      <c r="J7" s="274"/>
      <c r="K7" s="181"/>
      <c r="L7" s="181"/>
      <c r="M7" s="181"/>
      <c r="N7" s="181"/>
      <c r="O7" s="181"/>
      <c r="P7" s="181"/>
      <c r="Q7" s="181"/>
      <c r="R7" s="181"/>
      <c r="S7" s="181"/>
      <c r="T7" s="181"/>
      <c r="U7" s="181"/>
      <c r="V7" s="181"/>
      <c r="W7" s="181"/>
      <c r="X7" s="181"/>
      <c r="Y7" s="181"/>
      <c r="Z7" s="181"/>
      <c r="AA7" s="182"/>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row>
    <row r="8" spans="1:56" ht="23.25" customHeight="1" thickBot="1">
      <c r="A8" s="2"/>
      <c r="B8" s="3"/>
      <c r="C8" s="3"/>
      <c r="D8" s="214"/>
      <c r="E8" s="214"/>
      <c r="F8" s="3"/>
      <c r="G8" s="3"/>
      <c r="H8" s="3"/>
      <c r="I8" s="3"/>
      <c r="J8" s="3"/>
      <c r="K8" s="3"/>
      <c r="L8" s="3"/>
      <c r="M8" s="3"/>
      <c r="N8" s="3"/>
      <c r="O8" s="3"/>
      <c r="P8" s="3"/>
      <c r="Q8" s="3"/>
      <c r="R8" s="1"/>
      <c r="S8" s="1"/>
      <c r="T8" s="1"/>
      <c r="U8" s="1"/>
      <c r="V8" s="1"/>
      <c r="W8" s="1"/>
      <c r="X8" s="1"/>
      <c r="Y8" s="1"/>
      <c r="Z8" s="1"/>
      <c r="AA8" s="1"/>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row>
    <row r="9" spans="1:56" ht="15">
      <c r="A9" s="343" t="s">
        <v>64</v>
      </c>
      <c r="B9" s="344"/>
      <c r="C9" s="344"/>
      <c r="D9" s="345"/>
      <c r="E9" s="282"/>
      <c r="F9" s="283"/>
      <c r="G9" s="283"/>
      <c r="H9" s="283"/>
      <c r="I9" s="283"/>
      <c r="J9" s="283"/>
      <c r="K9" s="283"/>
      <c r="L9" s="283"/>
      <c r="M9" s="283"/>
      <c r="N9" s="283"/>
      <c r="O9" s="283"/>
      <c r="P9" s="283"/>
      <c r="Q9" s="283"/>
      <c r="R9" s="283"/>
      <c r="S9" s="283"/>
      <c r="T9" s="283"/>
      <c r="U9" s="283"/>
      <c r="V9" s="283"/>
      <c r="W9" s="283"/>
      <c r="X9" s="283"/>
      <c r="Y9" s="283"/>
      <c r="Z9" s="283"/>
      <c r="AA9" s="284"/>
      <c r="AB9" s="289" t="s">
        <v>65</v>
      </c>
      <c r="AC9" s="290"/>
      <c r="AD9" s="290"/>
      <c r="AE9" s="290"/>
      <c r="AF9" s="290"/>
      <c r="AG9" s="291"/>
      <c r="AH9" s="292" t="s">
        <v>65</v>
      </c>
      <c r="AI9" s="293"/>
      <c r="AJ9" s="293"/>
      <c r="AK9" s="293"/>
      <c r="AL9" s="293"/>
      <c r="AM9" s="294"/>
      <c r="AN9" s="289" t="s">
        <v>65</v>
      </c>
      <c r="AO9" s="290"/>
      <c r="AP9" s="290"/>
      <c r="AQ9" s="290"/>
      <c r="AR9" s="290"/>
      <c r="AS9" s="291"/>
      <c r="AT9" s="357" t="s">
        <v>65</v>
      </c>
      <c r="AU9" s="358"/>
      <c r="AV9" s="358"/>
      <c r="AW9" s="358"/>
      <c r="AX9" s="358"/>
      <c r="AY9" s="359"/>
      <c r="AZ9" s="301" t="s">
        <v>65</v>
      </c>
      <c r="BA9" s="302"/>
      <c r="BB9" s="302"/>
      <c r="BC9" s="302"/>
      <c r="BD9" s="303"/>
    </row>
    <row r="10" spans="1:56" ht="15.75" thickBot="1">
      <c r="A10" s="346"/>
      <c r="B10" s="347"/>
      <c r="C10" s="347"/>
      <c r="D10" s="348"/>
      <c r="E10" s="285"/>
      <c r="F10" s="286"/>
      <c r="G10" s="286"/>
      <c r="H10" s="286"/>
      <c r="I10" s="286"/>
      <c r="J10" s="286"/>
      <c r="K10" s="286"/>
      <c r="L10" s="286"/>
      <c r="M10" s="286"/>
      <c r="N10" s="286"/>
      <c r="O10" s="286"/>
      <c r="P10" s="286"/>
      <c r="Q10" s="286"/>
      <c r="R10" s="286"/>
      <c r="S10" s="286"/>
      <c r="T10" s="286"/>
      <c r="U10" s="286"/>
      <c r="V10" s="286"/>
      <c r="W10" s="287"/>
      <c r="X10" s="287"/>
      <c r="Y10" s="287"/>
      <c r="Z10" s="287"/>
      <c r="AA10" s="288"/>
      <c r="AB10" s="297" t="s">
        <v>0</v>
      </c>
      <c r="AC10" s="298"/>
      <c r="AD10" s="298"/>
      <c r="AE10" s="298"/>
      <c r="AF10" s="298"/>
      <c r="AG10" s="299"/>
      <c r="AH10" s="316" t="s">
        <v>1</v>
      </c>
      <c r="AI10" s="317"/>
      <c r="AJ10" s="317"/>
      <c r="AK10" s="317"/>
      <c r="AL10" s="317"/>
      <c r="AM10" s="318"/>
      <c r="AN10" s="297" t="s">
        <v>2</v>
      </c>
      <c r="AO10" s="298"/>
      <c r="AP10" s="298"/>
      <c r="AQ10" s="298"/>
      <c r="AR10" s="298"/>
      <c r="AS10" s="299"/>
      <c r="AT10" s="304" t="s">
        <v>3</v>
      </c>
      <c r="AU10" s="305"/>
      <c r="AV10" s="305"/>
      <c r="AW10" s="305"/>
      <c r="AX10" s="305"/>
      <c r="AY10" s="306"/>
      <c r="AZ10" s="311" t="s">
        <v>84</v>
      </c>
      <c r="BA10" s="312"/>
      <c r="BB10" s="312"/>
      <c r="BC10" s="312"/>
      <c r="BD10" s="313"/>
    </row>
    <row r="11" spans="1:56" ht="15" customHeight="1">
      <c r="A11" s="117"/>
      <c r="B11" s="68"/>
      <c r="C11" s="68"/>
      <c r="D11" s="215"/>
      <c r="E11" s="349" t="s">
        <v>4</v>
      </c>
      <c r="F11" s="350"/>
      <c r="G11" s="350"/>
      <c r="H11" s="350"/>
      <c r="I11" s="350"/>
      <c r="J11" s="350"/>
      <c r="K11" s="350"/>
      <c r="L11" s="350"/>
      <c r="M11" s="350"/>
      <c r="N11" s="350"/>
      <c r="O11" s="350"/>
      <c r="P11" s="350"/>
      <c r="Q11" s="350"/>
      <c r="R11" s="350"/>
      <c r="S11" s="350"/>
      <c r="T11" s="351"/>
      <c r="U11" s="175"/>
      <c r="V11" s="72"/>
      <c r="W11" s="292" t="s">
        <v>26</v>
      </c>
      <c r="X11" s="293"/>
      <c r="Y11" s="293"/>
      <c r="Z11" s="293"/>
      <c r="AA11" s="294"/>
      <c r="AB11" s="277" t="s">
        <v>5</v>
      </c>
      <c r="AC11" s="278"/>
      <c r="AD11" s="278"/>
      <c r="AE11" s="279" t="s">
        <v>6</v>
      </c>
      <c r="AF11" s="278" t="s">
        <v>7</v>
      </c>
      <c r="AG11" s="352" t="s">
        <v>8</v>
      </c>
      <c r="AH11" s="280" t="s">
        <v>5</v>
      </c>
      <c r="AI11" s="281"/>
      <c r="AJ11" s="281"/>
      <c r="AK11" s="281" t="s">
        <v>6</v>
      </c>
      <c r="AL11" s="281" t="s">
        <v>7</v>
      </c>
      <c r="AM11" s="331" t="s">
        <v>8</v>
      </c>
      <c r="AN11" s="277" t="s">
        <v>5</v>
      </c>
      <c r="AO11" s="278"/>
      <c r="AP11" s="278"/>
      <c r="AQ11" s="278" t="s">
        <v>6</v>
      </c>
      <c r="AR11" s="278" t="s">
        <v>7</v>
      </c>
      <c r="AS11" s="352" t="s">
        <v>8</v>
      </c>
      <c r="AT11" s="356" t="s">
        <v>5</v>
      </c>
      <c r="AU11" s="300"/>
      <c r="AV11" s="300"/>
      <c r="AW11" s="300" t="s">
        <v>6</v>
      </c>
      <c r="AX11" s="300" t="s">
        <v>7</v>
      </c>
      <c r="AY11" s="319" t="s">
        <v>8</v>
      </c>
      <c r="AZ11" s="295" t="s">
        <v>5</v>
      </c>
      <c r="BA11" s="296"/>
      <c r="BB11" s="296"/>
      <c r="BC11" s="296" t="s">
        <v>6</v>
      </c>
      <c r="BD11" s="276" t="s">
        <v>72</v>
      </c>
    </row>
    <row r="12" spans="1:56" ht="51">
      <c r="A12" s="118" t="s">
        <v>18</v>
      </c>
      <c r="B12" s="11" t="s">
        <v>19</v>
      </c>
      <c r="C12" s="11" t="s">
        <v>103</v>
      </c>
      <c r="D12" s="216" t="s">
        <v>79</v>
      </c>
      <c r="E12" s="217" t="s">
        <v>78</v>
      </c>
      <c r="F12" s="6" t="s">
        <v>87</v>
      </c>
      <c r="G12" s="6" t="s">
        <v>77</v>
      </c>
      <c r="H12" s="6" t="s">
        <v>9</v>
      </c>
      <c r="I12" s="6" t="s">
        <v>10</v>
      </c>
      <c r="J12" s="6" t="s">
        <v>11</v>
      </c>
      <c r="K12" s="6" t="s">
        <v>44</v>
      </c>
      <c r="L12" s="6" t="s">
        <v>12</v>
      </c>
      <c r="M12" s="6" t="s">
        <v>80</v>
      </c>
      <c r="N12" s="6" t="s">
        <v>81</v>
      </c>
      <c r="O12" s="6" t="s">
        <v>82</v>
      </c>
      <c r="P12" s="6" t="s">
        <v>83</v>
      </c>
      <c r="Q12" s="6" t="s">
        <v>85</v>
      </c>
      <c r="R12" s="6" t="s">
        <v>13</v>
      </c>
      <c r="S12" s="6" t="s">
        <v>14</v>
      </c>
      <c r="T12" s="6" t="s">
        <v>15</v>
      </c>
      <c r="U12" s="6" t="s">
        <v>104</v>
      </c>
      <c r="V12" s="71" t="s">
        <v>33</v>
      </c>
      <c r="W12" s="134" t="s">
        <v>27</v>
      </c>
      <c r="X12" s="70" t="s">
        <v>29</v>
      </c>
      <c r="Y12" s="314" t="s">
        <v>30</v>
      </c>
      <c r="Z12" s="315"/>
      <c r="AA12" s="122" t="s">
        <v>21</v>
      </c>
      <c r="AB12" s="139" t="s">
        <v>9</v>
      </c>
      <c r="AC12" s="67" t="s">
        <v>16</v>
      </c>
      <c r="AD12" s="67" t="s">
        <v>17</v>
      </c>
      <c r="AE12" s="279"/>
      <c r="AF12" s="278"/>
      <c r="AG12" s="352"/>
      <c r="AH12" s="134" t="s">
        <v>9</v>
      </c>
      <c r="AI12" s="70" t="s">
        <v>16</v>
      </c>
      <c r="AJ12" s="70" t="s">
        <v>17</v>
      </c>
      <c r="AK12" s="281"/>
      <c r="AL12" s="281"/>
      <c r="AM12" s="331"/>
      <c r="AN12" s="154" t="s">
        <v>9</v>
      </c>
      <c r="AO12" s="67" t="s">
        <v>16</v>
      </c>
      <c r="AP12" s="67" t="s">
        <v>17</v>
      </c>
      <c r="AQ12" s="278"/>
      <c r="AR12" s="278"/>
      <c r="AS12" s="352"/>
      <c r="AT12" s="150" t="s">
        <v>9</v>
      </c>
      <c r="AU12" s="66" t="s">
        <v>16</v>
      </c>
      <c r="AV12" s="66" t="s">
        <v>17</v>
      </c>
      <c r="AW12" s="300"/>
      <c r="AX12" s="300"/>
      <c r="AY12" s="319"/>
      <c r="AZ12" s="153" t="s">
        <v>9</v>
      </c>
      <c r="BA12" s="69" t="s">
        <v>16</v>
      </c>
      <c r="BB12" s="69" t="s">
        <v>17</v>
      </c>
      <c r="BC12" s="296"/>
      <c r="BD12" s="276"/>
    </row>
    <row r="13" spans="1:56" ht="15.75" thickBot="1">
      <c r="A13" s="119"/>
      <c r="B13" s="48"/>
      <c r="C13" s="48"/>
      <c r="D13" s="218"/>
      <c r="E13" s="219" t="s">
        <v>22</v>
      </c>
      <c r="F13" s="123"/>
      <c r="G13" s="123" t="s">
        <v>22</v>
      </c>
      <c r="H13" s="123" t="s">
        <v>22</v>
      </c>
      <c r="I13" s="123" t="s">
        <v>22</v>
      </c>
      <c r="J13" s="123" t="s">
        <v>22</v>
      </c>
      <c r="K13" s="123" t="s">
        <v>22</v>
      </c>
      <c r="L13" s="123" t="s">
        <v>22</v>
      </c>
      <c r="M13" s="124" t="s">
        <v>22</v>
      </c>
      <c r="N13" s="124" t="s">
        <v>22</v>
      </c>
      <c r="O13" s="124" t="s">
        <v>22</v>
      </c>
      <c r="P13" s="124" t="s">
        <v>22</v>
      </c>
      <c r="Q13" s="123" t="s">
        <v>22</v>
      </c>
      <c r="R13" s="123" t="s">
        <v>22</v>
      </c>
      <c r="S13" s="123" t="s">
        <v>22</v>
      </c>
      <c r="T13" s="123" t="s">
        <v>22</v>
      </c>
      <c r="U13" s="131"/>
      <c r="V13" s="131"/>
      <c r="W13" s="135" t="s">
        <v>28</v>
      </c>
      <c r="X13" s="125" t="s">
        <v>22</v>
      </c>
      <c r="Y13" s="125" t="s">
        <v>31</v>
      </c>
      <c r="Z13" s="125" t="s">
        <v>32</v>
      </c>
      <c r="AA13" s="126" t="s">
        <v>22</v>
      </c>
      <c r="AB13" s="140" t="s">
        <v>22</v>
      </c>
      <c r="AC13" s="99" t="s">
        <v>22</v>
      </c>
      <c r="AD13" s="99"/>
      <c r="AE13" s="100" t="s">
        <v>22</v>
      </c>
      <c r="AF13" s="99" t="s">
        <v>22</v>
      </c>
      <c r="AG13" s="141" t="s">
        <v>22</v>
      </c>
      <c r="AH13" s="146" t="s">
        <v>22</v>
      </c>
      <c r="AI13" s="7" t="s">
        <v>22</v>
      </c>
      <c r="AJ13" s="7" t="s">
        <v>22</v>
      </c>
      <c r="AK13" s="7" t="s">
        <v>22</v>
      </c>
      <c r="AL13" s="7" t="s">
        <v>22</v>
      </c>
      <c r="AM13" s="147" t="s">
        <v>22</v>
      </c>
      <c r="AN13" s="155" t="s">
        <v>22</v>
      </c>
      <c r="AO13" s="156" t="s">
        <v>22</v>
      </c>
      <c r="AP13" s="156" t="s">
        <v>22</v>
      </c>
      <c r="AQ13" s="156"/>
      <c r="AR13" s="156" t="s">
        <v>22</v>
      </c>
      <c r="AS13" s="157" t="s">
        <v>22</v>
      </c>
      <c r="AT13" s="151" t="s">
        <v>22</v>
      </c>
      <c r="AU13" s="101" t="s">
        <v>22</v>
      </c>
      <c r="AV13" s="101" t="s">
        <v>22</v>
      </c>
      <c r="AW13" s="101" t="s">
        <v>22</v>
      </c>
      <c r="AX13" s="101" t="s">
        <v>22</v>
      </c>
      <c r="AY13" s="152" t="s">
        <v>22</v>
      </c>
      <c r="AZ13" s="162" t="s">
        <v>22</v>
      </c>
      <c r="BA13" s="163"/>
      <c r="BB13" s="163" t="s">
        <v>22</v>
      </c>
      <c r="BC13" s="163" t="s">
        <v>22</v>
      </c>
      <c r="BD13" s="164" t="s">
        <v>22</v>
      </c>
    </row>
    <row r="14" spans="1:56" ht="68.25" customHeight="1" thickBot="1">
      <c r="A14" s="120">
        <v>1</v>
      </c>
      <c r="B14" s="326" t="s">
        <v>107</v>
      </c>
      <c r="C14" s="328" t="s">
        <v>108</v>
      </c>
      <c r="D14" s="208" t="s">
        <v>109</v>
      </c>
      <c r="E14" s="102" t="s">
        <v>160</v>
      </c>
      <c r="F14" s="176">
        <v>0.1</v>
      </c>
      <c r="G14" s="80" t="s">
        <v>93</v>
      </c>
      <c r="H14" s="103" t="s">
        <v>128</v>
      </c>
      <c r="I14" s="103" t="s">
        <v>225</v>
      </c>
      <c r="J14" s="104"/>
      <c r="K14" s="81" t="s">
        <v>46</v>
      </c>
      <c r="L14" s="81" t="s">
        <v>149</v>
      </c>
      <c r="M14" s="86">
        <v>0</v>
      </c>
      <c r="N14" s="86">
        <v>13</v>
      </c>
      <c r="O14" s="86">
        <v>13</v>
      </c>
      <c r="P14" s="86">
        <v>0</v>
      </c>
      <c r="Q14" s="81">
        <v>26</v>
      </c>
      <c r="R14" s="81" t="s">
        <v>53</v>
      </c>
      <c r="S14" s="81" t="s">
        <v>154</v>
      </c>
      <c r="T14" s="81" t="s">
        <v>156</v>
      </c>
      <c r="U14" s="186" t="s">
        <v>157</v>
      </c>
      <c r="V14" s="132"/>
      <c r="W14" s="136" t="s">
        <v>41</v>
      </c>
      <c r="X14" s="80"/>
      <c r="Y14" s="80"/>
      <c r="Z14" s="83"/>
      <c r="AA14" s="127"/>
      <c r="AB14" s="142" t="str">
        <f>H14</f>
        <v>Jornadas de medición de clima y cultura</v>
      </c>
      <c r="AC14" s="81">
        <f>M14</f>
        <v>0</v>
      </c>
      <c r="AD14" s="84"/>
      <c r="AE14" s="84" t="e">
        <f>AD14/AC14</f>
        <v>#DIV/0!</v>
      </c>
      <c r="AF14" s="85"/>
      <c r="AG14" s="143"/>
      <c r="AH14" s="142" t="str">
        <f>H14</f>
        <v>Jornadas de medición de clima y cultura</v>
      </c>
      <c r="AI14" s="86">
        <f>N14</f>
        <v>13</v>
      </c>
      <c r="AJ14" s="171"/>
      <c r="AK14" s="172">
        <f>AJ14/AI14</f>
        <v>0</v>
      </c>
      <c r="AL14" s="80"/>
      <c r="AM14" s="148"/>
      <c r="AN14" s="104" t="str">
        <f>H14</f>
        <v>Jornadas de medición de clima y cultura</v>
      </c>
      <c r="AO14" s="81">
        <f>O14</f>
        <v>13</v>
      </c>
      <c r="AP14" s="80"/>
      <c r="AQ14" s="84">
        <f>AP14/AO14</f>
        <v>0</v>
      </c>
      <c r="AR14" s="80"/>
      <c r="AS14" s="132"/>
      <c r="AT14" s="142" t="str">
        <f>H14</f>
        <v>Jornadas de medición de clima y cultura</v>
      </c>
      <c r="AU14" s="81">
        <f>P14</f>
        <v>0</v>
      </c>
      <c r="AV14" s="105"/>
      <c r="AW14" s="84" t="e">
        <f>AV14/AU14</f>
        <v>#DIV/0!</v>
      </c>
      <c r="AX14" s="106"/>
      <c r="AY14" s="148"/>
      <c r="AZ14" s="158" t="str">
        <f>H14</f>
        <v>Jornadas de medición de clima y cultura</v>
      </c>
      <c r="BA14" s="65">
        <f>Q14</f>
        <v>26</v>
      </c>
      <c r="BB14" s="159"/>
      <c r="BC14" s="160">
        <f>BB14/BA14</f>
        <v>0</v>
      </c>
      <c r="BD14" s="161"/>
    </row>
    <row r="15" spans="1:56" ht="70.5" customHeight="1" thickBot="1">
      <c r="A15" s="120">
        <v>2</v>
      </c>
      <c r="B15" s="326"/>
      <c r="C15" s="328"/>
      <c r="D15" s="220" t="s">
        <v>110</v>
      </c>
      <c r="E15" s="107" t="s">
        <v>122</v>
      </c>
      <c r="F15" s="177">
        <v>0.04</v>
      </c>
      <c r="G15" s="54" t="s">
        <v>94</v>
      </c>
      <c r="H15" s="73" t="s">
        <v>129</v>
      </c>
      <c r="I15" s="103" t="s">
        <v>226</v>
      </c>
      <c r="J15" s="74"/>
      <c r="K15" s="174" t="s">
        <v>46</v>
      </c>
      <c r="L15" s="174" t="s">
        <v>161</v>
      </c>
      <c r="M15" s="24">
        <v>0</v>
      </c>
      <c r="N15" s="24">
        <v>1</v>
      </c>
      <c r="O15" s="24">
        <v>1</v>
      </c>
      <c r="P15" s="8">
        <v>0</v>
      </c>
      <c r="Q15" s="64">
        <v>2</v>
      </c>
      <c r="R15" s="64" t="s">
        <v>53</v>
      </c>
      <c r="S15" s="64" t="s">
        <v>155</v>
      </c>
      <c r="T15" s="64" t="s">
        <v>156</v>
      </c>
      <c r="U15" s="187" t="s">
        <v>162</v>
      </c>
      <c r="V15" s="62"/>
      <c r="W15" s="137" t="s">
        <v>41</v>
      </c>
      <c r="X15" s="54"/>
      <c r="Y15" s="54"/>
      <c r="Z15" s="60"/>
      <c r="AA15" s="128"/>
      <c r="AB15" s="142" t="str">
        <f aca="true" t="shared" si="0" ref="AB15:AB39">H15</f>
        <v>Jornadas de induccion o reinducción</v>
      </c>
      <c r="AC15" s="81">
        <f aca="true" t="shared" si="1" ref="AC15:AC39">M15</f>
        <v>0</v>
      </c>
      <c r="AD15" s="84"/>
      <c r="AE15" s="84" t="e">
        <f aca="true" t="shared" si="2" ref="AE15:AE39">AD15/AC15</f>
        <v>#DIV/0!</v>
      </c>
      <c r="AF15" s="85"/>
      <c r="AG15" s="144"/>
      <c r="AH15" s="142" t="str">
        <f aca="true" t="shared" si="3" ref="AH15:AH39">H15</f>
        <v>Jornadas de induccion o reinducción</v>
      </c>
      <c r="AI15" s="86">
        <f aca="true" t="shared" si="4" ref="AI15:AI39">N15</f>
        <v>1</v>
      </c>
      <c r="AJ15" s="170"/>
      <c r="AK15" s="172">
        <f aca="true" t="shared" si="5" ref="AK15:AK39">AJ15/AI15</f>
        <v>0</v>
      </c>
      <c r="AL15" s="60"/>
      <c r="AM15" s="121"/>
      <c r="AN15" s="104" t="str">
        <f aca="true" t="shared" si="6" ref="AN15:AN39">H15</f>
        <v>Jornadas de induccion o reinducción</v>
      </c>
      <c r="AO15" s="81">
        <f aca="true" t="shared" si="7" ref="AO15:AO39">O15</f>
        <v>1</v>
      </c>
      <c r="AP15" s="54"/>
      <c r="AQ15" s="84">
        <f aca="true" t="shared" si="8" ref="AQ15:AQ39">AP15/AO15</f>
        <v>0</v>
      </c>
      <c r="AR15" s="54"/>
      <c r="AS15" s="62"/>
      <c r="AT15" s="142" t="str">
        <f aca="true" t="shared" si="9" ref="AT15:AT39">H15</f>
        <v>Jornadas de induccion o reinducción</v>
      </c>
      <c r="AU15" s="81">
        <f aca="true" t="shared" si="10" ref="AU15:AU39">P15</f>
        <v>0</v>
      </c>
      <c r="AV15" s="57"/>
      <c r="AW15" s="84" t="e">
        <f aca="true" t="shared" si="11" ref="AW15:AW39">AV15/AU15</f>
        <v>#DIV/0!</v>
      </c>
      <c r="AX15" s="51"/>
      <c r="AY15" s="121"/>
      <c r="AZ15" s="158" t="str">
        <f aca="true" t="shared" si="12" ref="AZ15:AZ39">H15</f>
        <v>Jornadas de induccion o reinducción</v>
      </c>
      <c r="BA15" s="65">
        <f aca="true" t="shared" si="13" ref="BA15:BA39">Q15</f>
        <v>2</v>
      </c>
      <c r="BB15" s="8"/>
      <c r="BC15" s="160">
        <f aca="true" t="shared" si="14" ref="BC15:BC39">BB15/BA15</f>
        <v>0</v>
      </c>
      <c r="BD15" s="108"/>
    </row>
    <row r="16" spans="1:56" ht="66" customHeight="1" thickBot="1">
      <c r="A16" s="120">
        <v>3</v>
      </c>
      <c r="B16" s="326"/>
      <c r="C16" s="328"/>
      <c r="D16" s="220" t="s">
        <v>111</v>
      </c>
      <c r="E16" s="221" t="s">
        <v>123</v>
      </c>
      <c r="F16" s="177">
        <v>0.1</v>
      </c>
      <c r="G16" s="54" t="s">
        <v>93</v>
      </c>
      <c r="H16" s="73" t="s">
        <v>130</v>
      </c>
      <c r="I16" s="103" t="s">
        <v>227</v>
      </c>
      <c r="J16" s="74"/>
      <c r="K16" s="174" t="s">
        <v>46</v>
      </c>
      <c r="L16" s="174" t="s">
        <v>145</v>
      </c>
      <c r="M16" s="225">
        <v>1</v>
      </c>
      <c r="N16" s="225">
        <v>5</v>
      </c>
      <c r="O16" s="225">
        <v>6</v>
      </c>
      <c r="P16" s="225">
        <v>4</v>
      </c>
      <c r="Q16" s="75">
        <v>16</v>
      </c>
      <c r="R16" s="64" t="s">
        <v>53</v>
      </c>
      <c r="S16" s="64" t="s">
        <v>155</v>
      </c>
      <c r="T16" s="64" t="s">
        <v>156</v>
      </c>
      <c r="U16" s="187" t="s">
        <v>158</v>
      </c>
      <c r="V16" s="62"/>
      <c r="W16" s="137" t="s">
        <v>41</v>
      </c>
      <c r="X16" s="54"/>
      <c r="Y16" s="54"/>
      <c r="Z16" s="60"/>
      <c r="AA16" s="128"/>
      <c r="AB16" s="142" t="str">
        <f t="shared" si="0"/>
        <v>Actividades de intervención</v>
      </c>
      <c r="AC16" s="81">
        <f t="shared" si="1"/>
        <v>1</v>
      </c>
      <c r="AD16" s="84"/>
      <c r="AE16" s="84">
        <f t="shared" si="2"/>
        <v>0</v>
      </c>
      <c r="AF16" s="85"/>
      <c r="AG16" s="144"/>
      <c r="AH16" s="142" t="str">
        <f t="shared" si="3"/>
        <v>Actividades de intervención</v>
      </c>
      <c r="AI16" s="86">
        <f t="shared" si="4"/>
        <v>5</v>
      </c>
      <c r="AJ16" s="170"/>
      <c r="AK16" s="172">
        <f t="shared" si="5"/>
        <v>0</v>
      </c>
      <c r="AL16" s="60"/>
      <c r="AM16" s="121"/>
      <c r="AN16" s="104" t="str">
        <f t="shared" si="6"/>
        <v>Actividades de intervención</v>
      </c>
      <c r="AO16" s="81">
        <f t="shared" si="7"/>
        <v>6</v>
      </c>
      <c r="AP16" s="54"/>
      <c r="AQ16" s="84">
        <f t="shared" si="8"/>
        <v>0</v>
      </c>
      <c r="AR16" s="54"/>
      <c r="AS16" s="62"/>
      <c r="AT16" s="142" t="str">
        <f t="shared" si="9"/>
        <v>Actividades de intervención</v>
      </c>
      <c r="AU16" s="81">
        <f t="shared" si="10"/>
        <v>4</v>
      </c>
      <c r="AV16" s="57"/>
      <c r="AW16" s="84">
        <f t="shared" si="11"/>
        <v>0</v>
      </c>
      <c r="AX16" s="51"/>
      <c r="AY16" s="121"/>
      <c r="AZ16" s="158" t="str">
        <f t="shared" si="12"/>
        <v>Actividades de intervención</v>
      </c>
      <c r="BA16" s="65">
        <f t="shared" si="13"/>
        <v>16</v>
      </c>
      <c r="BB16" s="8"/>
      <c r="BC16" s="160">
        <f t="shared" si="14"/>
        <v>0</v>
      </c>
      <c r="BD16" s="108"/>
    </row>
    <row r="17" spans="1:56" ht="82.5" customHeight="1" thickBot="1">
      <c r="A17" s="120">
        <v>4</v>
      </c>
      <c r="B17" s="326"/>
      <c r="C17" s="328"/>
      <c r="D17" s="222" t="s">
        <v>142</v>
      </c>
      <c r="E17" s="109" t="s">
        <v>124</v>
      </c>
      <c r="F17" s="178">
        <v>0.02</v>
      </c>
      <c r="G17" s="94" t="s">
        <v>93</v>
      </c>
      <c r="H17" s="110" t="s">
        <v>131</v>
      </c>
      <c r="I17" s="110" t="s">
        <v>228</v>
      </c>
      <c r="J17" s="111"/>
      <c r="K17" s="95" t="s">
        <v>46</v>
      </c>
      <c r="L17" s="95" t="s">
        <v>146</v>
      </c>
      <c r="M17" s="97">
        <v>0</v>
      </c>
      <c r="N17" s="97">
        <v>0</v>
      </c>
      <c r="O17" s="97">
        <v>0</v>
      </c>
      <c r="P17" s="97">
        <v>1</v>
      </c>
      <c r="Q17" s="95">
        <v>1</v>
      </c>
      <c r="R17" s="95" t="s">
        <v>53</v>
      </c>
      <c r="S17" s="95" t="s">
        <v>155</v>
      </c>
      <c r="T17" s="95" t="s">
        <v>156</v>
      </c>
      <c r="U17" s="188" t="s">
        <v>241</v>
      </c>
      <c r="V17" s="133"/>
      <c r="W17" s="138" t="s">
        <v>41</v>
      </c>
      <c r="X17" s="94"/>
      <c r="Y17" s="94"/>
      <c r="Z17" s="96"/>
      <c r="AA17" s="129"/>
      <c r="AB17" s="142" t="str">
        <f t="shared" si="0"/>
        <v>Cobertura en la participación</v>
      </c>
      <c r="AC17" s="81">
        <f t="shared" si="1"/>
        <v>0</v>
      </c>
      <c r="AD17" s="84"/>
      <c r="AE17" s="84" t="e">
        <f t="shared" si="2"/>
        <v>#DIV/0!</v>
      </c>
      <c r="AF17" s="85"/>
      <c r="AG17" s="145"/>
      <c r="AH17" s="142" t="str">
        <f t="shared" si="3"/>
        <v>Cobertura en la participación</v>
      </c>
      <c r="AI17" s="86">
        <f t="shared" si="4"/>
        <v>0</v>
      </c>
      <c r="AJ17" s="112"/>
      <c r="AK17" s="172" t="e">
        <f t="shared" si="5"/>
        <v>#DIV/0!</v>
      </c>
      <c r="AL17" s="96"/>
      <c r="AM17" s="98"/>
      <c r="AN17" s="104" t="str">
        <f t="shared" si="6"/>
        <v>Cobertura en la participación</v>
      </c>
      <c r="AO17" s="81">
        <f t="shared" si="7"/>
        <v>0</v>
      </c>
      <c r="AP17" s="94"/>
      <c r="AQ17" s="84" t="e">
        <f t="shared" si="8"/>
        <v>#DIV/0!</v>
      </c>
      <c r="AR17" s="94"/>
      <c r="AS17" s="133"/>
      <c r="AT17" s="142" t="str">
        <f t="shared" si="9"/>
        <v>Cobertura en la participación</v>
      </c>
      <c r="AU17" s="81">
        <f t="shared" si="10"/>
        <v>1</v>
      </c>
      <c r="AV17" s="113"/>
      <c r="AW17" s="84">
        <f t="shared" si="11"/>
        <v>0</v>
      </c>
      <c r="AX17" s="114"/>
      <c r="AY17" s="98"/>
      <c r="AZ17" s="158" t="str">
        <f t="shared" si="12"/>
        <v>Cobertura en la participación</v>
      </c>
      <c r="BA17" s="65">
        <f t="shared" si="13"/>
        <v>1</v>
      </c>
      <c r="BB17" s="8"/>
      <c r="BC17" s="160">
        <f t="shared" si="14"/>
        <v>0</v>
      </c>
      <c r="BD17" s="115"/>
    </row>
    <row r="18" spans="1:56" ht="68.25" customHeight="1" thickBot="1">
      <c r="A18" s="120">
        <v>5</v>
      </c>
      <c r="B18" s="326"/>
      <c r="C18" s="328"/>
      <c r="D18" s="222" t="s">
        <v>112</v>
      </c>
      <c r="E18" s="254" t="s">
        <v>125</v>
      </c>
      <c r="F18" s="165">
        <v>0.04</v>
      </c>
      <c r="G18" s="167" t="s">
        <v>93</v>
      </c>
      <c r="H18" s="166" t="s">
        <v>132</v>
      </c>
      <c r="I18" s="103" t="s">
        <v>229</v>
      </c>
      <c r="J18" s="167"/>
      <c r="K18" s="168" t="s">
        <v>46</v>
      </c>
      <c r="L18" s="167" t="s">
        <v>145</v>
      </c>
      <c r="M18" s="82">
        <v>0</v>
      </c>
      <c r="N18" s="105">
        <v>2</v>
      </c>
      <c r="O18" s="105">
        <v>2</v>
      </c>
      <c r="P18" s="169">
        <v>1</v>
      </c>
      <c r="Q18" s="169">
        <v>5</v>
      </c>
      <c r="R18" s="80" t="s">
        <v>53</v>
      </c>
      <c r="S18" s="80" t="s">
        <v>155</v>
      </c>
      <c r="T18" s="81" t="s">
        <v>156</v>
      </c>
      <c r="U18" s="187" t="s">
        <v>158</v>
      </c>
      <c r="V18" s="132"/>
      <c r="W18" s="136" t="s">
        <v>41</v>
      </c>
      <c r="X18" s="80"/>
      <c r="Y18" s="80"/>
      <c r="Z18" s="83"/>
      <c r="AA18" s="127"/>
      <c r="AB18" s="142" t="str">
        <f t="shared" si="0"/>
        <v>Intervencion riesgo psicosocial</v>
      </c>
      <c r="AC18" s="81">
        <f t="shared" si="1"/>
        <v>0</v>
      </c>
      <c r="AD18" s="84"/>
      <c r="AE18" s="84" t="e">
        <f t="shared" si="2"/>
        <v>#DIV/0!</v>
      </c>
      <c r="AF18" s="85"/>
      <c r="AG18" s="143"/>
      <c r="AH18" s="142" t="str">
        <f t="shared" si="3"/>
        <v>Intervencion riesgo psicosocial</v>
      </c>
      <c r="AI18" s="86">
        <f t="shared" si="4"/>
        <v>2</v>
      </c>
      <c r="AJ18" s="86"/>
      <c r="AK18" s="172">
        <f t="shared" si="5"/>
        <v>0</v>
      </c>
      <c r="AL18" s="80"/>
      <c r="AM18" s="143"/>
      <c r="AN18" s="104" t="str">
        <f t="shared" si="6"/>
        <v>Intervencion riesgo psicosocial</v>
      </c>
      <c r="AO18" s="81">
        <f t="shared" si="7"/>
        <v>2</v>
      </c>
      <c r="AP18" s="87"/>
      <c r="AQ18" s="84">
        <f t="shared" si="8"/>
        <v>0</v>
      </c>
      <c r="AR18" s="85"/>
      <c r="AS18" s="149"/>
      <c r="AT18" s="142" t="str">
        <f t="shared" si="9"/>
        <v>Intervencion riesgo psicosocial</v>
      </c>
      <c r="AU18" s="81">
        <f t="shared" si="10"/>
        <v>1</v>
      </c>
      <c r="AV18" s="88"/>
      <c r="AW18" s="84">
        <f t="shared" si="11"/>
        <v>0</v>
      </c>
      <c r="AX18" s="89"/>
      <c r="AY18" s="148"/>
      <c r="AZ18" s="158" t="str">
        <f t="shared" si="12"/>
        <v>Intervencion riesgo psicosocial</v>
      </c>
      <c r="BA18" s="65">
        <f t="shared" si="13"/>
        <v>5</v>
      </c>
      <c r="BB18" s="8"/>
      <c r="BC18" s="160">
        <f t="shared" si="14"/>
        <v>0</v>
      </c>
      <c r="BD18" s="91"/>
    </row>
    <row r="19" spans="1:56" ht="78.75" customHeight="1" thickBot="1">
      <c r="A19" s="120">
        <v>6</v>
      </c>
      <c r="B19" s="326"/>
      <c r="C19" s="328"/>
      <c r="D19" s="209" t="s">
        <v>113</v>
      </c>
      <c r="E19" s="255" t="s">
        <v>163</v>
      </c>
      <c r="F19" s="61">
        <v>0.1</v>
      </c>
      <c r="G19" s="54" t="s">
        <v>94</v>
      </c>
      <c r="H19" s="76" t="s">
        <v>133</v>
      </c>
      <c r="I19" s="103" t="s">
        <v>230</v>
      </c>
      <c r="J19" s="54"/>
      <c r="K19" s="174" t="s">
        <v>46</v>
      </c>
      <c r="L19" s="54" t="s">
        <v>147</v>
      </c>
      <c r="M19" s="242">
        <v>0</v>
      </c>
      <c r="N19" s="242">
        <v>2</v>
      </c>
      <c r="O19" s="242">
        <v>4</v>
      </c>
      <c r="P19" s="243">
        <v>2</v>
      </c>
      <c r="Q19" s="77">
        <v>8</v>
      </c>
      <c r="R19" s="54" t="s">
        <v>53</v>
      </c>
      <c r="S19" s="54" t="s">
        <v>155</v>
      </c>
      <c r="T19" s="64" t="s">
        <v>156</v>
      </c>
      <c r="U19" s="187" t="s">
        <v>158</v>
      </c>
      <c r="V19" s="62"/>
      <c r="W19" s="137" t="s">
        <v>41</v>
      </c>
      <c r="X19" s="54"/>
      <c r="Y19" s="54"/>
      <c r="Z19" s="60"/>
      <c r="AA19" s="130"/>
      <c r="AB19" s="142" t="str">
        <f t="shared" si="0"/>
        <v>Procesos de formación</v>
      </c>
      <c r="AC19" s="81">
        <f t="shared" si="1"/>
        <v>0</v>
      </c>
      <c r="AD19" s="84"/>
      <c r="AE19" s="84" t="e">
        <f t="shared" si="2"/>
        <v>#DIV/0!</v>
      </c>
      <c r="AF19" s="85"/>
      <c r="AG19" s="144"/>
      <c r="AH19" s="142" t="str">
        <f t="shared" si="3"/>
        <v>Procesos de formación</v>
      </c>
      <c r="AI19" s="86">
        <f t="shared" si="4"/>
        <v>2</v>
      </c>
      <c r="AJ19" s="86"/>
      <c r="AK19" s="172">
        <f t="shared" si="5"/>
        <v>0</v>
      </c>
      <c r="AL19" s="80"/>
      <c r="AM19" s="121"/>
      <c r="AN19" s="104" t="str">
        <f t="shared" si="6"/>
        <v>Procesos de formación</v>
      </c>
      <c r="AO19" s="81">
        <f t="shared" si="7"/>
        <v>4</v>
      </c>
      <c r="AP19" s="54"/>
      <c r="AQ19" s="84">
        <f t="shared" si="8"/>
        <v>0</v>
      </c>
      <c r="AR19" s="54"/>
      <c r="AS19" s="62"/>
      <c r="AT19" s="142" t="str">
        <f t="shared" si="9"/>
        <v>Procesos de formación</v>
      </c>
      <c r="AU19" s="81">
        <f t="shared" si="10"/>
        <v>2</v>
      </c>
      <c r="AV19" s="55"/>
      <c r="AW19" s="84">
        <f t="shared" si="11"/>
        <v>0</v>
      </c>
      <c r="AX19" s="53"/>
      <c r="AY19" s="121"/>
      <c r="AZ19" s="158" t="str">
        <f t="shared" si="12"/>
        <v>Procesos de formación</v>
      </c>
      <c r="BA19" s="65">
        <f t="shared" si="13"/>
        <v>8</v>
      </c>
      <c r="BB19" s="8"/>
      <c r="BC19" s="160">
        <f t="shared" si="14"/>
        <v>0</v>
      </c>
      <c r="BD19" s="92"/>
    </row>
    <row r="20" spans="1:56" ht="81.75" customHeight="1" thickBot="1">
      <c r="A20" s="120">
        <v>7</v>
      </c>
      <c r="B20" s="326"/>
      <c r="C20" s="328"/>
      <c r="D20" s="209" t="s">
        <v>114</v>
      </c>
      <c r="E20" s="256" t="s">
        <v>126</v>
      </c>
      <c r="F20" s="61">
        <v>0.05</v>
      </c>
      <c r="G20" s="54" t="s">
        <v>94</v>
      </c>
      <c r="H20" s="180" t="s">
        <v>134</v>
      </c>
      <c r="I20" s="103" t="s">
        <v>230</v>
      </c>
      <c r="J20" s="54"/>
      <c r="K20" s="174" t="s">
        <v>46</v>
      </c>
      <c r="L20" s="54" t="s">
        <v>147</v>
      </c>
      <c r="M20" s="242">
        <v>1</v>
      </c>
      <c r="N20" s="242">
        <v>2</v>
      </c>
      <c r="O20" s="242">
        <v>2</v>
      </c>
      <c r="P20" s="242">
        <v>1</v>
      </c>
      <c r="Q20" s="242">
        <v>6</v>
      </c>
      <c r="R20" s="54" t="s">
        <v>53</v>
      </c>
      <c r="S20" s="54" t="s">
        <v>155</v>
      </c>
      <c r="T20" s="64" t="s">
        <v>156</v>
      </c>
      <c r="U20" s="187" t="s">
        <v>158</v>
      </c>
      <c r="V20" s="62"/>
      <c r="W20" s="137" t="s">
        <v>41</v>
      </c>
      <c r="X20" s="54"/>
      <c r="Y20" s="54"/>
      <c r="Z20" s="60"/>
      <c r="AA20" s="130"/>
      <c r="AB20" s="142" t="str">
        <f t="shared" si="0"/>
        <v>Procesos de formación red de formadores</v>
      </c>
      <c r="AC20" s="81">
        <f t="shared" si="1"/>
        <v>1</v>
      </c>
      <c r="AD20" s="55"/>
      <c r="AE20" s="84">
        <f t="shared" si="2"/>
        <v>0</v>
      </c>
      <c r="AF20" s="59"/>
      <c r="AG20" s="144"/>
      <c r="AH20" s="142" t="str">
        <f t="shared" si="3"/>
        <v>Procesos de formación red de formadores</v>
      </c>
      <c r="AI20" s="86">
        <f t="shared" si="4"/>
        <v>2</v>
      </c>
      <c r="AJ20" s="87"/>
      <c r="AK20" s="172">
        <f t="shared" si="5"/>
        <v>0</v>
      </c>
      <c r="AL20" s="80"/>
      <c r="AM20" s="121"/>
      <c r="AN20" s="104" t="str">
        <f t="shared" si="6"/>
        <v>Procesos de formación red de formadores</v>
      </c>
      <c r="AO20" s="81">
        <f t="shared" si="7"/>
        <v>2</v>
      </c>
      <c r="AP20" s="56"/>
      <c r="AQ20" s="84">
        <f t="shared" si="8"/>
        <v>0</v>
      </c>
      <c r="AR20" s="51"/>
      <c r="AS20" s="63"/>
      <c r="AT20" s="142" t="str">
        <f t="shared" si="9"/>
        <v>Procesos de formación red de formadores</v>
      </c>
      <c r="AU20" s="81">
        <f t="shared" si="10"/>
        <v>1</v>
      </c>
      <c r="AV20" s="56"/>
      <c r="AW20" s="84">
        <f t="shared" si="11"/>
        <v>0</v>
      </c>
      <c r="AX20" s="52"/>
      <c r="AY20" s="121"/>
      <c r="AZ20" s="158" t="str">
        <f t="shared" si="12"/>
        <v>Procesos de formación red de formadores</v>
      </c>
      <c r="BA20" s="65">
        <f t="shared" si="13"/>
        <v>6</v>
      </c>
      <c r="BB20" s="8"/>
      <c r="BC20" s="160">
        <f t="shared" si="14"/>
        <v>0</v>
      </c>
      <c r="BD20" s="93"/>
    </row>
    <row r="21" spans="1:56" ht="94.5" customHeight="1" thickBot="1">
      <c r="A21" s="120">
        <v>8</v>
      </c>
      <c r="B21" s="326"/>
      <c r="C21" s="328"/>
      <c r="D21" s="222" t="s">
        <v>115</v>
      </c>
      <c r="E21" s="257" t="s">
        <v>127</v>
      </c>
      <c r="F21" s="61">
        <v>0.03</v>
      </c>
      <c r="G21" s="54" t="s">
        <v>94</v>
      </c>
      <c r="H21" s="180" t="s">
        <v>135</v>
      </c>
      <c r="I21" s="103" t="s">
        <v>231</v>
      </c>
      <c r="J21" s="54"/>
      <c r="K21" s="174" t="s">
        <v>46</v>
      </c>
      <c r="L21" s="54" t="s">
        <v>147</v>
      </c>
      <c r="M21" s="242">
        <v>1</v>
      </c>
      <c r="N21" s="242">
        <v>2</v>
      </c>
      <c r="O21" s="242">
        <v>2</v>
      </c>
      <c r="P21" s="242">
        <v>0</v>
      </c>
      <c r="Q21" s="242">
        <v>5</v>
      </c>
      <c r="R21" s="54" t="s">
        <v>53</v>
      </c>
      <c r="S21" s="54" t="s">
        <v>155</v>
      </c>
      <c r="T21" s="64" t="s">
        <v>156</v>
      </c>
      <c r="U21" s="187" t="s">
        <v>158</v>
      </c>
      <c r="V21" s="62"/>
      <c r="W21" s="137" t="s">
        <v>41</v>
      </c>
      <c r="X21" s="54"/>
      <c r="Y21" s="54"/>
      <c r="Z21" s="60"/>
      <c r="AA21" s="130"/>
      <c r="AB21" s="142" t="str">
        <f t="shared" si="0"/>
        <v>Procesos transectoriales</v>
      </c>
      <c r="AC21" s="81">
        <f t="shared" si="1"/>
        <v>1</v>
      </c>
      <c r="AD21" s="55"/>
      <c r="AE21" s="84">
        <f t="shared" si="2"/>
        <v>0</v>
      </c>
      <c r="AF21" s="54"/>
      <c r="AG21" s="121"/>
      <c r="AH21" s="142" t="str">
        <f t="shared" si="3"/>
        <v>Procesos transectoriales</v>
      </c>
      <c r="AI21" s="86">
        <f t="shared" si="4"/>
        <v>2</v>
      </c>
      <c r="AJ21" s="87"/>
      <c r="AK21" s="172">
        <f t="shared" si="5"/>
        <v>0</v>
      </c>
      <c r="AL21" s="80"/>
      <c r="AM21" s="121"/>
      <c r="AN21" s="104" t="str">
        <f t="shared" si="6"/>
        <v>Procesos transectoriales</v>
      </c>
      <c r="AO21" s="81">
        <f t="shared" si="7"/>
        <v>2</v>
      </c>
      <c r="AP21" s="58"/>
      <c r="AQ21" s="84">
        <f t="shared" si="8"/>
        <v>0</v>
      </c>
      <c r="AR21" s="51"/>
      <c r="AS21" s="63"/>
      <c r="AT21" s="142" t="str">
        <f t="shared" si="9"/>
        <v>Procesos transectoriales</v>
      </c>
      <c r="AU21" s="81">
        <f t="shared" si="10"/>
        <v>0</v>
      </c>
      <c r="AV21" s="58"/>
      <c r="AW21" s="84" t="e">
        <f t="shared" si="11"/>
        <v>#DIV/0!</v>
      </c>
      <c r="AX21" s="51"/>
      <c r="AY21" s="121"/>
      <c r="AZ21" s="158" t="str">
        <f t="shared" si="12"/>
        <v>Procesos transectoriales</v>
      </c>
      <c r="BA21" s="65">
        <f t="shared" si="13"/>
        <v>5</v>
      </c>
      <c r="BB21" s="8"/>
      <c r="BC21" s="160">
        <f t="shared" si="14"/>
        <v>0</v>
      </c>
      <c r="BD21" s="93"/>
    </row>
    <row r="22" spans="1:56" ht="118.5" customHeight="1" thickBot="1">
      <c r="A22" s="120">
        <v>9</v>
      </c>
      <c r="B22" s="326"/>
      <c r="C22" s="328"/>
      <c r="D22" s="209" t="s">
        <v>116</v>
      </c>
      <c r="E22" s="258" t="s">
        <v>164</v>
      </c>
      <c r="F22" s="61">
        <v>0.04</v>
      </c>
      <c r="G22" s="54" t="s">
        <v>94</v>
      </c>
      <c r="H22" s="180" t="s">
        <v>136</v>
      </c>
      <c r="I22" s="103" t="s">
        <v>232</v>
      </c>
      <c r="J22" s="54"/>
      <c r="K22" s="174" t="s">
        <v>46</v>
      </c>
      <c r="L22" s="54" t="s">
        <v>145</v>
      </c>
      <c r="M22" s="242">
        <v>0</v>
      </c>
      <c r="N22" s="242">
        <v>1</v>
      </c>
      <c r="O22" s="242">
        <v>0</v>
      </c>
      <c r="P22" s="242">
        <v>1</v>
      </c>
      <c r="Q22" s="242">
        <v>2</v>
      </c>
      <c r="R22" s="54" t="s">
        <v>53</v>
      </c>
      <c r="S22" s="54" t="s">
        <v>155</v>
      </c>
      <c r="T22" s="64" t="s">
        <v>156</v>
      </c>
      <c r="U22" s="187" t="s">
        <v>158</v>
      </c>
      <c r="V22" s="62"/>
      <c r="W22" s="137" t="s">
        <v>41</v>
      </c>
      <c r="X22" s="54"/>
      <c r="Y22" s="54"/>
      <c r="Z22" s="60"/>
      <c r="AA22" s="130"/>
      <c r="AB22" s="142" t="str">
        <f t="shared" si="0"/>
        <v>Actividades de divulgación del SSST</v>
      </c>
      <c r="AC22" s="81">
        <f t="shared" si="1"/>
        <v>0</v>
      </c>
      <c r="AD22" s="55"/>
      <c r="AE22" s="84" t="e">
        <f t="shared" si="2"/>
        <v>#DIV/0!</v>
      </c>
      <c r="AF22" s="59"/>
      <c r="AG22" s="144"/>
      <c r="AH22" s="142" t="str">
        <f t="shared" si="3"/>
        <v>Actividades de divulgación del SSST</v>
      </c>
      <c r="AI22" s="86">
        <f t="shared" si="4"/>
        <v>1</v>
      </c>
      <c r="AJ22" s="87"/>
      <c r="AK22" s="172">
        <f t="shared" si="5"/>
        <v>0</v>
      </c>
      <c r="AL22" s="80"/>
      <c r="AM22" s="121"/>
      <c r="AN22" s="104" t="str">
        <f t="shared" si="6"/>
        <v>Actividades de divulgación del SSST</v>
      </c>
      <c r="AO22" s="81">
        <f t="shared" si="7"/>
        <v>0</v>
      </c>
      <c r="AP22" s="58"/>
      <c r="AQ22" s="84" t="e">
        <f t="shared" si="8"/>
        <v>#DIV/0!</v>
      </c>
      <c r="AR22" s="51"/>
      <c r="AS22" s="63"/>
      <c r="AT22" s="142" t="str">
        <f t="shared" si="9"/>
        <v>Actividades de divulgación del SSST</v>
      </c>
      <c r="AU22" s="81">
        <f t="shared" si="10"/>
        <v>1</v>
      </c>
      <c r="AV22" s="58"/>
      <c r="AW22" s="84">
        <f t="shared" si="11"/>
        <v>0</v>
      </c>
      <c r="AX22" s="51"/>
      <c r="AY22" s="121"/>
      <c r="AZ22" s="158" t="str">
        <f t="shared" si="12"/>
        <v>Actividades de divulgación del SSST</v>
      </c>
      <c r="BA22" s="65">
        <f t="shared" si="13"/>
        <v>2</v>
      </c>
      <c r="BB22" s="8"/>
      <c r="BC22" s="160">
        <f t="shared" si="14"/>
        <v>0</v>
      </c>
      <c r="BD22" s="93"/>
    </row>
    <row r="23" spans="1:56" ht="163.5" customHeight="1" thickBot="1">
      <c r="A23" s="120">
        <v>10</v>
      </c>
      <c r="B23" s="326"/>
      <c r="C23" s="328"/>
      <c r="D23" s="209" t="s">
        <v>117</v>
      </c>
      <c r="E23" s="259" t="s">
        <v>245</v>
      </c>
      <c r="F23" s="61">
        <v>0.02</v>
      </c>
      <c r="G23" s="54" t="s">
        <v>94</v>
      </c>
      <c r="H23" s="180" t="s">
        <v>137</v>
      </c>
      <c r="I23" s="179" t="s">
        <v>141</v>
      </c>
      <c r="J23" s="54"/>
      <c r="K23" s="174" t="s">
        <v>47</v>
      </c>
      <c r="L23" s="54" t="s">
        <v>148</v>
      </c>
      <c r="M23" s="242">
        <v>0</v>
      </c>
      <c r="N23" s="242">
        <v>0</v>
      </c>
      <c r="O23" s="242">
        <v>0</v>
      </c>
      <c r="P23" s="242">
        <v>1</v>
      </c>
      <c r="Q23" s="242">
        <v>1</v>
      </c>
      <c r="R23" s="54" t="s">
        <v>53</v>
      </c>
      <c r="S23" s="54" t="s">
        <v>155</v>
      </c>
      <c r="T23" s="64" t="s">
        <v>156</v>
      </c>
      <c r="U23" s="187" t="s">
        <v>159</v>
      </c>
      <c r="V23" s="62"/>
      <c r="W23" s="137" t="s">
        <v>41</v>
      </c>
      <c r="X23" s="54"/>
      <c r="Y23" s="54"/>
      <c r="Z23" s="60"/>
      <c r="AA23" s="130"/>
      <c r="AB23" s="142" t="str">
        <f t="shared" si="0"/>
        <v>Elección de comité de convivencia</v>
      </c>
      <c r="AC23" s="81">
        <f t="shared" si="1"/>
        <v>0</v>
      </c>
      <c r="AD23" s="55"/>
      <c r="AE23" s="84" t="e">
        <f t="shared" si="2"/>
        <v>#DIV/0!</v>
      </c>
      <c r="AF23" s="59"/>
      <c r="AG23" s="144"/>
      <c r="AH23" s="142" t="str">
        <f t="shared" si="3"/>
        <v>Elección de comité de convivencia</v>
      </c>
      <c r="AI23" s="86">
        <f t="shared" si="4"/>
        <v>0</v>
      </c>
      <c r="AJ23" s="87"/>
      <c r="AK23" s="172" t="e">
        <f t="shared" si="5"/>
        <v>#DIV/0!</v>
      </c>
      <c r="AL23" s="173"/>
      <c r="AM23" s="121"/>
      <c r="AN23" s="104" t="str">
        <f t="shared" si="6"/>
        <v>Elección de comité de convivencia</v>
      </c>
      <c r="AO23" s="81">
        <f t="shared" si="7"/>
        <v>0</v>
      </c>
      <c r="AP23" s="58"/>
      <c r="AQ23" s="84" t="e">
        <f t="shared" si="8"/>
        <v>#DIV/0!</v>
      </c>
      <c r="AR23" s="51"/>
      <c r="AS23" s="63"/>
      <c r="AT23" s="142" t="str">
        <f t="shared" si="9"/>
        <v>Elección de comité de convivencia</v>
      </c>
      <c r="AU23" s="81">
        <f t="shared" si="10"/>
        <v>1</v>
      </c>
      <c r="AV23" s="58"/>
      <c r="AW23" s="84">
        <f t="shared" si="11"/>
        <v>0</v>
      </c>
      <c r="AX23" s="51"/>
      <c r="AY23" s="121"/>
      <c r="AZ23" s="158" t="str">
        <f t="shared" si="12"/>
        <v>Elección de comité de convivencia</v>
      </c>
      <c r="BA23" s="65">
        <f t="shared" si="13"/>
        <v>1</v>
      </c>
      <c r="BB23" s="8"/>
      <c r="BC23" s="160">
        <f t="shared" si="14"/>
        <v>0</v>
      </c>
      <c r="BD23" s="93"/>
    </row>
    <row r="24" spans="1:56" ht="163.5" customHeight="1" thickBot="1">
      <c r="A24" s="120">
        <v>11</v>
      </c>
      <c r="B24" s="326"/>
      <c r="C24" s="328"/>
      <c r="D24" s="209" t="s">
        <v>118</v>
      </c>
      <c r="E24" s="257" t="s">
        <v>251</v>
      </c>
      <c r="F24" s="192">
        <v>0.06</v>
      </c>
      <c r="G24" s="189" t="s">
        <v>94</v>
      </c>
      <c r="H24" s="193" t="s">
        <v>138</v>
      </c>
      <c r="I24" s="103" t="s">
        <v>233</v>
      </c>
      <c r="J24" s="189"/>
      <c r="K24" s="190" t="s">
        <v>46</v>
      </c>
      <c r="L24" s="189" t="s">
        <v>152</v>
      </c>
      <c r="M24" s="244">
        <v>0</v>
      </c>
      <c r="N24" s="244">
        <v>2</v>
      </c>
      <c r="O24" s="244">
        <v>2</v>
      </c>
      <c r="P24" s="244">
        <v>1</v>
      </c>
      <c r="Q24" s="244">
        <v>5</v>
      </c>
      <c r="R24" s="189" t="s">
        <v>53</v>
      </c>
      <c r="S24" s="189" t="s">
        <v>155</v>
      </c>
      <c r="T24" s="190" t="s">
        <v>156</v>
      </c>
      <c r="U24" s="187" t="s">
        <v>158</v>
      </c>
      <c r="V24" s="196"/>
      <c r="W24" s="197" t="s">
        <v>41</v>
      </c>
      <c r="X24" s="189"/>
      <c r="Y24" s="189"/>
      <c r="Z24" s="198"/>
      <c r="AA24" s="199"/>
      <c r="AB24" s="142" t="str">
        <f t="shared" si="0"/>
        <v>Socialización de valores éticos</v>
      </c>
      <c r="AC24" s="81">
        <f t="shared" si="1"/>
        <v>0</v>
      </c>
      <c r="AD24" s="201"/>
      <c r="AE24" s="84" t="e">
        <f t="shared" si="2"/>
        <v>#DIV/0!</v>
      </c>
      <c r="AF24" s="202"/>
      <c r="AG24" s="203"/>
      <c r="AH24" s="142" t="str">
        <f t="shared" si="3"/>
        <v>Socialización de valores éticos</v>
      </c>
      <c r="AI24" s="86">
        <f t="shared" si="4"/>
        <v>2</v>
      </c>
      <c r="AJ24" s="87"/>
      <c r="AK24" s="172">
        <f t="shared" si="5"/>
        <v>0</v>
      </c>
      <c r="AL24" s="173"/>
      <c r="AM24" s="191"/>
      <c r="AN24" s="104" t="str">
        <f t="shared" si="6"/>
        <v>Socialización de valores éticos</v>
      </c>
      <c r="AO24" s="81">
        <f t="shared" si="7"/>
        <v>2</v>
      </c>
      <c r="AP24" s="204"/>
      <c r="AQ24" s="84">
        <f t="shared" si="8"/>
        <v>0</v>
      </c>
      <c r="AR24" s="205"/>
      <c r="AS24" s="206"/>
      <c r="AT24" s="142" t="str">
        <f t="shared" si="9"/>
        <v>Socialización de valores éticos</v>
      </c>
      <c r="AU24" s="81">
        <f t="shared" si="10"/>
        <v>1</v>
      </c>
      <c r="AV24" s="204"/>
      <c r="AW24" s="84">
        <f t="shared" si="11"/>
        <v>0</v>
      </c>
      <c r="AX24" s="205"/>
      <c r="AY24" s="191"/>
      <c r="AZ24" s="158" t="str">
        <f t="shared" si="12"/>
        <v>Socialización de valores éticos</v>
      </c>
      <c r="BA24" s="65">
        <f t="shared" si="13"/>
        <v>5</v>
      </c>
      <c r="BB24" s="200"/>
      <c r="BC24" s="160">
        <f t="shared" si="14"/>
        <v>0</v>
      </c>
      <c r="BD24" s="207"/>
    </row>
    <row r="25" spans="1:56" ht="163.5" customHeight="1" thickBot="1">
      <c r="A25" s="120">
        <v>12</v>
      </c>
      <c r="B25" s="326"/>
      <c r="C25" s="328"/>
      <c r="D25" s="208" t="s">
        <v>119</v>
      </c>
      <c r="E25" s="260" t="s">
        <v>246</v>
      </c>
      <c r="F25" s="192">
        <v>0.1</v>
      </c>
      <c r="G25" s="189" t="s">
        <v>93</v>
      </c>
      <c r="H25" s="193" t="s">
        <v>224</v>
      </c>
      <c r="I25" s="194" t="s">
        <v>144</v>
      </c>
      <c r="J25" s="189"/>
      <c r="K25" s="190" t="s">
        <v>46</v>
      </c>
      <c r="L25" s="189" t="s">
        <v>153</v>
      </c>
      <c r="M25" s="244">
        <v>2</v>
      </c>
      <c r="N25" s="244">
        <v>8</v>
      </c>
      <c r="O25" s="244">
        <v>8</v>
      </c>
      <c r="P25" s="244">
        <v>3</v>
      </c>
      <c r="Q25" s="244">
        <v>21</v>
      </c>
      <c r="R25" s="189" t="s">
        <v>53</v>
      </c>
      <c r="S25" s="189" t="s">
        <v>155</v>
      </c>
      <c r="T25" s="190" t="s">
        <v>156</v>
      </c>
      <c r="U25" s="187" t="s">
        <v>158</v>
      </c>
      <c r="V25" s="196"/>
      <c r="W25" s="197" t="s">
        <v>41</v>
      </c>
      <c r="X25" s="189"/>
      <c r="Y25" s="189"/>
      <c r="Z25" s="198"/>
      <c r="AA25" s="199"/>
      <c r="AB25" s="142" t="str">
        <f t="shared" si="0"/>
        <v>Jornadas de sensibilización a los servidores públicos realizada</v>
      </c>
      <c r="AC25" s="81">
        <f t="shared" si="1"/>
        <v>2</v>
      </c>
      <c r="AD25" s="201"/>
      <c r="AE25" s="84">
        <f t="shared" si="2"/>
        <v>0</v>
      </c>
      <c r="AF25" s="202"/>
      <c r="AG25" s="203"/>
      <c r="AH25" s="142" t="str">
        <f t="shared" si="3"/>
        <v>Jornadas de sensibilización a los servidores públicos realizada</v>
      </c>
      <c r="AI25" s="86">
        <f t="shared" si="4"/>
        <v>8</v>
      </c>
      <c r="AJ25" s="87"/>
      <c r="AK25" s="172">
        <f t="shared" si="5"/>
        <v>0</v>
      </c>
      <c r="AL25" s="173"/>
      <c r="AM25" s="191"/>
      <c r="AN25" s="104" t="str">
        <f t="shared" si="6"/>
        <v>Jornadas de sensibilización a los servidores públicos realizada</v>
      </c>
      <c r="AO25" s="81">
        <f t="shared" si="7"/>
        <v>8</v>
      </c>
      <c r="AP25" s="204"/>
      <c r="AQ25" s="84">
        <f t="shared" si="8"/>
        <v>0</v>
      </c>
      <c r="AR25" s="205"/>
      <c r="AS25" s="206"/>
      <c r="AT25" s="142" t="str">
        <f t="shared" si="9"/>
        <v>Jornadas de sensibilización a los servidores públicos realizada</v>
      </c>
      <c r="AU25" s="81">
        <f t="shared" si="10"/>
        <v>3</v>
      </c>
      <c r="AV25" s="204"/>
      <c r="AW25" s="84">
        <f t="shared" si="11"/>
        <v>0</v>
      </c>
      <c r="AX25" s="205"/>
      <c r="AY25" s="191"/>
      <c r="AZ25" s="158" t="str">
        <f t="shared" si="12"/>
        <v>Jornadas de sensibilización a los servidores públicos realizada</v>
      </c>
      <c r="BA25" s="65">
        <f t="shared" si="13"/>
        <v>21</v>
      </c>
      <c r="BB25" s="200"/>
      <c r="BC25" s="160">
        <f t="shared" si="14"/>
        <v>0</v>
      </c>
      <c r="BD25" s="207"/>
    </row>
    <row r="26" spans="1:56" ht="163.5" customHeight="1" thickBot="1">
      <c r="A26" s="120">
        <v>13</v>
      </c>
      <c r="B26" s="326"/>
      <c r="C26" s="328"/>
      <c r="D26" s="210" t="s">
        <v>120</v>
      </c>
      <c r="E26" s="259" t="s">
        <v>250</v>
      </c>
      <c r="F26" s="192">
        <v>0.05</v>
      </c>
      <c r="G26" s="189" t="s">
        <v>94</v>
      </c>
      <c r="H26" s="193" t="s">
        <v>139</v>
      </c>
      <c r="I26" s="103" t="s">
        <v>234</v>
      </c>
      <c r="J26" s="189"/>
      <c r="K26" s="190" t="s">
        <v>46</v>
      </c>
      <c r="L26" s="189" t="s">
        <v>151</v>
      </c>
      <c r="M26" s="244">
        <v>2</v>
      </c>
      <c r="N26" s="244">
        <v>0</v>
      </c>
      <c r="O26" s="244">
        <v>2</v>
      </c>
      <c r="P26" s="244">
        <v>1</v>
      </c>
      <c r="Q26" s="244">
        <v>5</v>
      </c>
      <c r="R26" s="189" t="s">
        <v>53</v>
      </c>
      <c r="S26" s="189" t="s">
        <v>155</v>
      </c>
      <c r="T26" s="190" t="s">
        <v>156</v>
      </c>
      <c r="U26" s="187" t="s">
        <v>158</v>
      </c>
      <c r="V26" s="196"/>
      <c r="W26" s="197" t="s">
        <v>41</v>
      </c>
      <c r="X26" s="189"/>
      <c r="Y26" s="189"/>
      <c r="Z26" s="198"/>
      <c r="AA26" s="199"/>
      <c r="AB26" s="142" t="str">
        <f t="shared" si="0"/>
        <v>Proceso de encargo</v>
      </c>
      <c r="AC26" s="81">
        <f t="shared" si="1"/>
        <v>2</v>
      </c>
      <c r="AD26" s="201"/>
      <c r="AE26" s="84">
        <f t="shared" si="2"/>
        <v>0</v>
      </c>
      <c r="AF26" s="202"/>
      <c r="AG26" s="203"/>
      <c r="AH26" s="142" t="str">
        <f t="shared" si="3"/>
        <v>Proceso de encargo</v>
      </c>
      <c r="AI26" s="86">
        <f t="shared" si="4"/>
        <v>0</v>
      </c>
      <c r="AJ26" s="87"/>
      <c r="AK26" s="172" t="e">
        <f t="shared" si="5"/>
        <v>#DIV/0!</v>
      </c>
      <c r="AL26" s="173"/>
      <c r="AM26" s="191"/>
      <c r="AN26" s="104" t="str">
        <f t="shared" si="6"/>
        <v>Proceso de encargo</v>
      </c>
      <c r="AO26" s="81">
        <f t="shared" si="7"/>
        <v>2</v>
      </c>
      <c r="AP26" s="204"/>
      <c r="AQ26" s="84">
        <f t="shared" si="8"/>
        <v>0</v>
      </c>
      <c r="AR26" s="205"/>
      <c r="AS26" s="206"/>
      <c r="AT26" s="142" t="str">
        <f t="shared" si="9"/>
        <v>Proceso de encargo</v>
      </c>
      <c r="AU26" s="81">
        <f t="shared" si="10"/>
        <v>1</v>
      </c>
      <c r="AV26" s="204"/>
      <c r="AW26" s="84">
        <f t="shared" si="11"/>
        <v>0</v>
      </c>
      <c r="AX26" s="205"/>
      <c r="AY26" s="191"/>
      <c r="AZ26" s="158" t="str">
        <f t="shared" si="12"/>
        <v>Proceso de encargo</v>
      </c>
      <c r="BA26" s="65">
        <f t="shared" si="13"/>
        <v>5</v>
      </c>
      <c r="BB26" s="200"/>
      <c r="BC26" s="160">
        <f t="shared" si="14"/>
        <v>0</v>
      </c>
      <c r="BD26" s="207"/>
    </row>
    <row r="27" spans="1:56" ht="163.5" customHeight="1" thickBot="1">
      <c r="A27" s="120">
        <v>14</v>
      </c>
      <c r="B27" s="327"/>
      <c r="C27" s="329"/>
      <c r="D27" s="229" t="s">
        <v>121</v>
      </c>
      <c r="E27" s="260" t="s">
        <v>247</v>
      </c>
      <c r="F27" s="192">
        <v>0.03</v>
      </c>
      <c r="G27" s="189" t="s">
        <v>94</v>
      </c>
      <c r="H27" s="193" t="s">
        <v>140</v>
      </c>
      <c r="I27" s="194" t="s">
        <v>143</v>
      </c>
      <c r="J27" s="189"/>
      <c r="K27" s="190" t="s">
        <v>46</v>
      </c>
      <c r="L27" s="189" t="s">
        <v>150</v>
      </c>
      <c r="M27" s="244">
        <v>1</v>
      </c>
      <c r="N27" s="244">
        <v>0</v>
      </c>
      <c r="O27" s="244">
        <v>0</v>
      </c>
      <c r="P27" s="244">
        <v>0</v>
      </c>
      <c r="Q27" s="244">
        <v>1</v>
      </c>
      <c r="R27" s="189" t="s">
        <v>53</v>
      </c>
      <c r="S27" s="189" t="s">
        <v>244</v>
      </c>
      <c r="T27" s="190" t="s">
        <v>156</v>
      </c>
      <c r="U27" s="195" t="s">
        <v>242</v>
      </c>
      <c r="V27" s="196"/>
      <c r="W27" s="197"/>
      <c r="X27" s="189"/>
      <c r="Y27" s="189"/>
      <c r="Z27" s="198"/>
      <c r="AA27" s="199"/>
      <c r="AB27" s="142" t="str">
        <f t="shared" si="0"/>
        <v>Plan Institucional de Desarrollo Organizacional</v>
      </c>
      <c r="AC27" s="81">
        <f t="shared" si="1"/>
        <v>1</v>
      </c>
      <c r="AD27" s="201"/>
      <c r="AE27" s="84">
        <f t="shared" si="2"/>
        <v>0</v>
      </c>
      <c r="AF27" s="202"/>
      <c r="AG27" s="203"/>
      <c r="AH27" s="142" t="str">
        <f t="shared" si="3"/>
        <v>Plan Institucional de Desarrollo Organizacional</v>
      </c>
      <c r="AI27" s="86">
        <f t="shared" si="4"/>
        <v>0</v>
      </c>
      <c r="AJ27" s="231"/>
      <c r="AK27" s="172" t="e">
        <f t="shared" si="5"/>
        <v>#DIV/0!</v>
      </c>
      <c r="AL27" s="233"/>
      <c r="AM27" s="191"/>
      <c r="AN27" s="104" t="str">
        <f t="shared" si="6"/>
        <v>Plan Institucional de Desarrollo Organizacional</v>
      </c>
      <c r="AO27" s="81">
        <f t="shared" si="7"/>
        <v>0</v>
      </c>
      <c r="AP27" s="204"/>
      <c r="AQ27" s="84" t="e">
        <f t="shared" si="8"/>
        <v>#DIV/0!</v>
      </c>
      <c r="AR27" s="205"/>
      <c r="AS27" s="206"/>
      <c r="AT27" s="142" t="str">
        <f t="shared" si="9"/>
        <v>Plan Institucional de Desarrollo Organizacional</v>
      </c>
      <c r="AU27" s="81">
        <f t="shared" si="10"/>
        <v>0</v>
      </c>
      <c r="AV27" s="204"/>
      <c r="AW27" s="84" t="e">
        <f t="shared" si="11"/>
        <v>#DIV/0!</v>
      </c>
      <c r="AX27" s="205"/>
      <c r="AY27" s="191"/>
      <c r="AZ27" s="158" t="str">
        <f t="shared" si="12"/>
        <v>Plan Institucional de Desarrollo Organizacional</v>
      </c>
      <c r="BA27" s="65">
        <f t="shared" si="13"/>
        <v>1</v>
      </c>
      <c r="BB27" s="200"/>
      <c r="BC27" s="160">
        <f t="shared" si="14"/>
        <v>0</v>
      </c>
      <c r="BD27" s="207"/>
    </row>
    <row r="28" spans="1:56" ht="163.5" customHeight="1" thickBot="1">
      <c r="A28" s="120"/>
      <c r="B28" s="227"/>
      <c r="C28" s="228"/>
      <c r="D28" s="229"/>
      <c r="E28" s="262" t="s">
        <v>248</v>
      </c>
      <c r="F28" s="192">
        <v>0.02</v>
      </c>
      <c r="G28" s="189" t="s">
        <v>94</v>
      </c>
      <c r="H28" s="193" t="s">
        <v>236</v>
      </c>
      <c r="I28" s="194" t="s">
        <v>237</v>
      </c>
      <c r="J28" s="189"/>
      <c r="K28" s="190" t="s">
        <v>46</v>
      </c>
      <c r="L28" s="189" t="s">
        <v>238</v>
      </c>
      <c r="M28" s="244">
        <v>0</v>
      </c>
      <c r="N28" s="244">
        <v>0</v>
      </c>
      <c r="O28" s="244">
        <v>0</v>
      </c>
      <c r="P28" s="244">
        <v>1</v>
      </c>
      <c r="Q28" s="244">
        <v>1</v>
      </c>
      <c r="R28" s="189" t="s">
        <v>53</v>
      </c>
      <c r="S28" s="189" t="s">
        <v>239</v>
      </c>
      <c r="T28" s="190" t="s">
        <v>240</v>
      </c>
      <c r="U28" s="195" t="s">
        <v>243</v>
      </c>
      <c r="V28" s="196"/>
      <c r="W28" s="54" t="s">
        <v>42</v>
      </c>
      <c r="X28" s="189"/>
      <c r="Y28" s="189">
        <v>1128</v>
      </c>
      <c r="Z28" s="198" t="s">
        <v>249</v>
      </c>
      <c r="AA28" s="250">
        <v>90</v>
      </c>
      <c r="AB28" s="142" t="str">
        <f t="shared" si="0"/>
        <v>Estudio elaborado para la ampliación de la planta en las Inspecciones de policía y en la Alcaldías Locales. </v>
      </c>
      <c r="AC28" s="81">
        <f t="shared" si="1"/>
        <v>0</v>
      </c>
      <c r="AD28" s="201"/>
      <c r="AE28" s="84" t="e">
        <f t="shared" si="2"/>
        <v>#DIV/0!</v>
      </c>
      <c r="AF28" s="202"/>
      <c r="AG28" s="251"/>
      <c r="AH28" s="142" t="str">
        <f t="shared" si="3"/>
        <v>Estudio elaborado para la ampliación de la planta en las Inspecciones de policía y en la Alcaldías Locales. </v>
      </c>
      <c r="AI28" s="86">
        <f t="shared" si="4"/>
        <v>0</v>
      </c>
      <c r="AJ28" s="252"/>
      <c r="AK28" s="172" t="e">
        <f t="shared" si="5"/>
        <v>#DIV/0!</v>
      </c>
      <c r="AL28" s="253"/>
      <c r="AM28" s="196"/>
      <c r="AN28" s="104" t="str">
        <f t="shared" si="6"/>
        <v>Estudio elaborado para la ampliación de la planta en las Inspecciones de policía y en la Alcaldías Locales. </v>
      </c>
      <c r="AO28" s="81">
        <f t="shared" si="7"/>
        <v>0</v>
      </c>
      <c r="AP28" s="204"/>
      <c r="AQ28" s="84" t="e">
        <f t="shared" si="8"/>
        <v>#DIV/0!</v>
      </c>
      <c r="AR28" s="205"/>
      <c r="AS28" s="206"/>
      <c r="AT28" s="142" t="str">
        <f t="shared" si="9"/>
        <v>Estudio elaborado para la ampliación de la planta en las Inspecciones de policía y en la Alcaldías Locales. </v>
      </c>
      <c r="AU28" s="81">
        <f t="shared" si="10"/>
        <v>1</v>
      </c>
      <c r="AV28" s="204"/>
      <c r="AW28" s="84">
        <f t="shared" si="11"/>
        <v>0</v>
      </c>
      <c r="AX28" s="205"/>
      <c r="AY28" s="191"/>
      <c r="AZ28" s="158" t="str">
        <f t="shared" si="12"/>
        <v>Estudio elaborado para la ampliación de la planta en las Inspecciones de policía y en la Alcaldías Locales. </v>
      </c>
      <c r="BA28" s="65">
        <f t="shared" si="13"/>
        <v>1</v>
      </c>
      <c r="BB28" s="200"/>
      <c r="BC28" s="160">
        <f t="shared" si="14"/>
        <v>0</v>
      </c>
      <c r="BD28" s="207"/>
    </row>
    <row r="29" spans="1:56" ht="163.5" customHeight="1" thickBot="1">
      <c r="A29" s="120">
        <v>15</v>
      </c>
      <c r="B29" s="324" t="s">
        <v>167</v>
      </c>
      <c r="C29" s="324" t="s">
        <v>168</v>
      </c>
      <c r="D29" s="325" t="s">
        <v>169</v>
      </c>
      <c r="E29" s="261" t="s">
        <v>170</v>
      </c>
      <c r="F29" s="235">
        <v>0.03</v>
      </c>
      <c r="G29" s="234" t="s">
        <v>171</v>
      </c>
      <c r="H29" s="234" t="s">
        <v>172</v>
      </c>
      <c r="I29" s="234" t="s">
        <v>173</v>
      </c>
      <c r="J29" s="234"/>
      <c r="K29" s="234" t="s">
        <v>46</v>
      </c>
      <c r="L29" s="234" t="s">
        <v>174</v>
      </c>
      <c r="M29" s="234">
        <v>0</v>
      </c>
      <c r="N29" s="234">
        <v>1</v>
      </c>
      <c r="O29" s="234">
        <v>0</v>
      </c>
      <c r="P29" s="234">
        <v>1</v>
      </c>
      <c r="Q29" s="234">
        <v>2</v>
      </c>
      <c r="R29" s="234" t="s">
        <v>53</v>
      </c>
      <c r="S29" s="234" t="s">
        <v>175</v>
      </c>
      <c r="T29" s="179"/>
      <c r="U29" s="226"/>
      <c r="V29" s="54"/>
      <c r="W29" s="54"/>
      <c r="X29" s="54"/>
      <c r="Y29" s="54"/>
      <c r="Z29" s="60"/>
      <c r="AA29" s="236"/>
      <c r="AB29" s="142" t="str">
        <f t="shared" si="0"/>
        <v>Ejercicios de evaluación de los requisitos legales aplicables el proceso/Alcaldía realizados</v>
      </c>
      <c r="AC29" s="81">
        <f t="shared" si="1"/>
        <v>0</v>
      </c>
      <c r="AD29" s="55"/>
      <c r="AE29" s="84" t="e">
        <f t="shared" si="2"/>
        <v>#DIV/0!</v>
      </c>
      <c r="AF29" s="59"/>
      <c r="AG29" s="59"/>
      <c r="AH29" s="142" t="str">
        <f t="shared" si="3"/>
        <v>Ejercicios de evaluación de los requisitos legales aplicables el proceso/Alcaldía realizados</v>
      </c>
      <c r="AI29" s="86">
        <f t="shared" si="4"/>
        <v>1</v>
      </c>
      <c r="AJ29" s="55"/>
      <c r="AK29" s="172">
        <f t="shared" si="5"/>
        <v>0</v>
      </c>
      <c r="AL29" s="237"/>
      <c r="AM29" s="54"/>
      <c r="AN29" s="104" t="str">
        <f t="shared" si="6"/>
        <v>Ejercicios de evaluación de los requisitos legales aplicables el proceso/Alcaldía realizados</v>
      </c>
      <c r="AO29" s="81">
        <f t="shared" si="7"/>
        <v>0</v>
      </c>
      <c r="AP29" s="58"/>
      <c r="AQ29" s="84" t="e">
        <f t="shared" si="8"/>
        <v>#DIV/0!</v>
      </c>
      <c r="AR29" s="51"/>
      <c r="AS29" s="51"/>
      <c r="AT29" s="142" t="str">
        <f t="shared" si="9"/>
        <v>Ejercicios de evaluación de los requisitos legales aplicables el proceso/Alcaldía realizados</v>
      </c>
      <c r="AU29" s="81">
        <f t="shared" si="10"/>
        <v>1</v>
      </c>
      <c r="AV29" s="58"/>
      <c r="AW29" s="84">
        <f t="shared" si="11"/>
        <v>0</v>
      </c>
      <c r="AX29" s="51"/>
      <c r="AY29" s="191"/>
      <c r="AZ29" s="158" t="str">
        <f t="shared" si="12"/>
        <v>Ejercicios de evaluación de los requisitos legales aplicables el proceso/Alcaldía realizados</v>
      </c>
      <c r="BA29" s="65">
        <f t="shared" si="13"/>
        <v>2</v>
      </c>
      <c r="BB29" s="200"/>
      <c r="BC29" s="160">
        <f t="shared" si="14"/>
        <v>0</v>
      </c>
      <c r="BD29" s="207"/>
    </row>
    <row r="30" spans="1:56" ht="163.5" customHeight="1" thickBot="1">
      <c r="A30" s="120">
        <v>16</v>
      </c>
      <c r="B30" s="324"/>
      <c r="C30" s="324"/>
      <c r="D30" s="325"/>
      <c r="E30" s="261" t="s">
        <v>252</v>
      </c>
      <c r="F30" s="235">
        <v>0.025</v>
      </c>
      <c r="G30" s="234" t="s">
        <v>171</v>
      </c>
      <c r="H30" s="234" t="s">
        <v>176</v>
      </c>
      <c r="I30" s="234" t="s">
        <v>177</v>
      </c>
      <c r="J30" s="234"/>
      <c r="K30" s="234" t="s">
        <v>47</v>
      </c>
      <c r="L30" s="234" t="s">
        <v>178</v>
      </c>
      <c r="M30" s="238">
        <v>1</v>
      </c>
      <c r="N30" s="238">
        <v>1</v>
      </c>
      <c r="O30" s="238">
        <v>1</v>
      </c>
      <c r="P30" s="238">
        <v>1</v>
      </c>
      <c r="Q30" s="238">
        <v>1</v>
      </c>
      <c r="R30" s="234" t="s">
        <v>53</v>
      </c>
      <c r="S30" s="234" t="s">
        <v>179</v>
      </c>
      <c r="T30" s="179"/>
      <c r="U30" s="226"/>
      <c r="V30" s="54"/>
      <c r="W30" s="54"/>
      <c r="X30" s="54"/>
      <c r="Y30" s="54"/>
      <c r="Z30" s="60"/>
      <c r="AA30" s="236"/>
      <c r="AB30" s="142" t="str">
        <f t="shared" si="0"/>
        <v>Porcentaje de cumplimiento de las acciones según el Plan de Implementación del Modelo Integrado de Planeación</v>
      </c>
      <c r="AC30" s="90">
        <f t="shared" si="1"/>
        <v>1</v>
      </c>
      <c r="AD30" s="55"/>
      <c r="AE30" s="84">
        <f t="shared" si="2"/>
        <v>0</v>
      </c>
      <c r="AF30" s="59"/>
      <c r="AG30" s="59"/>
      <c r="AH30" s="142" t="str">
        <f t="shared" si="3"/>
        <v>Porcentaje de cumplimiento de las acciones según el Plan de Implementación del Modelo Integrado de Planeación</v>
      </c>
      <c r="AI30" s="90">
        <f t="shared" si="4"/>
        <v>1</v>
      </c>
      <c r="AJ30" s="55"/>
      <c r="AK30" s="172">
        <f t="shared" si="5"/>
        <v>0</v>
      </c>
      <c r="AL30" s="237"/>
      <c r="AM30" s="54"/>
      <c r="AN30" s="104" t="str">
        <f t="shared" si="6"/>
        <v>Porcentaje de cumplimiento de las acciones según el Plan de Implementación del Modelo Integrado de Planeación</v>
      </c>
      <c r="AO30" s="81">
        <f t="shared" si="7"/>
        <v>1</v>
      </c>
      <c r="AP30" s="58"/>
      <c r="AQ30" s="84">
        <f t="shared" si="8"/>
        <v>0</v>
      </c>
      <c r="AR30" s="51"/>
      <c r="AS30" s="51"/>
      <c r="AT30" s="142" t="str">
        <f t="shared" si="9"/>
        <v>Porcentaje de cumplimiento de las acciones según el Plan de Implementación del Modelo Integrado de Planeación</v>
      </c>
      <c r="AU30" s="90">
        <f t="shared" si="10"/>
        <v>1</v>
      </c>
      <c r="AV30" s="58"/>
      <c r="AW30" s="84">
        <f t="shared" si="11"/>
        <v>0</v>
      </c>
      <c r="AX30" s="51"/>
      <c r="AY30" s="191"/>
      <c r="AZ30" s="158" t="str">
        <f t="shared" si="12"/>
        <v>Porcentaje de cumplimiento de las acciones según el Plan de Implementación del Modelo Integrado de Planeación</v>
      </c>
      <c r="BA30" s="159">
        <f t="shared" si="13"/>
        <v>1</v>
      </c>
      <c r="BB30" s="200"/>
      <c r="BC30" s="160">
        <f t="shared" si="14"/>
        <v>0</v>
      </c>
      <c r="BD30" s="207"/>
    </row>
    <row r="31" spans="1:56" ht="163.5" customHeight="1" thickBot="1">
      <c r="A31" s="120">
        <v>17</v>
      </c>
      <c r="B31" s="324"/>
      <c r="C31" s="324"/>
      <c r="D31" s="325"/>
      <c r="E31" s="261" t="s">
        <v>180</v>
      </c>
      <c r="F31" s="235">
        <v>0.015</v>
      </c>
      <c r="G31" s="234" t="s">
        <v>171</v>
      </c>
      <c r="H31" s="234" t="s">
        <v>181</v>
      </c>
      <c r="I31" s="234" t="s">
        <v>182</v>
      </c>
      <c r="J31" s="234"/>
      <c r="K31" s="234" t="s">
        <v>47</v>
      </c>
      <c r="L31" s="234" t="s">
        <v>183</v>
      </c>
      <c r="M31" s="239">
        <v>1</v>
      </c>
      <c r="N31" s="239">
        <v>1</v>
      </c>
      <c r="O31" s="239">
        <v>1</v>
      </c>
      <c r="P31" s="239">
        <v>1</v>
      </c>
      <c r="Q31" s="239">
        <v>1</v>
      </c>
      <c r="R31" s="234" t="s">
        <v>53</v>
      </c>
      <c r="S31" s="234" t="s">
        <v>184</v>
      </c>
      <c r="T31" s="179"/>
      <c r="U31" s="226"/>
      <c r="V31" s="54"/>
      <c r="W31" s="54"/>
      <c r="X31" s="54"/>
      <c r="Y31" s="54"/>
      <c r="Z31" s="60"/>
      <c r="AA31" s="236"/>
      <c r="AB31" s="142" t="str">
        <f t="shared" si="0"/>
        <v>Porcentaje de servidores públicos entrenados en puesto de trabajo</v>
      </c>
      <c r="AC31" s="90">
        <f t="shared" si="1"/>
        <v>1</v>
      </c>
      <c r="AD31" s="55"/>
      <c r="AE31" s="84">
        <f t="shared" si="2"/>
        <v>0</v>
      </c>
      <c r="AF31" s="59"/>
      <c r="AG31" s="59"/>
      <c r="AH31" s="142" t="str">
        <f t="shared" si="3"/>
        <v>Porcentaje de servidores públicos entrenados en puesto de trabajo</v>
      </c>
      <c r="AI31" s="90">
        <f t="shared" si="4"/>
        <v>1</v>
      </c>
      <c r="AJ31" s="55"/>
      <c r="AK31" s="172">
        <f t="shared" si="5"/>
        <v>0</v>
      </c>
      <c r="AL31" s="237"/>
      <c r="AM31" s="54"/>
      <c r="AN31" s="104" t="str">
        <f t="shared" si="6"/>
        <v>Porcentaje de servidores públicos entrenados en puesto de trabajo</v>
      </c>
      <c r="AO31" s="90">
        <f t="shared" si="7"/>
        <v>1</v>
      </c>
      <c r="AP31" s="58"/>
      <c r="AQ31" s="84">
        <f t="shared" si="8"/>
        <v>0</v>
      </c>
      <c r="AR31" s="51"/>
      <c r="AS31" s="51"/>
      <c r="AT31" s="142" t="str">
        <f t="shared" si="9"/>
        <v>Porcentaje de servidores públicos entrenados en puesto de trabajo</v>
      </c>
      <c r="AU31" s="90">
        <f t="shared" si="10"/>
        <v>1</v>
      </c>
      <c r="AV31" s="58"/>
      <c r="AW31" s="84">
        <f t="shared" si="11"/>
        <v>0</v>
      </c>
      <c r="AX31" s="51"/>
      <c r="AY31" s="191"/>
      <c r="AZ31" s="158" t="str">
        <f t="shared" si="12"/>
        <v>Porcentaje de servidores públicos entrenados en puesto de trabajo</v>
      </c>
      <c r="BA31" s="159">
        <f t="shared" si="13"/>
        <v>1</v>
      </c>
      <c r="BB31" s="200"/>
      <c r="BC31" s="160">
        <f t="shared" si="14"/>
        <v>0</v>
      </c>
      <c r="BD31" s="207"/>
    </row>
    <row r="32" spans="1:56" ht="163.5" customHeight="1" thickBot="1">
      <c r="A32" s="120">
        <v>18</v>
      </c>
      <c r="B32" s="324"/>
      <c r="C32" s="324"/>
      <c r="D32" s="325"/>
      <c r="E32" s="261" t="s">
        <v>185</v>
      </c>
      <c r="F32" s="235">
        <v>0.015</v>
      </c>
      <c r="G32" s="234" t="s">
        <v>171</v>
      </c>
      <c r="H32" s="234" t="s">
        <v>186</v>
      </c>
      <c r="I32" s="234" t="s">
        <v>187</v>
      </c>
      <c r="J32" s="234"/>
      <c r="K32" s="234" t="s">
        <v>47</v>
      </c>
      <c r="L32" s="234" t="s">
        <v>188</v>
      </c>
      <c r="M32" s="239">
        <v>1</v>
      </c>
      <c r="N32" s="239">
        <v>1</v>
      </c>
      <c r="O32" s="239">
        <v>1</v>
      </c>
      <c r="P32" s="239">
        <v>1</v>
      </c>
      <c r="Q32" s="239">
        <v>1</v>
      </c>
      <c r="R32" s="234" t="s">
        <v>53</v>
      </c>
      <c r="S32" s="234" t="s">
        <v>189</v>
      </c>
      <c r="T32" s="179"/>
      <c r="U32" s="226"/>
      <c r="V32" s="54"/>
      <c r="W32" s="54"/>
      <c r="X32" s="54"/>
      <c r="Y32" s="54"/>
      <c r="Z32" s="60"/>
      <c r="AA32" s="236"/>
      <c r="AB32" s="142" t="str">
        <f t="shared" si="0"/>
        <v>Porcentaje de cumplimiento de las actividades y tareas asignadas al proceso/Alcaldía Local en el PAAC 2018</v>
      </c>
      <c r="AC32" s="90">
        <f t="shared" si="1"/>
        <v>1</v>
      </c>
      <c r="AD32" s="55"/>
      <c r="AE32" s="84">
        <f t="shared" si="2"/>
        <v>0</v>
      </c>
      <c r="AF32" s="59"/>
      <c r="AG32" s="59"/>
      <c r="AH32" s="142" t="str">
        <f t="shared" si="3"/>
        <v>Porcentaje de cumplimiento de las actividades y tareas asignadas al proceso/Alcaldía Local en el PAAC 2018</v>
      </c>
      <c r="AI32" s="90">
        <f t="shared" si="4"/>
        <v>1</v>
      </c>
      <c r="AJ32" s="55"/>
      <c r="AK32" s="172">
        <f t="shared" si="5"/>
        <v>0</v>
      </c>
      <c r="AL32" s="237"/>
      <c r="AM32" s="54"/>
      <c r="AN32" s="104" t="str">
        <f t="shared" si="6"/>
        <v>Porcentaje de cumplimiento de las actividades y tareas asignadas al proceso/Alcaldía Local en el PAAC 2018</v>
      </c>
      <c r="AO32" s="90">
        <f t="shared" si="7"/>
        <v>1</v>
      </c>
      <c r="AP32" s="58"/>
      <c r="AQ32" s="84">
        <f t="shared" si="8"/>
        <v>0</v>
      </c>
      <c r="AR32" s="51"/>
      <c r="AS32" s="51"/>
      <c r="AT32" s="142" t="str">
        <f t="shared" si="9"/>
        <v>Porcentaje de cumplimiento de las actividades y tareas asignadas al proceso/Alcaldía Local en el PAAC 2018</v>
      </c>
      <c r="AU32" s="90">
        <f t="shared" si="10"/>
        <v>1</v>
      </c>
      <c r="AV32" s="58"/>
      <c r="AW32" s="84">
        <f t="shared" si="11"/>
        <v>0</v>
      </c>
      <c r="AX32" s="51"/>
      <c r="AY32" s="191"/>
      <c r="AZ32" s="158" t="str">
        <f t="shared" si="12"/>
        <v>Porcentaje de cumplimiento de las actividades y tareas asignadas al proceso/Alcaldía Local en el PAAC 2018</v>
      </c>
      <c r="BA32" s="159">
        <f t="shared" si="13"/>
        <v>1</v>
      </c>
      <c r="BB32" s="200"/>
      <c r="BC32" s="160">
        <f t="shared" si="14"/>
        <v>0</v>
      </c>
      <c r="BD32" s="207"/>
    </row>
    <row r="33" spans="1:56" ht="163.5" customHeight="1" thickBot="1">
      <c r="A33" s="120">
        <v>19</v>
      </c>
      <c r="B33" s="324"/>
      <c r="C33" s="324"/>
      <c r="D33" s="325"/>
      <c r="E33" s="261" t="s">
        <v>190</v>
      </c>
      <c r="F33" s="235">
        <v>0.015</v>
      </c>
      <c r="G33" s="234" t="s">
        <v>171</v>
      </c>
      <c r="H33" s="234" t="s">
        <v>191</v>
      </c>
      <c r="I33" s="234" t="s">
        <v>192</v>
      </c>
      <c r="J33" s="234"/>
      <c r="K33" s="234" t="s">
        <v>46</v>
      </c>
      <c r="L33" s="234" t="s">
        <v>191</v>
      </c>
      <c r="M33" s="234"/>
      <c r="N33" s="234">
        <v>1</v>
      </c>
      <c r="O33" s="234"/>
      <c r="P33" s="234">
        <v>1</v>
      </c>
      <c r="Q33" s="234">
        <v>2</v>
      </c>
      <c r="R33" s="234" t="s">
        <v>53</v>
      </c>
      <c r="S33" s="234" t="s">
        <v>193</v>
      </c>
      <c r="T33" s="179"/>
      <c r="U33" s="226"/>
      <c r="V33" s="54"/>
      <c r="W33" s="54"/>
      <c r="X33" s="54"/>
      <c r="Y33" s="54"/>
      <c r="Z33" s="60"/>
      <c r="AA33" s="236"/>
      <c r="AB33" s="142" t="str">
        <f t="shared" si="0"/>
        <v>Mediciones de desempeño ambiental realizadas en el proceso/alcaldia local</v>
      </c>
      <c r="AC33" s="81">
        <f t="shared" si="1"/>
        <v>0</v>
      </c>
      <c r="AD33" s="55"/>
      <c r="AE33" s="84" t="e">
        <f t="shared" si="2"/>
        <v>#DIV/0!</v>
      </c>
      <c r="AF33" s="59"/>
      <c r="AG33" s="59"/>
      <c r="AH33" s="142" t="str">
        <f t="shared" si="3"/>
        <v>Mediciones de desempeño ambiental realizadas en el proceso/alcaldia local</v>
      </c>
      <c r="AI33" s="86">
        <f t="shared" si="4"/>
        <v>1</v>
      </c>
      <c r="AJ33" s="55"/>
      <c r="AK33" s="172">
        <f t="shared" si="5"/>
        <v>0</v>
      </c>
      <c r="AL33" s="237"/>
      <c r="AM33" s="54"/>
      <c r="AN33" s="104" t="str">
        <f t="shared" si="6"/>
        <v>Mediciones de desempeño ambiental realizadas en el proceso/alcaldia local</v>
      </c>
      <c r="AO33" s="81">
        <f t="shared" si="7"/>
        <v>0</v>
      </c>
      <c r="AP33" s="58"/>
      <c r="AQ33" s="84" t="e">
        <f t="shared" si="8"/>
        <v>#DIV/0!</v>
      </c>
      <c r="AR33" s="51"/>
      <c r="AS33" s="51"/>
      <c r="AT33" s="142" t="str">
        <f t="shared" si="9"/>
        <v>Mediciones de desempeño ambiental realizadas en el proceso/alcaldia local</v>
      </c>
      <c r="AU33" s="81">
        <f t="shared" si="10"/>
        <v>1</v>
      </c>
      <c r="AV33" s="58"/>
      <c r="AW33" s="84">
        <f t="shared" si="11"/>
        <v>0</v>
      </c>
      <c r="AX33" s="51"/>
      <c r="AY33" s="191"/>
      <c r="AZ33" s="158" t="str">
        <f t="shared" si="12"/>
        <v>Mediciones de desempeño ambiental realizadas en el proceso/alcaldia local</v>
      </c>
      <c r="BA33" s="65">
        <f t="shared" si="13"/>
        <v>2</v>
      </c>
      <c r="BB33" s="200"/>
      <c r="BC33" s="160">
        <f t="shared" si="14"/>
        <v>0</v>
      </c>
      <c r="BD33" s="207"/>
    </row>
    <row r="34" spans="1:56" ht="163.5" customHeight="1" thickBot="1">
      <c r="A34" s="120">
        <v>21</v>
      </c>
      <c r="B34" s="324"/>
      <c r="C34" s="324"/>
      <c r="D34" s="325"/>
      <c r="E34" s="261" t="s">
        <v>194</v>
      </c>
      <c r="F34" s="235">
        <v>0.025</v>
      </c>
      <c r="G34" s="234" t="s">
        <v>171</v>
      </c>
      <c r="H34" s="234" t="s">
        <v>195</v>
      </c>
      <c r="I34" s="234" t="s">
        <v>196</v>
      </c>
      <c r="J34" s="234"/>
      <c r="K34" s="234" t="s">
        <v>46</v>
      </c>
      <c r="L34" s="234" t="s">
        <v>197</v>
      </c>
      <c r="M34" s="234"/>
      <c r="N34" s="234">
        <v>1</v>
      </c>
      <c r="O34" s="234"/>
      <c r="P34" s="234">
        <v>1</v>
      </c>
      <c r="Q34" s="234">
        <v>2</v>
      </c>
      <c r="R34" s="234" t="s">
        <v>53</v>
      </c>
      <c r="S34" s="234" t="s">
        <v>198</v>
      </c>
      <c r="T34" s="179"/>
      <c r="U34" s="226"/>
      <c r="V34" s="54"/>
      <c r="W34" s="54"/>
      <c r="X34" s="54"/>
      <c r="Y34" s="54"/>
      <c r="Z34" s="60"/>
      <c r="AA34" s="236"/>
      <c r="AB34" s="142" t="str">
        <f t="shared" si="0"/>
        <v>Buenas practicas y lecciones aprendidas identificadas por proceso o Alcaldía Local en la herramienta de gestión del conocimiento (AGORA)</v>
      </c>
      <c r="AC34" s="81">
        <f t="shared" si="1"/>
        <v>0</v>
      </c>
      <c r="AD34" s="55"/>
      <c r="AE34" s="84" t="e">
        <f t="shared" si="2"/>
        <v>#DIV/0!</v>
      </c>
      <c r="AF34" s="59"/>
      <c r="AG34" s="59"/>
      <c r="AH34" s="142" t="str">
        <f t="shared" si="3"/>
        <v>Buenas practicas y lecciones aprendidas identificadas por proceso o Alcaldía Local en la herramienta de gestión del conocimiento (AGORA)</v>
      </c>
      <c r="AI34" s="86">
        <f t="shared" si="4"/>
        <v>1</v>
      </c>
      <c r="AJ34" s="55"/>
      <c r="AK34" s="172">
        <f t="shared" si="5"/>
        <v>0</v>
      </c>
      <c r="AL34" s="237"/>
      <c r="AM34" s="54"/>
      <c r="AN34" s="104" t="str">
        <f t="shared" si="6"/>
        <v>Buenas practicas y lecciones aprendidas identificadas por proceso o Alcaldía Local en la herramienta de gestión del conocimiento (AGORA)</v>
      </c>
      <c r="AO34" s="81">
        <f t="shared" si="7"/>
        <v>0</v>
      </c>
      <c r="AP34" s="58"/>
      <c r="AQ34" s="84" t="e">
        <f t="shared" si="8"/>
        <v>#DIV/0!</v>
      </c>
      <c r="AR34" s="51"/>
      <c r="AS34" s="51"/>
      <c r="AT34" s="142" t="str">
        <f t="shared" si="9"/>
        <v>Buenas practicas y lecciones aprendidas identificadas por proceso o Alcaldía Local en la herramienta de gestión del conocimiento (AGORA)</v>
      </c>
      <c r="AU34" s="81">
        <f t="shared" si="10"/>
        <v>1</v>
      </c>
      <c r="AV34" s="58"/>
      <c r="AW34" s="84">
        <f t="shared" si="11"/>
        <v>0</v>
      </c>
      <c r="AX34" s="51"/>
      <c r="AY34" s="191"/>
      <c r="AZ34" s="158" t="str">
        <f t="shared" si="12"/>
        <v>Buenas practicas y lecciones aprendidas identificadas por proceso o Alcaldía Local en la herramienta de gestión del conocimiento (AGORA)</v>
      </c>
      <c r="BA34" s="65">
        <f t="shared" si="13"/>
        <v>2</v>
      </c>
      <c r="BB34" s="200"/>
      <c r="BC34" s="160">
        <f t="shared" si="14"/>
        <v>0</v>
      </c>
      <c r="BD34" s="207"/>
    </row>
    <row r="35" spans="1:56" ht="163.5" customHeight="1" thickBot="1">
      <c r="A35" s="120">
        <v>22</v>
      </c>
      <c r="B35" s="324"/>
      <c r="C35" s="324"/>
      <c r="D35" s="325" t="s">
        <v>199</v>
      </c>
      <c r="E35" s="234" t="s">
        <v>200</v>
      </c>
      <c r="F35" s="235">
        <v>0.014</v>
      </c>
      <c r="G35" s="234" t="s">
        <v>171</v>
      </c>
      <c r="H35" s="234" t="s">
        <v>201</v>
      </c>
      <c r="I35" s="234" t="s">
        <v>202</v>
      </c>
      <c r="J35" s="234"/>
      <c r="K35" s="234" t="s">
        <v>47</v>
      </c>
      <c r="L35" s="234" t="s">
        <v>203</v>
      </c>
      <c r="M35" s="238">
        <v>1</v>
      </c>
      <c r="N35" s="238">
        <v>1</v>
      </c>
      <c r="O35" s="238">
        <v>1</v>
      </c>
      <c r="P35" s="238">
        <v>1</v>
      </c>
      <c r="Q35" s="238">
        <v>1</v>
      </c>
      <c r="R35" s="234" t="s">
        <v>53</v>
      </c>
      <c r="S35" s="234" t="s">
        <v>204</v>
      </c>
      <c r="T35" s="179"/>
      <c r="U35" s="226"/>
      <c r="V35" s="54"/>
      <c r="W35" s="54"/>
      <c r="X35" s="54"/>
      <c r="Y35" s="54"/>
      <c r="Z35" s="60"/>
      <c r="AA35" s="236"/>
      <c r="AB35" s="142" t="str">
        <f t="shared" si="0"/>
        <v>Porcentaje de depuración de las comunicaciones en el aplicatio de gestión documental</v>
      </c>
      <c r="AC35" s="90">
        <f t="shared" si="1"/>
        <v>1</v>
      </c>
      <c r="AD35" s="55"/>
      <c r="AE35" s="84">
        <f t="shared" si="2"/>
        <v>0</v>
      </c>
      <c r="AF35" s="59"/>
      <c r="AG35" s="59"/>
      <c r="AH35" s="142" t="str">
        <f t="shared" si="3"/>
        <v>Porcentaje de depuración de las comunicaciones en el aplicatio de gestión documental</v>
      </c>
      <c r="AI35" s="86">
        <f t="shared" si="4"/>
        <v>1</v>
      </c>
      <c r="AJ35" s="55"/>
      <c r="AK35" s="172">
        <f t="shared" si="5"/>
        <v>0</v>
      </c>
      <c r="AL35" s="237"/>
      <c r="AM35" s="54"/>
      <c r="AN35" s="104" t="str">
        <f t="shared" si="6"/>
        <v>Porcentaje de depuración de las comunicaciones en el aplicatio de gestión documental</v>
      </c>
      <c r="AO35" s="81">
        <f t="shared" si="7"/>
        <v>1</v>
      </c>
      <c r="AP35" s="58"/>
      <c r="AQ35" s="84">
        <f t="shared" si="8"/>
        <v>0</v>
      </c>
      <c r="AR35" s="51"/>
      <c r="AS35" s="51"/>
      <c r="AT35" s="142" t="str">
        <f t="shared" si="9"/>
        <v>Porcentaje de depuración de las comunicaciones en el aplicatio de gestión documental</v>
      </c>
      <c r="AU35" s="90">
        <f t="shared" si="10"/>
        <v>1</v>
      </c>
      <c r="AV35" s="58"/>
      <c r="AW35" s="84">
        <f t="shared" si="11"/>
        <v>0</v>
      </c>
      <c r="AX35" s="51"/>
      <c r="AY35" s="191"/>
      <c r="AZ35" s="158" t="str">
        <f t="shared" si="12"/>
        <v>Porcentaje de depuración de las comunicaciones en el aplicatio de gestión documental</v>
      </c>
      <c r="BA35" s="159">
        <f t="shared" si="13"/>
        <v>1</v>
      </c>
      <c r="BB35" s="200"/>
      <c r="BC35" s="160">
        <f t="shared" si="14"/>
        <v>0</v>
      </c>
      <c r="BD35" s="207"/>
    </row>
    <row r="36" spans="1:56" ht="163.5" customHeight="1" thickBot="1">
      <c r="A36" s="120">
        <v>23</v>
      </c>
      <c r="B36" s="324"/>
      <c r="C36" s="324"/>
      <c r="D36" s="325"/>
      <c r="E36" s="261" t="s">
        <v>205</v>
      </c>
      <c r="F36" s="235">
        <v>0.014</v>
      </c>
      <c r="G36" s="234" t="s">
        <v>171</v>
      </c>
      <c r="H36" s="234" t="s">
        <v>206</v>
      </c>
      <c r="I36" s="234" t="s">
        <v>207</v>
      </c>
      <c r="J36" s="234" t="s">
        <v>208</v>
      </c>
      <c r="K36" s="234" t="s">
        <v>47</v>
      </c>
      <c r="L36" s="234" t="s">
        <v>209</v>
      </c>
      <c r="M36" s="238">
        <v>1</v>
      </c>
      <c r="N36" s="238">
        <v>1</v>
      </c>
      <c r="O36" s="238">
        <v>1</v>
      </c>
      <c r="P36" s="238">
        <v>1</v>
      </c>
      <c r="Q36" s="238">
        <v>1</v>
      </c>
      <c r="R36" s="234" t="s">
        <v>53</v>
      </c>
      <c r="S36" s="234" t="s">
        <v>210</v>
      </c>
      <c r="T36" s="179"/>
      <c r="U36" s="226"/>
      <c r="V36" s="54"/>
      <c r="W36" s="54"/>
      <c r="X36" s="54"/>
      <c r="Y36" s="54"/>
      <c r="Z36" s="60"/>
      <c r="AA36" s="236"/>
      <c r="AB36" s="142" t="str">
        <f t="shared" si="0"/>
        <v>Cumplimiento en reportes de riesgos de manera oportuna</v>
      </c>
      <c r="AC36" s="90">
        <f t="shared" si="1"/>
        <v>1</v>
      </c>
      <c r="AD36" s="55"/>
      <c r="AE36" s="84">
        <f t="shared" si="2"/>
        <v>0</v>
      </c>
      <c r="AF36" s="59"/>
      <c r="AG36" s="59"/>
      <c r="AH36" s="142" t="str">
        <f t="shared" si="3"/>
        <v>Cumplimiento en reportes de riesgos de manera oportuna</v>
      </c>
      <c r="AI36" s="90">
        <f t="shared" si="4"/>
        <v>1</v>
      </c>
      <c r="AJ36" s="55"/>
      <c r="AK36" s="172">
        <f t="shared" si="5"/>
        <v>0</v>
      </c>
      <c r="AL36" s="237"/>
      <c r="AM36" s="54"/>
      <c r="AN36" s="104" t="str">
        <f t="shared" si="6"/>
        <v>Cumplimiento en reportes de riesgos de manera oportuna</v>
      </c>
      <c r="AO36" s="90">
        <f t="shared" si="7"/>
        <v>1</v>
      </c>
      <c r="AP36" s="58"/>
      <c r="AQ36" s="84">
        <f t="shared" si="8"/>
        <v>0</v>
      </c>
      <c r="AR36" s="51"/>
      <c r="AS36" s="51"/>
      <c r="AT36" s="142" t="str">
        <f t="shared" si="9"/>
        <v>Cumplimiento en reportes de riesgos de manera oportuna</v>
      </c>
      <c r="AU36" s="90">
        <f t="shared" si="10"/>
        <v>1</v>
      </c>
      <c r="AV36" s="58"/>
      <c r="AW36" s="84">
        <f t="shared" si="11"/>
        <v>0</v>
      </c>
      <c r="AX36" s="51"/>
      <c r="AY36" s="191"/>
      <c r="AZ36" s="158" t="str">
        <f t="shared" si="12"/>
        <v>Cumplimiento en reportes de riesgos de manera oportuna</v>
      </c>
      <c r="BA36" s="159">
        <f t="shared" si="13"/>
        <v>1</v>
      </c>
      <c r="BB36" s="200"/>
      <c r="BC36" s="160">
        <f t="shared" si="14"/>
        <v>0</v>
      </c>
      <c r="BD36" s="207"/>
    </row>
    <row r="37" spans="1:56" ht="163.5" customHeight="1" thickBot="1">
      <c r="A37" s="120">
        <v>24</v>
      </c>
      <c r="B37" s="324"/>
      <c r="C37" s="324"/>
      <c r="D37" s="325"/>
      <c r="E37" s="261" t="s">
        <v>211</v>
      </c>
      <c r="F37" s="235">
        <v>0.014</v>
      </c>
      <c r="G37" s="234" t="s">
        <v>171</v>
      </c>
      <c r="H37" s="234" t="s">
        <v>212</v>
      </c>
      <c r="I37" s="234" t="s">
        <v>213</v>
      </c>
      <c r="J37" s="234" t="s">
        <v>208</v>
      </c>
      <c r="K37" s="234" t="s">
        <v>47</v>
      </c>
      <c r="L37" s="234" t="s">
        <v>214</v>
      </c>
      <c r="M37" s="238">
        <v>1</v>
      </c>
      <c r="N37" s="238">
        <v>1</v>
      </c>
      <c r="O37" s="238">
        <v>1</v>
      </c>
      <c r="P37" s="238">
        <v>1</v>
      </c>
      <c r="Q37" s="238">
        <v>1</v>
      </c>
      <c r="R37" s="234" t="s">
        <v>53</v>
      </c>
      <c r="S37" s="234" t="s">
        <v>215</v>
      </c>
      <c r="T37" s="179"/>
      <c r="U37" s="226"/>
      <c r="V37" s="54"/>
      <c r="W37" s="54"/>
      <c r="X37" s="54"/>
      <c r="Y37" s="54"/>
      <c r="Z37" s="60"/>
      <c r="AA37" s="236"/>
      <c r="AB37" s="142" t="str">
        <f t="shared" si="0"/>
        <v>Cumplimiento del plan de actualización de los procesos en el marco del Sistema de Gestión</v>
      </c>
      <c r="AC37" s="90">
        <f t="shared" si="1"/>
        <v>1</v>
      </c>
      <c r="AD37" s="55"/>
      <c r="AE37" s="84">
        <f t="shared" si="2"/>
        <v>0</v>
      </c>
      <c r="AF37" s="59"/>
      <c r="AG37" s="59"/>
      <c r="AH37" s="142" t="str">
        <f t="shared" si="3"/>
        <v>Cumplimiento del plan de actualización de los procesos en el marco del Sistema de Gestión</v>
      </c>
      <c r="AI37" s="90">
        <f t="shared" si="4"/>
        <v>1</v>
      </c>
      <c r="AJ37" s="55"/>
      <c r="AK37" s="172">
        <f t="shared" si="5"/>
        <v>0</v>
      </c>
      <c r="AL37" s="237"/>
      <c r="AM37" s="54"/>
      <c r="AN37" s="104" t="str">
        <f t="shared" si="6"/>
        <v>Cumplimiento del plan de actualización de los procesos en el marco del Sistema de Gestión</v>
      </c>
      <c r="AO37" s="90">
        <f t="shared" si="7"/>
        <v>1</v>
      </c>
      <c r="AP37" s="58"/>
      <c r="AQ37" s="84">
        <f t="shared" si="8"/>
        <v>0</v>
      </c>
      <c r="AR37" s="51"/>
      <c r="AS37" s="51"/>
      <c r="AT37" s="245" t="str">
        <f t="shared" si="9"/>
        <v>Cumplimiento del plan de actualización de los procesos en el marco del Sistema de Gestión</v>
      </c>
      <c r="AU37" s="230">
        <f t="shared" si="10"/>
        <v>1</v>
      </c>
      <c r="AV37" s="204"/>
      <c r="AW37" s="232">
        <f t="shared" si="11"/>
        <v>0</v>
      </c>
      <c r="AX37" s="205"/>
      <c r="AY37" s="191"/>
      <c r="AZ37" s="246" t="str">
        <f t="shared" si="12"/>
        <v>Cumplimiento del plan de actualización de los procesos en el marco del Sistema de Gestión</v>
      </c>
      <c r="BA37" s="247">
        <f t="shared" si="13"/>
        <v>1</v>
      </c>
      <c r="BB37" s="200"/>
      <c r="BC37" s="248">
        <f t="shared" si="14"/>
        <v>0</v>
      </c>
      <c r="BD37" s="207"/>
    </row>
    <row r="38" spans="1:56" ht="163.5" customHeight="1" thickBot="1">
      <c r="A38" s="120">
        <v>25</v>
      </c>
      <c r="B38" s="324"/>
      <c r="C38" s="324"/>
      <c r="D38" s="325"/>
      <c r="E38" s="261" t="s">
        <v>216</v>
      </c>
      <c r="F38" s="235">
        <v>0.014</v>
      </c>
      <c r="G38" s="234" t="s">
        <v>171</v>
      </c>
      <c r="H38" s="234" t="s">
        <v>217</v>
      </c>
      <c r="I38" s="234" t="s">
        <v>218</v>
      </c>
      <c r="J38" s="234" t="s">
        <v>208</v>
      </c>
      <c r="K38" s="234" t="s">
        <v>47</v>
      </c>
      <c r="L38" s="234" t="s">
        <v>214</v>
      </c>
      <c r="M38" s="238">
        <v>1</v>
      </c>
      <c r="N38" s="238">
        <v>1</v>
      </c>
      <c r="O38" s="238">
        <v>1</v>
      </c>
      <c r="P38" s="238">
        <v>1</v>
      </c>
      <c r="Q38" s="238">
        <v>1</v>
      </c>
      <c r="R38" s="234" t="s">
        <v>53</v>
      </c>
      <c r="S38" s="234" t="s">
        <v>215</v>
      </c>
      <c r="T38" s="179"/>
      <c r="U38" s="226"/>
      <c r="V38" s="54"/>
      <c r="W38" s="54"/>
      <c r="X38" s="54"/>
      <c r="Y38" s="54"/>
      <c r="Z38" s="60"/>
      <c r="AA38" s="236"/>
      <c r="AB38" s="142" t="str">
        <f t="shared" si="0"/>
        <v>Acciones correctivas documentadas y vigentes</v>
      </c>
      <c r="AC38" s="90">
        <f t="shared" si="1"/>
        <v>1</v>
      </c>
      <c r="AD38" s="55"/>
      <c r="AE38" s="84">
        <f t="shared" si="2"/>
        <v>0</v>
      </c>
      <c r="AF38" s="59"/>
      <c r="AG38" s="59"/>
      <c r="AH38" s="142" t="str">
        <f t="shared" si="3"/>
        <v>Acciones correctivas documentadas y vigentes</v>
      </c>
      <c r="AI38" s="90">
        <f t="shared" si="4"/>
        <v>1</v>
      </c>
      <c r="AJ38" s="55"/>
      <c r="AK38" s="172">
        <f t="shared" si="5"/>
        <v>0</v>
      </c>
      <c r="AL38" s="237"/>
      <c r="AM38" s="54"/>
      <c r="AN38" s="104" t="str">
        <f t="shared" si="6"/>
        <v>Acciones correctivas documentadas y vigentes</v>
      </c>
      <c r="AO38" s="90">
        <f t="shared" si="7"/>
        <v>1</v>
      </c>
      <c r="AP38" s="58"/>
      <c r="AQ38" s="84">
        <f t="shared" si="8"/>
        <v>0</v>
      </c>
      <c r="AR38" s="51"/>
      <c r="AS38" s="63"/>
      <c r="AT38" s="226" t="str">
        <f t="shared" si="9"/>
        <v>Acciones correctivas documentadas y vigentes</v>
      </c>
      <c r="AU38" s="8">
        <f t="shared" si="10"/>
        <v>1</v>
      </c>
      <c r="AV38" s="58"/>
      <c r="AW38" s="5">
        <f t="shared" si="11"/>
        <v>0</v>
      </c>
      <c r="AX38" s="51"/>
      <c r="AY38" s="54"/>
      <c r="AZ38" s="226" t="str">
        <f t="shared" si="12"/>
        <v>Acciones correctivas documentadas y vigentes</v>
      </c>
      <c r="BA38" s="8">
        <f t="shared" si="13"/>
        <v>1</v>
      </c>
      <c r="BB38" s="8"/>
      <c r="BC38" s="50">
        <f t="shared" si="14"/>
        <v>0</v>
      </c>
      <c r="BD38" s="52"/>
    </row>
    <row r="39" spans="1:56" ht="163.5" customHeight="1">
      <c r="A39" s="120">
        <v>26</v>
      </c>
      <c r="B39" s="324"/>
      <c r="C39" s="324"/>
      <c r="D39" s="325"/>
      <c r="E39" s="261" t="s">
        <v>219</v>
      </c>
      <c r="F39" s="235">
        <v>0.014</v>
      </c>
      <c r="G39" s="234" t="s">
        <v>171</v>
      </c>
      <c r="H39" s="234" t="s">
        <v>220</v>
      </c>
      <c r="I39" s="234" t="s">
        <v>221</v>
      </c>
      <c r="J39" s="234"/>
      <c r="K39" s="234" t="s">
        <v>47</v>
      </c>
      <c r="L39" s="234" t="s">
        <v>222</v>
      </c>
      <c r="M39" s="238">
        <v>1</v>
      </c>
      <c r="N39" s="238">
        <v>1</v>
      </c>
      <c r="O39" s="238">
        <v>1</v>
      </c>
      <c r="P39" s="238">
        <v>1</v>
      </c>
      <c r="Q39" s="238">
        <v>1</v>
      </c>
      <c r="R39" s="234" t="s">
        <v>53</v>
      </c>
      <c r="S39" s="234"/>
      <c r="T39" s="226"/>
      <c r="U39" s="226"/>
      <c r="V39" s="54"/>
      <c r="W39" s="54"/>
      <c r="X39" s="54"/>
      <c r="Y39" s="54"/>
      <c r="Z39" s="60"/>
      <c r="AA39" s="236"/>
      <c r="AB39" s="142" t="str">
        <f t="shared" si="0"/>
        <v>Información publicada según lineamientos de la ley de transparencia 1712 de 2014</v>
      </c>
      <c r="AC39" s="90">
        <f t="shared" si="1"/>
        <v>1</v>
      </c>
      <c r="AD39" s="55"/>
      <c r="AE39" s="84">
        <f t="shared" si="2"/>
        <v>0</v>
      </c>
      <c r="AF39" s="59"/>
      <c r="AG39" s="59"/>
      <c r="AH39" s="142" t="str">
        <f t="shared" si="3"/>
        <v>Información publicada según lineamientos de la ley de transparencia 1712 de 2014</v>
      </c>
      <c r="AI39" s="90">
        <f t="shared" si="4"/>
        <v>1</v>
      </c>
      <c r="AJ39" s="55"/>
      <c r="AK39" s="172">
        <f t="shared" si="5"/>
        <v>0</v>
      </c>
      <c r="AL39" s="237"/>
      <c r="AM39" s="54"/>
      <c r="AN39" s="104" t="str">
        <f t="shared" si="6"/>
        <v>Información publicada según lineamientos de la ley de transparencia 1712 de 2014</v>
      </c>
      <c r="AO39" s="90">
        <f t="shared" si="7"/>
        <v>1</v>
      </c>
      <c r="AP39" s="58"/>
      <c r="AQ39" s="84">
        <f t="shared" si="8"/>
        <v>0</v>
      </c>
      <c r="AR39" s="51"/>
      <c r="AS39" s="63"/>
      <c r="AT39" s="226" t="str">
        <f t="shared" si="9"/>
        <v>Información publicada según lineamientos de la ley de transparencia 1712 de 2014</v>
      </c>
      <c r="AU39" s="8">
        <f t="shared" si="10"/>
        <v>1</v>
      </c>
      <c r="AV39" s="58"/>
      <c r="AW39" s="5">
        <f t="shared" si="11"/>
        <v>0</v>
      </c>
      <c r="AX39" s="51"/>
      <c r="AY39" s="54"/>
      <c r="AZ39" s="226" t="str">
        <f t="shared" si="12"/>
        <v>Información publicada según lineamientos de la ley de transparencia 1712 de 2014</v>
      </c>
      <c r="BA39" s="8">
        <f t="shared" si="13"/>
        <v>1</v>
      </c>
      <c r="BB39" s="8"/>
      <c r="BC39" s="50">
        <f t="shared" si="14"/>
        <v>0</v>
      </c>
      <c r="BD39" s="52"/>
    </row>
    <row r="40" spans="1:56" ht="95.25" customHeight="1">
      <c r="A40" s="116"/>
      <c r="B40" s="321" t="s">
        <v>86</v>
      </c>
      <c r="C40" s="322"/>
      <c r="D40" s="322"/>
      <c r="E40" s="323"/>
      <c r="F40" s="78">
        <f>SUM(F14:F39)</f>
        <v>0.9950000000000003</v>
      </c>
      <c r="G40" s="353"/>
      <c r="H40" s="354"/>
      <c r="I40" s="354"/>
      <c r="J40" s="354"/>
      <c r="K40" s="354"/>
      <c r="L40" s="354"/>
      <c r="M40" s="354"/>
      <c r="N40" s="354"/>
      <c r="O40" s="354"/>
      <c r="P40" s="354"/>
      <c r="Q40" s="354"/>
      <c r="R40" s="354"/>
      <c r="S40" s="354"/>
      <c r="T40" s="354"/>
      <c r="U40" s="354"/>
      <c r="V40" s="354"/>
      <c r="W40" s="354"/>
      <c r="X40" s="354"/>
      <c r="Y40" s="354"/>
      <c r="Z40" s="354"/>
      <c r="AA40" s="355"/>
      <c r="AB40" s="332" t="s">
        <v>88</v>
      </c>
      <c r="AC40" s="333"/>
      <c r="AD40" s="334"/>
      <c r="AE40" s="79" t="e">
        <f>AVERAGE(AE14:AE39)</f>
        <v>#DIV/0!</v>
      </c>
      <c r="AF40" s="353"/>
      <c r="AG40" s="355"/>
      <c r="AH40" s="338" t="s">
        <v>89</v>
      </c>
      <c r="AI40" s="339"/>
      <c r="AJ40" s="340"/>
      <c r="AK40" s="79" t="e">
        <f>AVERAGE(AK14:AK39)</f>
        <v>#DIV/0!</v>
      </c>
      <c r="AL40" s="353"/>
      <c r="AM40" s="355"/>
      <c r="AN40" s="332" t="s">
        <v>90</v>
      </c>
      <c r="AO40" s="333"/>
      <c r="AP40" s="334"/>
      <c r="AQ40" s="79" t="e">
        <f>AVERAGE(AQ14:AQ39)</f>
        <v>#DIV/0!</v>
      </c>
      <c r="AR40" s="336"/>
      <c r="AS40" s="337"/>
      <c r="AT40" s="341" t="s">
        <v>91</v>
      </c>
      <c r="AU40" s="341"/>
      <c r="AV40" s="341"/>
      <c r="AW40" s="5" t="e">
        <f>AVERAGE(AW14:AW39)</f>
        <v>#DIV/0!</v>
      </c>
      <c r="AX40" s="51"/>
      <c r="AY40" s="342" t="s">
        <v>235</v>
      </c>
      <c r="AZ40" s="342"/>
      <c r="BA40" s="342"/>
      <c r="BB40" s="249">
        <f>AVERAGE(BC14:BC39)</f>
        <v>0</v>
      </c>
      <c r="BC40" s="335"/>
      <c r="BD40" s="335"/>
    </row>
    <row r="41" spans="1:56" ht="15">
      <c r="A41" s="4"/>
      <c r="B41" s="9"/>
      <c r="C41" s="9"/>
      <c r="D41" s="224"/>
      <c r="E41" s="224"/>
      <c r="F41" s="9"/>
      <c r="G41" s="9"/>
      <c r="H41" s="9"/>
      <c r="I41" s="10"/>
      <c r="J41" s="10"/>
      <c r="K41" s="10"/>
      <c r="L41" s="10"/>
      <c r="M41" s="10"/>
      <c r="N41" s="10"/>
      <c r="O41" s="10"/>
      <c r="P41" s="10"/>
      <c r="Q41" s="10"/>
      <c r="R41" s="10"/>
      <c r="S41" s="10"/>
      <c r="T41" s="1"/>
      <c r="U41" s="1"/>
      <c r="V41" s="1"/>
      <c r="W41" s="1"/>
      <c r="X41" s="1"/>
      <c r="Y41" s="1"/>
      <c r="Z41" s="1"/>
      <c r="AA41" s="1"/>
      <c r="AB41" s="330"/>
      <c r="AC41" s="330"/>
      <c r="AD41" s="330"/>
      <c r="AE41" s="49"/>
      <c r="AF41" s="12"/>
      <c r="AG41" s="12"/>
      <c r="AH41" s="330"/>
      <c r="AI41" s="330"/>
      <c r="AJ41" s="330"/>
      <c r="AK41" s="49"/>
      <c r="AL41" s="12"/>
      <c r="AM41" s="12"/>
      <c r="AN41" s="330"/>
      <c r="AO41" s="330"/>
      <c r="AP41" s="330"/>
      <c r="AQ41" s="49"/>
      <c r="AR41" s="12"/>
      <c r="AS41" s="12"/>
      <c r="AT41" s="330"/>
      <c r="AU41" s="330"/>
      <c r="AV41" s="330"/>
      <c r="AW41" s="49"/>
      <c r="AX41" s="12"/>
      <c r="AY41" s="12"/>
      <c r="AZ41" s="330"/>
      <c r="BA41" s="330"/>
      <c r="BB41" s="330"/>
      <c r="BC41" s="49"/>
      <c r="BD41" s="1"/>
    </row>
  </sheetData>
  <sheetProtection/>
  <mergeCells count="83">
    <mergeCell ref="AZ41:BB41"/>
    <mergeCell ref="G40:AA40"/>
    <mergeCell ref="AF40:AG40"/>
    <mergeCell ref="AT41:AV41"/>
    <mergeCell ref="AL40:AM40"/>
    <mergeCell ref="AN8:AS8"/>
    <mergeCell ref="AT8:AY8"/>
    <mergeCell ref="AT11:AV11"/>
    <mergeCell ref="AS11:AS12"/>
    <mergeCell ref="AT9:AY9"/>
    <mergeCell ref="AT40:AV40"/>
    <mergeCell ref="AY40:BA40"/>
    <mergeCell ref="AB7:AG7"/>
    <mergeCell ref="AB8:AG8"/>
    <mergeCell ref="AL11:AL12"/>
    <mergeCell ref="A9:D10"/>
    <mergeCell ref="W11:AA11"/>
    <mergeCell ref="AB11:AD11"/>
    <mergeCell ref="E11:T11"/>
    <mergeCell ref="AG11:AG12"/>
    <mergeCell ref="BC11:BC12"/>
    <mergeCell ref="AZ8:BD8"/>
    <mergeCell ref="BC40:BD40"/>
    <mergeCell ref="AN7:AS7"/>
    <mergeCell ref="AT7:AY7"/>
    <mergeCell ref="AH7:AM7"/>
    <mergeCell ref="AH8:AM8"/>
    <mergeCell ref="AR40:AS40"/>
    <mergeCell ref="AH40:AJ40"/>
    <mergeCell ref="AN40:AP40"/>
    <mergeCell ref="AN41:AP41"/>
    <mergeCell ref="AB41:AD41"/>
    <mergeCell ref="AH41:AJ41"/>
    <mergeCell ref="AM11:AM12"/>
    <mergeCell ref="AB40:AD40"/>
    <mergeCell ref="AK11:AK12"/>
    <mergeCell ref="B40:E40"/>
    <mergeCell ref="B29:B39"/>
    <mergeCell ref="C29:C39"/>
    <mergeCell ref="D29:D34"/>
    <mergeCell ref="D35:D39"/>
    <mergeCell ref="B14:B27"/>
    <mergeCell ref="C14:C27"/>
    <mergeCell ref="A1:AA1"/>
    <mergeCell ref="A2:AA2"/>
    <mergeCell ref="AZ10:BD10"/>
    <mergeCell ref="AX11:AX12"/>
    <mergeCell ref="Y12:Z12"/>
    <mergeCell ref="AQ11:AQ12"/>
    <mergeCell ref="AR11:AR12"/>
    <mergeCell ref="AH10:AM10"/>
    <mergeCell ref="AY11:AY12"/>
    <mergeCell ref="AZ7:BD7"/>
    <mergeCell ref="E9:AA10"/>
    <mergeCell ref="AB9:AG9"/>
    <mergeCell ref="AH9:AM9"/>
    <mergeCell ref="AN9:AS9"/>
    <mergeCell ref="AZ11:BB11"/>
    <mergeCell ref="AB10:AG10"/>
    <mergeCell ref="AW11:AW12"/>
    <mergeCell ref="AZ9:BD9"/>
    <mergeCell ref="AN10:AS10"/>
    <mergeCell ref="AT10:AY10"/>
    <mergeCell ref="A3:B3"/>
    <mergeCell ref="A4:B4"/>
    <mergeCell ref="A5:B5"/>
    <mergeCell ref="A6:B6"/>
    <mergeCell ref="A7:B7"/>
    <mergeCell ref="BD11:BD12"/>
    <mergeCell ref="AN11:AP11"/>
    <mergeCell ref="AE11:AE12"/>
    <mergeCell ref="AF11:AF12"/>
    <mergeCell ref="AH11:AJ11"/>
    <mergeCell ref="C3:D3"/>
    <mergeCell ref="C4:D4"/>
    <mergeCell ref="C5:D5"/>
    <mergeCell ref="C6:D6"/>
    <mergeCell ref="C7:D7"/>
    <mergeCell ref="E3:J3"/>
    <mergeCell ref="G4:J4"/>
    <mergeCell ref="G5:J5"/>
    <mergeCell ref="G6:J6"/>
    <mergeCell ref="G7:J7"/>
  </mergeCells>
  <conditionalFormatting sqref="BB40 AK40 AE14:AE40 AQ14:AQ40 AW14:AW40 BC14:BC40">
    <cfRule type="containsText" priority="237" dxfId="0" operator="containsText" text="N/A">
      <formula>NOT(ISERROR(SEARCH("N/A",AE14)))</formula>
    </cfRule>
    <cfRule type="cellIs" priority="238" dxfId="2" operator="between">
      <formula>'PLAN GESTION POR PROCESO'!#REF!</formula>
      <formula>'PLAN GESTION POR PROCESO'!#REF!</formula>
    </cfRule>
    <cfRule type="cellIs" priority="239" dxfId="1" operator="between">
      <formula>'PLAN GESTION POR PROCESO'!#REF!</formula>
      <formula>'PLAN GESTION POR PROCESO'!#REF!</formula>
    </cfRule>
    <cfRule type="cellIs" priority="240" dxfId="8" operator="between">
      <formula>'PLAN GESTION POR PROCESO'!#REF!</formula>
      <formula>'PLAN GESTION POR PROCESO'!#REF!</formula>
    </cfRule>
  </conditionalFormatting>
  <conditionalFormatting sqref="AE40">
    <cfRule type="colorScale" priority="28" dxfId="9">
      <colorScale>
        <cfvo type="min" val="0"/>
        <cfvo type="percentile" val="50"/>
        <cfvo type="max"/>
        <color rgb="FFF8696B"/>
        <color rgb="FFFFEB84"/>
        <color rgb="FF63BE7B"/>
      </colorScale>
    </cfRule>
  </conditionalFormatting>
  <conditionalFormatting sqref="AK40">
    <cfRule type="colorScale" priority="27" dxfId="9">
      <colorScale>
        <cfvo type="min" val="0"/>
        <cfvo type="percentile" val="50"/>
        <cfvo type="max"/>
        <color rgb="FFF8696B"/>
        <color rgb="FFFFEB84"/>
        <color rgb="FF63BE7B"/>
      </colorScale>
    </cfRule>
  </conditionalFormatting>
  <conditionalFormatting sqref="AQ40">
    <cfRule type="colorScale" priority="26" dxfId="9">
      <colorScale>
        <cfvo type="min" val="0"/>
        <cfvo type="percentile" val="50"/>
        <cfvo type="max"/>
        <color rgb="FFF8696B"/>
        <color rgb="FFFFEB84"/>
        <color rgb="FF63BE7B"/>
      </colorScale>
    </cfRule>
  </conditionalFormatting>
  <conditionalFormatting sqref="AW40">
    <cfRule type="colorScale" priority="25" dxfId="9">
      <colorScale>
        <cfvo type="min" val="0"/>
        <cfvo type="percentile" val="50"/>
        <cfvo type="max"/>
        <color rgb="FFF8696B"/>
        <color rgb="FFFFEB84"/>
        <color rgb="FF63BE7B"/>
      </colorScale>
    </cfRule>
  </conditionalFormatting>
  <conditionalFormatting sqref="BB40">
    <cfRule type="colorScale" priority="20" dxfId="9">
      <colorScale>
        <cfvo type="min" val="0"/>
        <cfvo type="percentile" val="50"/>
        <cfvo type="max"/>
        <color rgb="FFF8696B"/>
        <color rgb="FFFFEB84"/>
        <color rgb="FF63BE7B"/>
      </colorScale>
    </cfRule>
  </conditionalFormatting>
  <conditionalFormatting sqref="BB14:BB20">
    <cfRule type="colorScale" priority="17" dxfId="9">
      <colorScale>
        <cfvo type="min" val="0"/>
        <cfvo type="percentile" val="50"/>
        <cfvo type="max"/>
        <color rgb="FF63BE7B"/>
        <color rgb="FFFFEB84"/>
        <color rgb="FFF8696B"/>
      </colorScale>
    </cfRule>
  </conditionalFormatting>
  <conditionalFormatting sqref="AE14:AE39">
    <cfRule type="containsText" priority="13" dxfId="0" operator="containsText" text="N/A">
      <formula>NOT(ISERROR(SEARCH("N/A",AE14)))</formula>
    </cfRule>
  </conditionalFormatting>
  <conditionalFormatting sqref="AD14:AD19">
    <cfRule type="containsText" priority="9" dxfId="0" operator="containsText" text="N/A">
      <formula>NOT(ISERROR(SEARCH("N/A",AD14)))</formula>
    </cfRule>
    <cfRule type="cellIs" priority="10" dxfId="2" operator="between">
      <formula>'PLAN GESTION POR PROCESO'!#REF!</formula>
      <formula>'PLAN GESTION POR PROCESO'!#REF!</formula>
    </cfRule>
    <cfRule type="cellIs" priority="11" dxfId="1" operator="between">
      <formula>'PLAN GESTION POR PROCESO'!#REF!</formula>
      <formula>'PLAN GESTION POR PROCESO'!#REF!</formula>
    </cfRule>
    <cfRule type="cellIs" priority="12" dxfId="8" operator="between">
      <formula>'PLAN GESTION POR PROCESO'!#REF!</formula>
      <formula>'PLAN GESTION POR PROCESO'!#REF!</formula>
    </cfRule>
  </conditionalFormatting>
  <conditionalFormatting sqref="AD14:AD19">
    <cfRule type="containsText" priority="5" dxfId="0" operator="containsText" text="N/A">
      <formula>NOT(ISERROR(SEARCH("N/A",AD14)))</formula>
    </cfRule>
  </conditionalFormatting>
  <conditionalFormatting sqref="BB14:BB40">
    <cfRule type="colorScale" priority="341" dxfId="9">
      <colorScale>
        <cfvo type="min" val="0"/>
        <cfvo type="percentile" val="50"/>
        <cfvo type="max"/>
        <color rgb="FF63BE7B"/>
        <color rgb="FFFFEB84"/>
        <color rgb="FFF8696B"/>
      </colorScale>
    </cfRule>
  </conditionalFormatting>
  <dataValidations count="10">
    <dataValidation type="list" allowBlank="1" showInputMessage="1" showErrorMessage="1" sqref="G18:G28">
      <formula1>META02</formula1>
    </dataValidation>
    <dataValidation type="list" allowBlank="1" showInputMessage="1" showErrorMessage="1" promptTitle="Cualquier contenido" error="Escriba un texto " sqref="G14:G17">
      <formula1>META02</formula1>
    </dataValidation>
    <dataValidation type="list" allowBlank="1" showInputMessage="1" showErrorMessage="1" promptTitle="Cualquier contenido" error="Escriba un texto " sqref="G39 G29:G35">
      <formula1>META2</formula1>
    </dataValidation>
    <dataValidation type="list" allowBlank="1" showInputMessage="1" showErrorMessage="1" sqref="AD5">
      <formula1>$BD$7:$BD$8</formula1>
    </dataValidation>
    <dataValidation type="list" allowBlank="1" showInputMessage="1" showErrorMessage="1" sqref="K14:K39">
      <formula1>PROGRAMACION</formula1>
    </dataValidation>
    <dataValidation type="list" allowBlank="1" showInputMessage="1" showErrorMessage="1" sqref="R14:R39">
      <formula1>INDICADOR</formula1>
    </dataValidation>
    <dataValidation type="list" allowBlank="1" showInputMessage="1" showErrorMessage="1" sqref="W14:W39">
      <formula1>FUENTE</formula1>
    </dataValidation>
    <dataValidation type="list" allowBlank="1" showInputMessage="1" showErrorMessage="1" sqref="X14:X39">
      <formula1>RUBROS</formula1>
    </dataValidation>
    <dataValidation type="list" allowBlank="1" showInputMessage="1" showErrorMessage="1" sqref="Y14:Y39">
      <formula1>CODIGO</formula1>
    </dataValidation>
    <dataValidation type="list" allowBlank="1" showInputMessage="1" showErrorMessage="1" sqref="V14:V39">
      <formula1>CONTRALORIA</formula1>
    </dataValidation>
  </dataValidations>
  <printOptions/>
  <pageMargins left="0.7086614173228347" right="0.7086614173228347" top="0.7480314960629921" bottom="0.7480314960629921" header="0.31496062992125984" footer="0.31496062992125984"/>
  <pageSetup horizontalDpi="300" verticalDpi="300" orientation="landscape" paperSize="14" scale="30" r:id="rId4"/>
  <headerFooter>
    <oddFooter>&amp;RCódigo: PLE-PIN-F017
Versión: 1
Vigencia desde: 8 septiembre de 2017
</oddFooter>
  </headerFooter>
  <colBreaks count="1" manualBreakCount="1">
    <brk id="27" max="42" man="1"/>
  </colBreaks>
  <drawing r:id="rId3"/>
  <legacyDrawing r:id="rId2"/>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40</v>
      </c>
      <c r="B1" t="s">
        <v>27</v>
      </c>
      <c r="C1" t="s">
        <v>43</v>
      </c>
      <c r="D1" t="s">
        <v>45</v>
      </c>
      <c r="F1" t="s">
        <v>20</v>
      </c>
    </row>
    <row r="2" spans="1:6" ht="15">
      <c r="A2" t="s">
        <v>34</v>
      </c>
      <c r="B2" t="s">
        <v>41</v>
      </c>
      <c r="D2" t="s">
        <v>46</v>
      </c>
      <c r="F2" t="s">
        <v>52</v>
      </c>
    </row>
    <row r="3" spans="1:6" ht="15">
      <c r="A3" t="s">
        <v>35</v>
      </c>
      <c r="B3" t="s">
        <v>42</v>
      </c>
      <c r="C3" t="s">
        <v>92</v>
      </c>
      <c r="D3" t="s">
        <v>47</v>
      </c>
      <c r="F3" t="s">
        <v>53</v>
      </c>
    </row>
    <row r="4" spans="1:6" ht="15">
      <c r="A4" t="s">
        <v>36</v>
      </c>
      <c r="C4" t="s">
        <v>93</v>
      </c>
      <c r="D4" t="s">
        <v>48</v>
      </c>
      <c r="F4" t="s">
        <v>54</v>
      </c>
    </row>
    <row r="5" spans="1:4" ht="15">
      <c r="A5" t="s">
        <v>37</v>
      </c>
      <c r="C5" t="s">
        <v>94</v>
      </c>
      <c r="D5" t="s">
        <v>49</v>
      </c>
    </row>
    <row r="6" spans="1:7" ht="15">
      <c r="A6" t="s">
        <v>38</v>
      </c>
      <c r="C6" t="s">
        <v>95</v>
      </c>
      <c r="E6" t="s">
        <v>68</v>
      </c>
      <c r="G6" t="s">
        <v>69</v>
      </c>
    </row>
    <row r="7" spans="1:7" ht="15">
      <c r="A7" t="s">
        <v>39</v>
      </c>
      <c r="E7" t="s">
        <v>50</v>
      </c>
      <c r="G7" t="s">
        <v>70</v>
      </c>
    </row>
    <row r="8" spans="5:7" ht="15">
      <c r="E8" t="s">
        <v>51</v>
      </c>
      <c r="G8" t="s">
        <v>71</v>
      </c>
    </row>
    <row r="9" ht="15">
      <c r="E9" t="s">
        <v>66</v>
      </c>
    </row>
    <row r="10" ht="15">
      <c r="E10" t="s">
        <v>67</v>
      </c>
    </row>
    <row r="12" spans="1:8" s="15" customFormat="1" ht="74.25" customHeight="1">
      <c r="A12" s="25"/>
      <c r="C12" s="26"/>
      <c r="D12" s="18"/>
      <c r="H12" s="15" t="s">
        <v>73</v>
      </c>
    </row>
    <row r="13" spans="1:8" s="15" customFormat="1" ht="74.25" customHeight="1">
      <c r="A13" s="25"/>
      <c r="C13" s="26"/>
      <c r="D13" s="18"/>
      <c r="H13" s="15" t="s">
        <v>74</v>
      </c>
    </row>
    <row r="14" spans="1:8" s="15" customFormat="1" ht="74.25" customHeight="1">
      <c r="A14" s="25"/>
      <c r="C14" s="26"/>
      <c r="D14" s="14"/>
      <c r="H14" s="15" t="s">
        <v>75</v>
      </c>
    </row>
    <row r="15" spans="1:8" s="15" customFormat="1" ht="74.25" customHeight="1">
      <c r="A15" s="25"/>
      <c r="C15" s="26"/>
      <c r="D15" s="14"/>
      <c r="H15" s="15" t="s">
        <v>76</v>
      </c>
    </row>
    <row r="16" spans="1:4" s="15" customFormat="1" ht="74.25" customHeight="1" thickBot="1">
      <c r="A16" s="25"/>
      <c r="C16" s="26"/>
      <c r="D16" s="17"/>
    </row>
    <row r="17" spans="1:4" s="15" customFormat="1" ht="74.25" customHeight="1">
      <c r="A17" s="25"/>
      <c r="C17" s="26"/>
      <c r="D17" s="16"/>
    </row>
    <row r="18" spans="1:4" s="15" customFormat="1" ht="74.25" customHeight="1">
      <c r="A18" s="25"/>
      <c r="C18" s="26"/>
      <c r="D18" s="18"/>
    </row>
    <row r="19" spans="1:4" s="15" customFormat="1" ht="74.25" customHeight="1">
      <c r="A19" s="25"/>
      <c r="C19" s="26"/>
      <c r="D19" s="18"/>
    </row>
    <row r="20" spans="1:4" s="15" customFormat="1" ht="74.25" customHeight="1">
      <c r="A20" s="25"/>
      <c r="C20" s="26"/>
      <c r="D20" s="18"/>
    </row>
    <row r="21" spans="1:4" s="15" customFormat="1" ht="74.25" customHeight="1" thickBot="1">
      <c r="A21" s="25"/>
      <c r="C21" s="27"/>
      <c r="D21" s="18"/>
    </row>
    <row r="22" spans="3:4" ht="18.75" thickBot="1">
      <c r="C22" s="27"/>
      <c r="D22" s="16"/>
    </row>
    <row r="23" spans="3:4" ht="18.75" thickBot="1">
      <c r="C23" s="27"/>
      <c r="D23" s="13"/>
    </row>
    <row r="24" spans="3:4" ht="18">
      <c r="C24" s="28"/>
      <c r="D24" s="16"/>
    </row>
    <row r="25" spans="3:4" ht="18">
      <c r="C25" s="28"/>
      <c r="D25" s="18"/>
    </row>
    <row r="26" spans="3:4" ht="18">
      <c r="C26" s="28"/>
      <c r="D26" s="18"/>
    </row>
    <row r="27" spans="3:4" ht="18.75" thickBot="1">
      <c r="C27" s="28"/>
      <c r="D27" s="17"/>
    </row>
    <row r="28" spans="3:4" ht="18">
      <c r="C28" s="28"/>
      <c r="D28" s="16"/>
    </row>
    <row r="29" spans="3:4" ht="18">
      <c r="C29" s="28"/>
      <c r="D29" s="18"/>
    </row>
    <row r="30" spans="3:4" ht="18">
      <c r="C30" s="28"/>
      <c r="D30" s="18"/>
    </row>
    <row r="31" spans="3:4" ht="18">
      <c r="C31" s="28"/>
      <c r="D31" s="18"/>
    </row>
    <row r="32" spans="3:4" ht="18">
      <c r="C32" s="29"/>
      <c r="D32" s="18"/>
    </row>
    <row r="33" spans="3:4" ht="18">
      <c r="C33" s="29"/>
      <c r="D33" s="18"/>
    </row>
    <row r="34" spans="3:4" ht="18">
      <c r="C34" s="29"/>
      <c r="D34" s="17"/>
    </row>
    <row r="35" spans="3:4" ht="18">
      <c r="C35" s="29"/>
      <c r="D35" s="17"/>
    </row>
    <row r="36" spans="3:4" ht="18">
      <c r="C36" s="29"/>
      <c r="D36" s="17"/>
    </row>
    <row r="37" spans="3:4" ht="18">
      <c r="C37" s="29"/>
      <c r="D37" s="17"/>
    </row>
    <row r="38" spans="3:4" ht="18">
      <c r="C38" s="29"/>
      <c r="D38" s="20"/>
    </row>
    <row r="39" spans="3:4" ht="18">
      <c r="C39" s="29"/>
      <c r="D39" s="20"/>
    </row>
    <row r="40" spans="3:4" ht="18">
      <c r="C40" s="30"/>
      <c r="D40" s="20"/>
    </row>
    <row r="41" spans="3:4" ht="18">
      <c r="C41" s="30"/>
      <c r="D41" s="20"/>
    </row>
    <row r="42" spans="3:4" ht="18.75" thickBot="1">
      <c r="C42" s="31"/>
      <c r="D42" s="20"/>
    </row>
    <row r="43" spans="3:4" ht="18">
      <c r="C43" s="32"/>
      <c r="D43" s="16"/>
    </row>
    <row r="44" spans="3:4" ht="18">
      <c r="C44" s="33"/>
      <c r="D44" s="17"/>
    </row>
    <row r="45" spans="3:4" ht="18">
      <c r="C45" s="33"/>
      <c r="D45" s="17"/>
    </row>
    <row r="46" spans="3:4" ht="18">
      <c r="C46" s="33"/>
      <c r="D46" s="20"/>
    </row>
    <row r="47" spans="3:4" ht="18.75" thickBot="1">
      <c r="C47" s="34"/>
      <c r="D47" s="19"/>
    </row>
    <row r="48" ht="18">
      <c r="C48" s="35"/>
    </row>
    <row r="49" ht="18">
      <c r="C49" s="35"/>
    </row>
    <row r="50" ht="18">
      <c r="C50" s="35"/>
    </row>
    <row r="51" ht="18">
      <c r="C51" s="35"/>
    </row>
    <row r="52" ht="18">
      <c r="C52" s="36"/>
    </row>
    <row r="53" ht="18">
      <c r="C53" s="36"/>
    </row>
    <row r="54" ht="18">
      <c r="C54" s="36"/>
    </row>
    <row r="55" ht="18">
      <c r="C55" s="36"/>
    </row>
    <row r="56" ht="18">
      <c r="C56" s="37"/>
    </row>
    <row r="57" ht="18">
      <c r="C57" s="38"/>
    </row>
    <row r="58" ht="18">
      <c r="C58" s="38"/>
    </row>
    <row r="59" ht="18">
      <c r="C59" s="38"/>
    </row>
    <row r="60" ht="18.75" thickBot="1">
      <c r="C60" s="39"/>
    </row>
    <row r="61" ht="18">
      <c r="C61" s="40"/>
    </row>
    <row r="62" ht="18">
      <c r="C62" s="41"/>
    </row>
    <row r="63" ht="18">
      <c r="C63" s="41"/>
    </row>
    <row r="64" ht="18">
      <c r="C64" s="41"/>
    </row>
    <row r="65" ht="18">
      <c r="C65" s="41"/>
    </row>
    <row r="66" ht="18">
      <c r="C66" s="42"/>
    </row>
    <row r="67" ht="18">
      <c r="C67" s="42"/>
    </row>
    <row r="68" ht="18">
      <c r="C68" s="42"/>
    </row>
    <row r="69" ht="18">
      <c r="C69" s="42"/>
    </row>
    <row r="70" ht="18">
      <c r="C70" s="42"/>
    </row>
    <row r="71" ht="18">
      <c r="C71" s="43"/>
    </row>
    <row r="72" ht="18">
      <c r="C72" s="42"/>
    </row>
    <row r="73" ht="18">
      <c r="C73" s="42"/>
    </row>
    <row r="74" ht="18">
      <c r="C74" s="42"/>
    </row>
    <row r="75" ht="18">
      <c r="C75" s="42"/>
    </row>
    <row r="76" ht="18">
      <c r="C76" s="42"/>
    </row>
    <row r="77" ht="18">
      <c r="C77" s="42"/>
    </row>
    <row r="78" ht="18">
      <c r="C78" s="42"/>
    </row>
    <row r="79" ht="18">
      <c r="C79" s="41"/>
    </row>
    <row r="80" ht="18">
      <c r="C80" s="41"/>
    </row>
    <row r="81" ht="18">
      <c r="C81" s="41"/>
    </row>
    <row r="82" ht="18">
      <c r="C82" s="41"/>
    </row>
    <row r="83" ht="18">
      <c r="C83" s="41"/>
    </row>
    <row r="84" ht="18">
      <c r="C84" s="41"/>
    </row>
    <row r="85" ht="18">
      <c r="C85" s="44"/>
    </row>
    <row r="86" ht="18">
      <c r="C86" s="41"/>
    </row>
    <row r="87" ht="18">
      <c r="C87" s="41"/>
    </row>
    <row r="88" ht="18.75" thickBot="1">
      <c r="C88" s="45"/>
    </row>
    <row r="89" ht="18">
      <c r="C89" s="46"/>
    </row>
    <row r="90" ht="18">
      <c r="C90" s="42"/>
    </row>
    <row r="91" ht="18">
      <c r="C91" s="42"/>
    </row>
    <row r="92" ht="18">
      <c r="C92" s="42"/>
    </row>
    <row r="93" ht="18">
      <c r="C93" s="42"/>
    </row>
    <row r="94" ht="18.75" thickBot="1">
      <c r="C94" s="47"/>
    </row>
    <row r="99" spans="2:3" ht="15">
      <c r="B99" t="s">
        <v>31</v>
      </c>
      <c r="C99" t="s">
        <v>55</v>
      </c>
    </row>
    <row r="100" spans="2:3" ht="30">
      <c r="B100" s="22">
        <v>1167</v>
      </c>
      <c r="C100" s="15" t="s">
        <v>56</v>
      </c>
    </row>
    <row r="101" spans="2:3" ht="30">
      <c r="B101" s="22">
        <v>1131</v>
      </c>
      <c r="C101" s="15" t="s">
        <v>57</v>
      </c>
    </row>
    <row r="102" spans="2:3" ht="30">
      <c r="B102" s="22">
        <v>1177</v>
      </c>
      <c r="C102" s="15" t="s">
        <v>58</v>
      </c>
    </row>
    <row r="103" spans="2:3" ht="30">
      <c r="B103" s="22">
        <v>1094</v>
      </c>
      <c r="C103" s="15" t="s">
        <v>59</v>
      </c>
    </row>
    <row r="104" spans="2:3" ht="30">
      <c r="B104" s="22">
        <v>1128</v>
      </c>
      <c r="C104" s="15" t="s">
        <v>60</v>
      </c>
    </row>
    <row r="105" spans="2:3" ht="30">
      <c r="B105" s="22">
        <v>1095</v>
      </c>
      <c r="C105" s="15" t="s">
        <v>61</v>
      </c>
    </row>
    <row r="106" spans="2:3" ht="45">
      <c r="B106" s="22">
        <v>1129</v>
      </c>
      <c r="C106" s="15" t="s">
        <v>62</v>
      </c>
    </row>
    <row r="107" spans="2:3" ht="45">
      <c r="B107" s="22">
        <v>1120</v>
      </c>
      <c r="C107" s="15" t="s">
        <v>63</v>
      </c>
    </row>
    <row r="108" ht="15">
      <c r="B108" s="21"/>
    </row>
    <row r="109" ht="15">
      <c r="B109" s="21"/>
    </row>
  </sheetData>
  <sheetProtection/>
  <conditionalFormatting sqref="C13">
    <cfRule type="colorScale" priority="1" dxfId="9">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 Sebastian Jimenez Castro</cp:lastModifiedBy>
  <cp:lastPrinted>2017-12-22T19:24:18Z</cp:lastPrinted>
  <dcterms:created xsi:type="dcterms:W3CDTF">2016-04-29T15:58:00Z</dcterms:created>
  <dcterms:modified xsi:type="dcterms:W3CDTF">2018-03-09T19:40:36Z</dcterms:modified>
  <cp:category/>
  <cp:version/>
  <cp:contentType/>
  <cp:contentStatus/>
</cp:coreProperties>
</file>