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65" tabRatio="849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nm.Print_Area" localSheetId="0">'PLAN GESTION POR PROCESO'!$A$1:$AT$33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programacion: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<sst xmlns="http://schemas.openxmlformats.org/spreadsheetml/2006/main" count="345" uniqueCount="196">
  <si>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</si>
  <si>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</si>
  <si>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</si>
  <si>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</si>
  <si>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</si>
  <si>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</si>
  <si>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</si>
  <si>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</si>
  <si>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</si>
  <si>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</si>
  <si>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</si>
  <si>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</si>
  <si>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</si>
  <si>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</si>
  <si>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</si>
  <si>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</si>
  <si>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</si>
  <si>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</si>
  <si>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</si>
  <si>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</si>
  <si>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</si>
  <si>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</si>
  <si>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</si>
  <si>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</si>
  <si>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</si>
  <si>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</si>
  <si>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</si>
  <si>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</si>
  <si>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</si>
  <si>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</si>
  <si>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</si>
  <si>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</si>
  <si>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</si>
  <si>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</si>
  <si>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</si>
  <si>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</si>
  <si>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</si>
  <si>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</si>
  <si>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</si>
  <si>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</si>
  <si>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</si>
  <si>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</si>
  <si>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</si>
  <si>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</si>
  <si>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</si>
  <si>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</si>
  <si>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</si>
  <si>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</si>
  <si>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</si>
  <si>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</si>
  <si>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</si>
  <si>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</si>
  <si>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</si>
  <si>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</si>
  <si>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</si>
  <si>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</si>
  <si>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</si>
  <si>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</si>
  <si>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</si>
  <si>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</si>
  <si>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</si>
  <si>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</si>
  <si>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</si>
  <si>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</si>
  <si>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</si>
  <si>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</si>
  <si>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</si>
  <si>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</si>
  <si>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</si>
  <si>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</si>
  <si>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</si>
  <si>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</si>
  <si>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</si>
  <si>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</si>
  <si>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</si>
  <si>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</si>
  <si>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</si>
  <si>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</si>
  <si>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</si>
  <si>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</si>
  <si>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</si>
  <si>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</si>
  <si>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</si>
  <si>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</si>
  <si>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</si>
  <si>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</si>
  <si>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</si>
  <si>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PROCESO ACOMPAÑAMIENTO A LA GESTIÓN LOCAL</t>
  </si>
  <si>
    <t>Subsecretaría de Gestión Local</t>
  </si>
  <si>
    <t>Subsecretario Gestión Local</t>
  </si>
  <si>
    <t>Elaboración del documento para la vigencia.</t>
  </si>
  <si>
    <t>GESTIÓN</t>
  </si>
  <si>
    <t>N/A</t>
  </si>
  <si>
    <t>Registros de asistencia</t>
  </si>
  <si>
    <t>Diseñar e implementar un modelo de Fortalecimiento de la gestión local.</t>
  </si>
  <si>
    <t>Fortalecer la capacidad institucional de las Alcaldías Locales, mediante el diseño y acompañamiento en la implementación del modelo de gestión, la asistencia técnica y generación de alertas tempranas frente a la gestión local en materia policiva y desarrollo local y el impulso a la capacidad de interlocución de los alcaldes locales con los actores insitucionales y sociales, para mejorar la calidad de vida de los Bogotanos y consolidar la gobernabilidad democrática local.</t>
  </si>
  <si>
    <t>Orientaciones, lineamientos, acompañamiento, coordinación interinstitucional, asistencia técnica, capacitación, seguimiento y evaluación a la gestión local en materia policiva y de
desarrollo local.</t>
  </si>
  <si>
    <t>Fortalecer la capacidad institucional y el ejercicio de la función policiva por parte de las autoridades locales a cargo de la SDG.</t>
  </si>
  <si>
    <t>Efectuar un (1) proceso de acompañamiento a las JAL en las etapas que desarrollen para la conformación de las ternas para la selección de alcaldes locales para el periodo 2020-2023.</t>
  </si>
  <si>
    <t>Adelantar un (1) plan de formación, en materia de gestión local, para los alcaldes y equipos locales de Bogotá D.C.</t>
  </si>
  <si>
    <t>Adelantar  (3) mesas técnicas de trabajo de acompañamiento y seguimiento a las pretensiones contractuales contempladas en los Planes Anuales de Adquisición con cargo a los recursos de inversión de los 20 Fondos de Desarrollo Local.</t>
  </si>
  <si>
    <t>Adelantar dos (2) jornadas de articulación intersectorial para la asesoría y asistencia técnica a los 20 Fondos de Desarrollo Local.</t>
  </si>
  <si>
    <t>Articular con las Alcaldías Locales/FDL la ejecución del 100%  de las actividades a realizar en el plan de acción  del SIPSE LOCAL</t>
  </si>
  <si>
    <t xml:space="preserve">Depurar el 90%  de los recursos de la obligaciones por pagar de los contratos de la vigencia 2018 y anteriores, realizando los respectivos pagos y liberaciones por las Alcaldías Locales/ Fondos de Desarrollo Local. </t>
  </si>
  <si>
    <t>Expedir una (1) circular en la cual se defina la hoja de ruta en la que los Fondos de Desarrollo Local y/o Alcaldías Locales estandaricen los procesos e instructivos tendientes a la depuración de los recursos de las obligaciones por pagar.</t>
  </si>
  <si>
    <t>Efectuar un (1) proceso de acompañamiento a la implementación del sistema ARCO.</t>
  </si>
  <si>
    <t>Promover dos (2) mesas de trabajo para efectuar coordinación interinstitucional entre los Inspectores de Policía  y la Polícia Nacional, para aplicación del Código Nacional de Seguridad y Convivencia Ciudadana.</t>
  </si>
  <si>
    <t xml:space="preserve">Porcentaje de Cumplimiento PLAN DE GESTIÓN </t>
  </si>
  <si>
    <t>SECRETARÍA DISTRITAL DE GOBIERNO</t>
  </si>
  <si>
    <t>Mesas técnicas realizadas</t>
  </si>
  <si>
    <t>Planes de formación adelantados</t>
  </si>
  <si>
    <t>Procesos de acompañamiento efectuados</t>
  </si>
  <si>
    <t>Jornadas</t>
  </si>
  <si>
    <t>Jornadas de articulación realizadas</t>
  </si>
  <si>
    <t>Circulares expedidas</t>
  </si>
  <si>
    <t>Porcentaje de obligaciones por pagar depuradas en los FDL</t>
  </si>
  <si>
    <t>Formular y apoyar en su implementación una (1) estrategia para la descongestión (Incorpora Decreto 01/84; Ley 1437/2011)</t>
  </si>
  <si>
    <t>Estrategias formuladas e implementadas</t>
  </si>
  <si>
    <t>Foros efectuados</t>
  </si>
  <si>
    <t>Mesas de trabajo de coordinación realizadas</t>
  </si>
  <si>
    <t>Procesos</t>
  </si>
  <si>
    <t>Planes</t>
  </si>
  <si>
    <t>Mesas Técnicas</t>
  </si>
  <si>
    <t>Actividades</t>
  </si>
  <si>
    <t>Circulares</t>
  </si>
  <si>
    <t>Estrategia</t>
  </si>
  <si>
    <t>Foros</t>
  </si>
  <si>
    <t>Mesas de Trabajo</t>
  </si>
  <si>
    <t>Recursos girados</t>
  </si>
  <si>
    <t>Formular y apoyar en su implementación (1) una estrategia para la priorización de actuaciones de policía (Según estado procesal o comportamiento contrario a la convivencia)</t>
  </si>
  <si>
    <t>No. de planes de formación adelantados.</t>
  </si>
  <si>
    <t>No. de procesos de acompañamiento efectuados.</t>
  </si>
  <si>
    <t>No. de mesas técnicas realizadas</t>
  </si>
  <si>
    <t>No. de jornadas de articulación intersectorial realizadas.</t>
  </si>
  <si>
    <t>Porcentaje de actividades articuladas</t>
  </si>
  <si>
    <t>(No. de actividades del plan de acción de sipse local articuladas / No. de actividades del plan de acción sipse local programadas) * 100</t>
  </si>
  <si>
    <t>(Valor de las obligaciones por pagar en los FDL depuradas / Valor total de las obligaciones por pagar en los FDL) * 100</t>
  </si>
  <si>
    <t>No. de circulares expedidas</t>
  </si>
  <si>
    <t>No. de estrategias formuladas y apoyadas en su implementación</t>
  </si>
  <si>
    <t>No. foros realizados</t>
  </si>
  <si>
    <t>No. de mesas de trabajo realizadas</t>
  </si>
  <si>
    <t>Dirección para la Gestión del Desarrollo Local</t>
  </si>
  <si>
    <t>Dirección para la Gestión Policiva</t>
  </si>
  <si>
    <t>Archivo Subsecretaría de Gestión Local</t>
  </si>
  <si>
    <t>Documentos del proceso de conformación de ternas para la selección de Alcaldes Locales.</t>
  </si>
  <si>
    <t>Archivo Dirección para la Gestión del Desarrollo Local</t>
  </si>
  <si>
    <t>Archivo Dirección para la Gestión Policiva</t>
  </si>
  <si>
    <t>Evidencia de Reunión</t>
  </si>
  <si>
    <t>Matriz de ejecución plan de acción SIPSE Local</t>
  </si>
  <si>
    <t>Informes PREDIS</t>
  </si>
  <si>
    <t xml:space="preserve">Documento Formulación e Informes de implementación </t>
  </si>
  <si>
    <t>Informes de implementación  ARCO</t>
  </si>
  <si>
    <t>Circular expedida</t>
  </si>
  <si>
    <t>Realizar un (1) foro distrital para la evaluar la implementación del  Código Nacional de Seguridad y Convivencia Ciudadana.</t>
  </si>
  <si>
    <t>Efectuar un (1) proceso de acompañamiento a las Alcaldías Locales en la formulación de los Planes de Desarrollo Local.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</si>
  <si>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</si>
  <si>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</si>
  <si>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</si>
  <si>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</si>
  <si>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</si>
  <si>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</si>
  <si>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</si>
  <si>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</si>
  <si>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</si>
  <si>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</si>
  <si>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</si>
  <si>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</si>
  <si>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</si>
  <si>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</si>
  <si>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</si>
  <si>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</si>
  <si>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</si>
  <si>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</si>
  <si>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</si>
  <si>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</si>
  <si>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</si>
  <si>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</si>
  <si>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</si>
  <si>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</si>
  <si>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</si>
  <si>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</si>
  <si>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</si>
  <si>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</si>
  <si>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</si>
  <si>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</si>
  <si>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</si>
  <si>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</si>
  <si>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</si>
  <si>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t xml:space="preserve">ELABORÓ: </t>
  </si>
  <si>
    <t xml:space="preserve">REVISÓ: </t>
  </si>
  <si>
    <t>APROBÓ:</t>
  </si>
  <si>
    <r>
      <rPr>
        <b/>
        <sz val="10"/>
        <color indexed="8"/>
        <rFont val="Garamond"/>
        <family val="1"/>
      </rPr>
      <t xml:space="preserve">Nombre:    </t>
    </r>
    <r>
      <rPr>
        <sz val="10"/>
        <color indexed="8"/>
        <rFont val="Garamond"/>
        <family val="1"/>
      </rPr>
      <t xml:space="preserve">
</t>
    </r>
  </si>
  <si>
    <t>Nombre:</t>
  </si>
  <si>
    <t>SE APROBÓ Y REMITIÓ EL PLAN DE GESTIÓN DEL PROCESO MEDIANTE CASO HOLA Nº 88231</t>
  </si>
  <si>
    <r>
      <rPr>
        <b/>
        <sz val="14"/>
        <color indexed="8"/>
        <rFont val="Garamond"/>
        <family val="1"/>
      </rPr>
      <t>Nombre:</t>
    </r>
    <r>
      <rPr>
        <sz val="14"/>
        <color indexed="8"/>
        <rFont val="Garamond"/>
        <family val="1"/>
      </rPr>
      <t xml:space="preserve"> Luis Alfredo Cerchiaro Daza</t>
    </r>
    <r>
      <rPr>
        <sz val="10"/>
        <color indexed="8"/>
        <rFont val="Garamond"/>
        <family val="1"/>
      </rPr>
      <t xml:space="preserve">
</t>
    </r>
  </si>
  <si>
    <t>31 de enero de 2020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</si>
</sst>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[$-240A]dddd\,\ d\ &quot;de&quot;\ mmmm\ &quot;de&quot;\ yyyy"/>
    <numFmt numFmtId="192" formatCode="[$-240A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30"/>
      <name val="Garamond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sz val="10.5"/>
      <color indexed="8"/>
      <name val="Garamond"/>
      <family val="1"/>
    </font>
    <font>
      <b/>
      <sz val="10.5"/>
      <color indexed="8"/>
      <name val="Garamond"/>
      <family val="1"/>
    </font>
    <font>
      <b/>
      <sz val="16"/>
      <color indexed="8"/>
      <name val="Garamond"/>
      <family val="1"/>
    </font>
    <font>
      <sz val="16"/>
      <color indexed="8"/>
      <name val="Garamond"/>
      <family val="1"/>
    </font>
    <font>
      <b/>
      <sz val="12"/>
      <color indexed="8"/>
      <name val="Garamond"/>
      <family val="1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rgb="FF0070C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Garamond"/>
      <family val="1"/>
    </font>
    <font>
      <sz val="10.5"/>
      <color theme="1"/>
      <name val="Garamond"/>
      <family val="1"/>
    </font>
    <font>
      <b/>
      <sz val="10.5"/>
      <color theme="1"/>
      <name val="Garamond"/>
      <family val="1"/>
    </font>
    <font>
      <b/>
      <sz val="16"/>
      <color theme="1"/>
      <name val="Garamond"/>
      <family val="1"/>
    </font>
    <font>
      <sz val="16"/>
      <color theme="1"/>
      <name val="Garamond"/>
      <family val="1"/>
    </font>
    <font>
      <b/>
      <sz val="18"/>
      <color theme="1"/>
      <name val="Garamond"/>
      <family val="1"/>
    </font>
    <font>
      <b/>
      <sz val="12"/>
      <color theme="1"/>
      <name val="Garamond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" applyNumberFormat="0" applyAlignment="0" applyProtection="0"/>
    <xf numFmtId="0" fontId="5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58" fillId="22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  <xf numFmtId="0" fontId="2" fillId="35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64" fillId="0" borderId="10" xfId="0" applyFont="1" applyFill="1" applyBorder="1" applyAlignment="1">
      <alignment horizontal="justify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12" xfId="0" applyFont="1" applyFill="1" applyBorder="1" applyAlignment="1">
      <alignment horizontal="justify" vertical="center" wrapText="1"/>
    </xf>
    <xf numFmtId="0" fontId="64" fillId="0" borderId="11" xfId="0" applyFont="1" applyFill="1" applyBorder="1" applyAlignment="1">
      <alignment horizontal="justify" vertical="center" wrapText="1"/>
    </xf>
    <xf numFmtId="0" fontId="64" fillId="0" borderId="13" xfId="0" applyFont="1" applyFill="1" applyBorder="1" applyAlignment="1">
      <alignment horizontal="justify" vertical="center" wrapText="1"/>
    </xf>
    <xf numFmtId="0" fontId="64" fillId="0" borderId="14" xfId="0" applyFont="1" applyFill="1" applyBorder="1" applyAlignment="1">
      <alignment horizontal="justify" vertical="center" wrapText="1"/>
    </xf>
    <xf numFmtId="0" fontId="64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justify"/>
    </xf>
    <xf numFmtId="0" fontId="66" fillId="10" borderId="16" xfId="0" applyFont="1" applyFill="1" applyBorder="1" applyAlignment="1">
      <alignment horizontal="justify" vertical="center" wrapText="1"/>
    </xf>
    <xf numFmtId="0" fontId="66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66" fillId="8" borderId="16" xfId="0" applyFont="1" applyFill="1" applyBorder="1" applyAlignment="1">
      <alignment horizontal="justify" vertical="center" wrapText="1"/>
    </xf>
    <xf numFmtId="0" fontId="66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66" fillId="38" borderId="19" xfId="0" applyFont="1" applyFill="1" applyBorder="1" applyAlignment="1">
      <alignment horizontal="justify" vertical="center" wrapText="1"/>
    </xf>
    <xf numFmtId="0" fontId="66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66" fillId="13" borderId="18" xfId="0" applyFont="1" applyFill="1" applyBorder="1" applyAlignment="1">
      <alignment horizontal="justify" vertical="center" wrapText="1"/>
    </xf>
    <xf numFmtId="0" fontId="66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67" fillId="13" borderId="16" xfId="0" applyFont="1" applyFill="1" applyBorder="1" applyAlignment="1">
      <alignment horizontal="justify" vertical="center" wrapText="1"/>
    </xf>
    <xf numFmtId="0" fontId="66" fillId="13" borderId="20" xfId="0" applyFont="1" applyFill="1" applyBorder="1" applyAlignment="1">
      <alignment horizontal="left" vertical="center" wrapText="1"/>
    </xf>
    <xf numFmtId="0" fontId="66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68" fillId="0" borderId="11" xfId="0" applyFont="1" applyBorder="1" applyAlignment="1" applyProtection="1">
      <alignment horizontal="justify" vertical="center" wrapText="1"/>
      <protection locked="0"/>
    </xf>
    <xf numFmtId="9" fontId="68" fillId="0" borderId="11" xfId="56" applyFont="1" applyBorder="1" applyAlignment="1">
      <alignment horizontal="center" vertical="center" wrapText="1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9" fillId="0" borderId="11" xfId="56" applyNumberFormat="1" applyFont="1" applyBorder="1" applyAlignment="1">
      <alignment horizontal="center" vertical="center" wrapText="1"/>
    </xf>
    <xf numFmtId="9" fontId="69" fillId="0" borderId="11" xfId="56" applyFont="1" applyBorder="1" applyAlignment="1">
      <alignment horizontal="center" vertical="center" wrapText="1"/>
    </xf>
    <xf numFmtId="9" fontId="70" fillId="0" borderId="11" xfId="0" applyNumberFormat="1" applyFont="1" applyBorder="1" applyAlignment="1" applyProtection="1">
      <alignment horizontal="center" vertical="center" wrapText="1"/>
      <protection locked="0"/>
    </xf>
    <xf numFmtId="1" fontId="70" fillId="0" borderId="11" xfId="0" applyNumberFormat="1" applyFont="1" applyBorder="1" applyAlignment="1" applyProtection="1">
      <alignment horizontal="center" vertical="center" wrapText="1"/>
      <protection locked="0"/>
    </xf>
    <xf numFmtId="9" fontId="68" fillId="0" borderId="11" xfId="0" applyNumberFormat="1" applyFont="1" applyBorder="1" applyAlignment="1" applyProtection="1">
      <alignment horizontal="justify" vertical="center" wrapText="1"/>
      <protection locked="0"/>
    </xf>
    <xf numFmtId="0" fontId="69" fillId="0" borderId="0" xfId="0" applyFont="1" applyAlignment="1">
      <alignment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vertical="center" wrapText="1"/>
    </xf>
    <xf numFmtId="0" fontId="70" fillId="36" borderId="0" xfId="0" applyFont="1" applyFill="1" applyAlignment="1">
      <alignment/>
    </xf>
    <xf numFmtId="0" fontId="8" fillId="36" borderId="21" xfId="0" applyFont="1" applyFill="1" applyBorder="1" applyAlignment="1">
      <alignment horizontal="left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 applyProtection="1">
      <alignment horizontal="center" vertical="center" wrapText="1"/>
      <protection/>
    </xf>
    <xf numFmtId="14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9" fillId="39" borderId="23" xfId="0" applyFont="1" applyFill="1" applyBorder="1" applyAlignment="1" applyProtection="1">
      <alignment horizontal="left" vertical="center" wrapText="1"/>
      <protection/>
    </xf>
    <xf numFmtId="0" fontId="9" fillId="39" borderId="11" xfId="0" applyFont="1" applyFill="1" applyBorder="1" applyAlignment="1" applyProtection="1">
      <alignment horizontal="left" vertical="center" wrapText="1"/>
      <protection/>
    </xf>
    <xf numFmtId="0" fontId="1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 vertical="center" wrapText="1"/>
    </xf>
    <xf numFmtId="0" fontId="8" fillId="36" borderId="24" xfId="0" applyFont="1" applyFill="1" applyBorder="1" applyAlignment="1">
      <alignment horizontal="left" vertical="center" wrapText="1"/>
    </xf>
    <xf numFmtId="0" fontId="6" fillId="36" borderId="25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8" fillId="36" borderId="26" xfId="0" applyFont="1" applyFill="1" applyBorder="1" applyAlignment="1">
      <alignment horizontal="left" vertical="center" wrapText="1"/>
    </xf>
    <xf numFmtId="0" fontId="71" fillId="36" borderId="0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" fillId="8" borderId="27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vertical="center" wrapText="1"/>
    </xf>
    <xf numFmtId="0" fontId="73" fillId="36" borderId="11" xfId="0" applyFont="1" applyFill="1" applyBorder="1" applyAlignment="1" applyProtection="1">
      <alignment vertical="center" wrapText="1"/>
      <protection locked="0"/>
    </xf>
    <xf numFmtId="0" fontId="73" fillId="0" borderId="11" xfId="0" applyFont="1" applyFill="1" applyBorder="1" applyAlignment="1">
      <alignment horizontal="justify" vertical="center" wrapText="1"/>
    </xf>
    <xf numFmtId="9" fontId="7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73" fillId="36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 applyProtection="1">
      <alignment horizontal="left" vertical="center" wrapText="1"/>
      <protection locked="0"/>
    </xf>
    <xf numFmtId="1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justify" vertical="center"/>
    </xf>
    <xf numFmtId="0" fontId="73" fillId="0" borderId="11" xfId="0" applyFont="1" applyBorder="1" applyAlignment="1">
      <alignment horizontal="left" vertical="center" wrapText="1"/>
    </xf>
    <xf numFmtId="0" fontId="73" fillId="36" borderId="11" xfId="0" applyFont="1" applyFill="1" applyBorder="1" applyAlignment="1" applyProtection="1">
      <alignment horizontal="justify" vertical="center" wrapText="1"/>
      <protection locked="0"/>
    </xf>
    <xf numFmtId="0" fontId="73" fillId="36" borderId="11" xfId="0" applyFont="1" applyFill="1" applyBorder="1" applyAlignment="1">
      <alignment horizontal="center" vertical="center" wrapText="1"/>
    </xf>
    <xf numFmtId="9" fontId="13" fillId="36" borderId="11" xfId="56" applyFont="1" applyFill="1" applyBorder="1" applyAlignment="1">
      <alignment horizontal="center" vertical="center" wrapText="1"/>
    </xf>
    <xf numFmtId="0" fontId="73" fillId="36" borderId="11" xfId="56" applyNumberFormat="1" applyFont="1" applyFill="1" applyBorder="1" applyAlignment="1">
      <alignment horizontal="center" vertical="center" wrapText="1"/>
    </xf>
    <xf numFmtId="0" fontId="73" fillId="36" borderId="11" xfId="56" applyNumberFormat="1" applyFont="1" applyFill="1" applyBorder="1" applyAlignment="1" applyProtection="1">
      <alignment horizontal="center" vertical="center" wrapText="1"/>
      <protection locked="0"/>
    </xf>
    <xf numFmtId="9" fontId="12" fillId="36" borderId="11" xfId="56" applyFont="1" applyFill="1" applyBorder="1" applyAlignment="1">
      <alignment horizontal="center" vertical="center" wrapText="1"/>
    </xf>
    <xf numFmtId="0" fontId="73" fillId="36" borderId="11" xfId="0" applyFont="1" applyFill="1" applyBorder="1" applyAlignment="1" applyProtection="1">
      <alignment horizontal="center" vertical="center" wrapText="1"/>
      <protection locked="0"/>
    </xf>
    <xf numFmtId="0" fontId="73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73" fillId="36" borderId="11" xfId="56" applyFont="1" applyFill="1" applyBorder="1" applyAlignment="1">
      <alignment horizontal="center" vertical="center" wrapText="1"/>
    </xf>
    <xf numFmtId="9" fontId="13" fillId="36" borderId="11" xfId="56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/>
    </xf>
    <xf numFmtId="0" fontId="73" fillId="0" borderId="11" xfId="0" applyFont="1" applyFill="1" applyBorder="1" applyAlignment="1">
      <alignment horizontal="left" vertical="center" wrapText="1"/>
    </xf>
    <xf numFmtId="0" fontId="73" fillId="36" borderId="11" xfId="0" applyFont="1" applyFill="1" applyBorder="1" applyAlignment="1" applyProtection="1">
      <alignment horizontal="left" vertical="center" wrapText="1"/>
      <protection locked="0"/>
    </xf>
    <xf numFmtId="186" fontId="73" fillId="36" borderId="11" xfId="56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/>
    </xf>
    <xf numFmtId="0" fontId="73" fillId="36" borderId="11" xfId="0" applyFont="1" applyFill="1" applyBorder="1" applyAlignment="1">
      <alignment horizontal="left" vertical="center"/>
    </xf>
    <xf numFmtId="0" fontId="13" fillId="36" borderId="11" xfId="0" applyFont="1" applyFill="1" applyBorder="1" applyAlignment="1">
      <alignment horizontal="left" vertical="center" wrapText="1"/>
    </xf>
    <xf numFmtId="1" fontId="13" fillId="36" borderId="11" xfId="0" applyNumberFormat="1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justify" vertical="center" wrapText="1"/>
    </xf>
    <xf numFmtId="0" fontId="73" fillId="36" borderId="11" xfId="0" applyFont="1" applyFill="1" applyBorder="1" applyAlignment="1">
      <alignment horizontal="justify" vertical="center"/>
    </xf>
    <xf numFmtId="9" fontId="73" fillId="36" borderId="11" xfId="56" applyFont="1" applyFill="1" applyBorder="1" applyAlignment="1" applyProtection="1">
      <alignment horizontal="center" vertical="center" wrapText="1"/>
      <protection locked="0"/>
    </xf>
    <xf numFmtId="1" fontId="7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36" borderId="11" xfId="0" applyNumberFormat="1" applyFont="1" applyFill="1" applyBorder="1" applyAlignment="1" applyProtection="1">
      <alignment horizontal="center" vertical="center"/>
      <protection locked="0"/>
    </xf>
    <xf numFmtId="9" fontId="73" fillId="36" borderId="11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9" fontId="13" fillId="36" borderId="11" xfId="0" applyNumberFormat="1" applyFont="1" applyFill="1" applyBorder="1" applyAlignment="1">
      <alignment horizontal="center" vertical="center" wrapText="1"/>
    </xf>
    <xf numFmtId="9" fontId="7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36" borderId="11" xfId="0" applyFont="1" applyFill="1" applyBorder="1" applyAlignment="1" applyProtection="1">
      <alignment horizontal="center" vertical="center"/>
      <protection locked="0"/>
    </xf>
    <xf numFmtId="9" fontId="74" fillId="36" borderId="11" xfId="0" applyNumberFormat="1" applyFont="1" applyFill="1" applyBorder="1" applyAlignment="1">
      <alignment horizontal="center" vertical="center"/>
    </xf>
    <xf numFmtId="0" fontId="73" fillId="36" borderId="11" xfId="0" applyFont="1" applyFill="1" applyBorder="1" applyAlignment="1">
      <alignment horizontal="justify" vertical="center" wrapText="1"/>
    </xf>
    <xf numFmtId="10" fontId="13" fillId="36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187" fontId="73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74" fillId="36" borderId="11" xfId="0" applyNumberFormat="1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vertical="center" wrapText="1"/>
    </xf>
    <xf numFmtId="9" fontId="75" fillId="40" borderId="30" xfId="56" applyFont="1" applyFill="1" applyBorder="1" applyAlignment="1" applyProtection="1">
      <alignment horizontal="center" vertical="center" wrapText="1"/>
      <protection locked="0"/>
    </xf>
    <xf numFmtId="9" fontId="15" fillId="36" borderId="30" xfId="56" applyFont="1" applyFill="1" applyBorder="1" applyAlignment="1">
      <alignment horizontal="center" vertical="center" wrapText="1"/>
    </xf>
    <xf numFmtId="9" fontId="14" fillId="36" borderId="30" xfId="56" applyFont="1" applyFill="1" applyBorder="1" applyAlignment="1">
      <alignment horizontal="center" vertical="center" wrapText="1"/>
    </xf>
    <xf numFmtId="9" fontId="15" fillId="36" borderId="31" xfId="56" applyFont="1" applyFill="1" applyBorder="1" applyAlignment="1" applyProtection="1">
      <alignment vertical="center" wrapText="1"/>
      <protection locked="0"/>
    </xf>
    <xf numFmtId="0" fontId="76" fillId="0" borderId="0" xfId="0" applyFont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Alignment="1">
      <alignment vertical="center" wrapText="1"/>
    </xf>
    <xf numFmtId="0" fontId="71" fillId="36" borderId="0" xfId="0" applyFont="1" applyFill="1" applyAlignment="1">
      <alignment vertical="top" wrapText="1"/>
    </xf>
    <xf numFmtId="0" fontId="71" fillId="36" borderId="0" xfId="0" applyFont="1" applyFill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top" wrapText="1"/>
    </xf>
    <xf numFmtId="9" fontId="8" fillId="36" borderId="0" xfId="56" applyFont="1" applyFill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 vertical="top" wrapText="1"/>
    </xf>
    <xf numFmtId="0" fontId="71" fillId="36" borderId="0" xfId="0" applyFont="1" applyFill="1" applyAlignment="1">
      <alignment horizontal="justify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1" fillId="36" borderId="0" xfId="0" applyFont="1" applyFill="1" applyAlignment="1">
      <alignment horizontal="right" vertical="center" wrapText="1"/>
    </xf>
    <xf numFmtId="0" fontId="70" fillId="36" borderId="11" xfId="0" applyFont="1" applyFill="1" applyBorder="1" applyAlignment="1">
      <alignment horizontal="center" vertical="top" wrapText="1"/>
    </xf>
    <xf numFmtId="0" fontId="71" fillId="36" borderId="11" xfId="0" applyFont="1" applyFill="1" applyBorder="1" applyAlignment="1">
      <alignment horizontal="center" vertical="top" wrapText="1"/>
    </xf>
    <xf numFmtId="0" fontId="11" fillId="16" borderId="32" xfId="0" applyFont="1" applyFill="1" applyBorder="1" applyAlignment="1">
      <alignment horizontal="center" vertical="center" wrapText="1"/>
    </xf>
    <xf numFmtId="0" fontId="11" fillId="16" borderId="33" xfId="0" applyFont="1" applyFill="1" applyBorder="1" applyAlignment="1">
      <alignment horizontal="center" vertical="center" wrapText="1"/>
    </xf>
    <xf numFmtId="0" fontId="11" fillId="16" borderId="34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36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1" fillId="8" borderId="44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49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 applyProtection="1">
      <alignment horizontal="center" vertical="center" wrapText="1"/>
      <protection/>
    </xf>
    <xf numFmtId="0" fontId="8" fillId="39" borderId="49" xfId="0" applyFont="1" applyFill="1" applyBorder="1" applyAlignment="1" applyProtection="1">
      <alignment horizontal="center" vertical="center" wrapText="1"/>
      <protection/>
    </xf>
    <xf numFmtId="0" fontId="9" fillId="39" borderId="11" xfId="0" applyFont="1" applyFill="1" applyBorder="1" applyAlignment="1" applyProtection="1">
      <alignment horizontal="center" vertical="center" wrapText="1"/>
      <protection/>
    </xf>
    <xf numFmtId="0" fontId="9" fillId="39" borderId="49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52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22" fontId="77" fillId="14" borderId="11" xfId="0" applyNumberFormat="1" applyFont="1" applyFill="1" applyBorder="1" applyAlignment="1">
      <alignment horizontal="center" vertical="center"/>
    </xf>
    <xf numFmtId="0" fontId="77" fillId="14" borderId="11" xfId="0" applyFont="1" applyFill="1" applyBorder="1" applyAlignment="1">
      <alignment horizontal="center" vertical="center"/>
    </xf>
    <xf numFmtId="0" fontId="77" fillId="8" borderId="11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75" fillId="16" borderId="29" xfId="0" applyFont="1" applyFill="1" applyBorder="1" applyAlignment="1" applyProtection="1">
      <alignment horizontal="center" vertical="center" wrapText="1"/>
      <protection locked="0"/>
    </xf>
    <xf numFmtId="0" fontId="75" fillId="16" borderId="53" xfId="0" applyFont="1" applyFill="1" applyBorder="1" applyAlignment="1" applyProtection="1">
      <alignment horizontal="center" vertical="center" wrapText="1"/>
      <protection locked="0"/>
    </xf>
    <xf numFmtId="0" fontId="6" fillId="13" borderId="15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75" fillId="40" borderId="54" xfId="0" applyFont="1" applyFill="1" applyBorder="1" applyAlignment="1" applyProtection="1">
      <alignment horizontal="center" vertical="center" wrapText="1"/>
      <protection locked="0"/>
    </xf>
    <xf numFmtId="0" fontId="75" fillId="40" borderId="55" xfId="0" applyFont="1" applyFill="1" applyBorder="1" applyAlignment="1" applyProtection="1">
      <alignment horizontal="center" vertical="center" wrapText="1"/>
      <protection locked="0"/>
    </xf>
    <xf numFmtId="0" fontId="75" fillId="40" borderId="53" xfId="0" applyFont="1" applyFill="1" applyBorder="1" applyAlignment="1" applyProtection="1">
      <alignment horizontal="center" vertical="center" wrapText="1"/>
      <protection locked="0"/>
    </xf>
    <xf numFmtId="9" fontId="15" fillId="36" borderId="54" xfId="56" applyFont="1" applyFill="1" applyBorder="1" applyAlignment="1">
      <alignment horizontal="center" vertical="center" wrapText="1"/>
    </xf>
    <xf numFmtId="9" fontId="15" fillId="36" borderId="53" xfId="56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52" xfId="0" applyFont="1" applyFill="1" applyBorder="1" applyAlignment="1">
      <alignment horizontal="center" vertical="center" wrapText="1"/>
    </xf>
    <xf numFmtId="0" fontId="76" fillId="36" borderId="54" xfId="0" applyFont="1" applyFill="1" applyBorder="1" applyAlignment="1" applyProtection="1">
      <alignment horizontal="center" vertical="center" wrapText="1"/>
      <protection locked="0"/>
    </xf>
    <xf numFmtId="0" fontId="76" fillId="36" borderId="55" xfId="0" applyFont="1" applyFill="1" applyBorder="1" applyAlignment="1" applyProtection="1">
      <alignment horizontal="center" vertical="center" wrapText="1"/>
      <protection locked="0"/>
    </xf>
    <xf numFmtId="0" fontId="76" fillId="36" borderId="31" xfId="0" applyFont="1" applyFill="1" applyBorder="1" applyAlignment="1" applyProtection="1">
      <alignment horizontal="center" vertical="center" wrapText="1"/>
      <protection locked="0"/>
    </xf>
    <xf numFmtId="0" fontId="75" fillId="13" borderId="29" xfId="0" applyFont="1" applyFill="1" applyBorder="1" applyAlignment="1" applyProtection="1">
      <alignment horizontal="center" vertical="center" wrapText="1"/>
      <protection locked="0"/>
    </xf>
    <xf numFmtId="0" fontId="75" fillId="13" borderId="53" xfId="0" applyFont="1" applyFill="1" applyBorder="1" applyAlignment="1" applyProtection="1">
      <alignment horizontal="center" vertical="center" wrapText="1"/>
      <protection locked="0"/>
    </xf>
    <xf numFmtId="0" fontId="6" fillId="9" borderId="16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46" xfId="0" applyFont="1" applyFill="1" applyBorder="1" applyAlignment="1">
      <alignment horizontal="center" vertical="center" wrapText="1"/>
    </xf>
    <xf numFmtId="0" fontId="6" fillId="18" borderId="47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52" xfId="0" applyFont="1" applyFill="1" applyBorder="1" applyAlignment="1">
      <alignment horizontal="center" vertical="center" wrapText="1"/>
    </xf>
    <xf numFmtId="0" fontId="75" fillId="12" borderId="29" xfId="0" applyFont="1" applyFill="1" applyBorder="1" applyAlignment="1" applyProtection="1">
      <alignment horizontal="center" vertical="center" wrapText="1"/>
      <protection locked="0"/>
    </xf>
    <xf numFmtId="0" fontId="75" fillId="12" borderId="53" xfId="0" applyFont="1" applyFill="1" applyBorder="1" applyAlignment="1" applyProtection="1">
      <alignment horizontal="center" vertical="center" wrapText="1"/>
      <protection locked="0"/>
    </xf>
    <xf numFmtId="0" fontId="75" fillId="9" borderId="29" xfId="0" applyFont="1" applyFill="1" applyBorder="1" applyAlignment="1" applyProtection="1">
      <alignment horizontal="center" vertical="center" wrapText="1"/>
      <protection locked="0"/>
    </xf>
    <xf numFmtId="0" fontId="75" fillId="9" borderId="53" xfId="0" applyFont="1" applyFill="1" applyBorder="1" applyAlignment="1" applyProtection="1">
      <alignment horizontal="center" vertical="center" wrapText="1"/>
      <protection locked="0"/>
    </xf>
    <xf numFmtId="0" fontId="78" fillId="11" borderId="54" xfId="0" applyFont="1" applyFill="1" applyBorder="1" applyAlignment="1" applyProtection="1">
      <alignment horizontal="center" vertical="center" wrapText="1"/>
      <protection locked="0"/>
    </xf>
    <xf numFmtId="0" fontId="78" fillId="11" borderId="55" xfId="0" applyFont="1" applyFill="1" applyBorder="1" applyAlignment="1" applyProtection="1">
      <alignment horizontal="center" vertical="center" wrapText="1"/>
      <protection locked="0"/>
    </xf>
    <xf numFmtId="0" fontId="78" fillId="11" borderId="53" xfId="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1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2667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0744200" y="3086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2667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0744200" y="3086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2667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0744200" y="3086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266700"/>
    <xdr:sp>
      <xdr:nvSpPr>
        <xdr:cNvPr id="4" name="AutoShape 42" descr="Z"/>
        <xdr:cNvSpPr>
          <a:spLocks noChangeAspect="1"/>
        </xdr:cNvSpPr>
      </xdr:nvSpPr>
      <xdr:spPr>
        <a:xfrm>
          <a:off x="10744200" y="3086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161925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0744200" y="1143000"/>
          <a:ext cx="0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showGridLines="0" tabSelected="1" zoomScale="85" zoomScaleNormal="85" zoomScalePageLayoutView="0" workbookViewId="0" topLeftCell="H31">
      <selection activeCell="J39" sqref="J39:P39"/>
    </sheetView>
  </sheetViews>
  <sheetFormatPr defaultColWidth="11.421875" defaultRowHeight="15"/>
  <cols>
    <col min="1" max="1" width="8.8515625" style="42" customWidth="1"/>
    <col min="2" max="2" width="31.28125" style="42" customWidth="1"/>
    <col min="3" max="3" width="39.421875" style="42" bestFit="1" customWidth="1"/>
    <col min="4" max="4" width="63.140625" style="42" customWidth="1"/>
    <col min="5" max="5" width="18.421875" style="42" customWidth="1"/>
    <col min="6" max="6" width="36.00390625" style="42" customWidth="1"/>
    <col min="7" max="7" width="33.8515625" style="42" customWidth="1"/>
    <col min="8" max="8" width="39.7109375" style="42" customWidth="1"/>
    <col min="9" max="9" width="11.421875" style="42" customWidth="1"/>
    <col min="10" max="10" width="18.8515625" style="42" customWidth="1"/>
    <col min="11" max="11" width="28.00390625" style="42" customWidth="1"/>
    <col min="12" max="15" width="11.421875" style="42" customWidth="1"/>
    <col min="16" max="16" width="24.57421875" style="42" customWidth="1"/>
    <col min="17" max="17" width="20.00390625" style="42" customWidth="1"/>
    <col min="18" max="18" width="27.28125" style="42" customWidth="1"/>
    <col min="19" max="19" width="19.57421875" style="42" customWidth="1"/>
    <col min="20" max="20" width="46.28125" style="42" customWidth="1"/>
    <col min="21" max="21" width="11.421875" style="42" customWidth="1"/>
    <col min="22" max="22" width="13.140625" style="42" bestFit="1" customWidth="1"/>
    <col min="23" max="23" width="14.421875" style="42" customWidth="1"/>
    <col min="24" max="24" width="13.140625" style="42" bestFit="1" customWidth="1"/>
    <col min="25" max="25" width="28.421875" style="42" bestFit="1" customWidth="1"/>
    <col min="26" max="26" width="24.8515625" style="42" bestFit="1" customWidth="1"/>
    <col min="27" max="27" width="13.140625" style="42" bestFit="1" customWidth="1"/>
    <col min="28" max="28" width="14.57421875" style="42" bestFit="1" customWidth="1"/>
    <col min="29" max="29" width="13.140625" style="42" bestFit="1" customWidth="1"/>
    <col min="30" max="30" width="28.421875" style="42" bestFit="1" customWidth="1"/>
    <col min="31" max="31" width="24.8515625" style="42" bestFit="1" customWidth="1"/>
    <col min="32" max="32" width="13.140625" style="42" bestFit="1" customWidth="1"/>
    <col min="33" max="33" width="15.00390625" style="42" customWidth="1"/>
    <col min="34" max="34" width="13.140625" style="42" bestFit="1" customWidth="1"/>
    <col min="35" max="35" width="28.421875" style="42" bestFit="1" customWidth="1"/>
    <col min="36" max="36" width="24.8515625" style="42" bestFit="1" customWidth="1"/>
    <col min="37" max="37" width="13.140625" style="42" bestFit="1" customWidth="1"/>
    <col min="38" max="38" width="14.57421875" style="42" customWidth="1"/>
    <col min="39" max="39" width="13.140625" style="42" bestFit="1" customWidth="1"/>
    <col min="40" max="40" width="28.421875" style="42" bestFit="1" customWidth="1"/>
    <col min="41" max="41" width="24.8515625" style="42" bestFit="1" customWidth="1"/>
    <col min="42" max="42" width="13.140625" style="42" bestFit="1" customWidth="1"/>
    <col min="43" max="43" width="14.57421875" style="42" bestFit="1" customWidth="1"/>
    <col min="44" max="44" width="12.00390625" style="42" bestFit="1" customWidth="1"/>
    <col min="45" max="45" width="28.57421875" style="42" bestFit="1" customWidth="1"/>
    <col min="46" max="46" width="24.8515625" style="42" bestFit="1" customWidth="1"/>
    <col min="47" max="16384" width="11.421875" style="42" customWidth="1"/>
  </cols>
  <sheetData>
    <row r="1" spans="1:21" ht="23.25">
      <c r="A1" s="217" t="s">
        <v>87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24" thickBot="1">
      <c r="A2" s="219" t="s">
        <v>108</v>
      </c>
      <c r="B2" s="219"/>
      <c r="C2" s="219"/>
      <c r="D2" s="220"/>
      <c r="E2" s="220"/>
      <c r="F2" s="220"/>
      <c r="G2" s="220"/>
      <c r="H2" s="220"/>
      <c r="I2" s="220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46" ht="15">
      <c r="A3" s="172" t="s">
        <v>79</v>
      </c>
      <c r="B3" s="172"/>
      <c r="C3" s="43">
        <v>2020</v>
      </c>
      <c r="D3" s="184" t="s">
        <v>81</v>
      </c>
      <c r="E3" s="185"/>
      <c r="F3" s="185"/>
      <c r="G3" s="185"/>
      <c r="H3" s="185"/>
      <c r="I3" s="18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15">
      <c r="A4" s="173" t="s">
        <v>80</v>
      </c>
      <c r="B4" s="173"/>
      <c r="C4" s="46" t="s">
        <v>88</v>
      </c>
      <c r="D4" s="47" t="s">
        <v>82</v>
      </c>
      <c r="E4" s="48" t="s">
        <v>83</v>
      </c>
      <c r="F4" s="187" t="s">
        <v>84</v>
      </c>
      <c r="G4" s="187"/>
      <c r="H4" s="187"/>
      <c r="I4" s="188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65.75">
      <c r="A5" s="173" t="s">
        <v>185</v>
      </c>
      <c r="B5" s="173"/>
      <c r="C5" s="46" t="s">
        <v>95</v>
      </c>
      <c r="D5" s="49">
        <v>1</v>
      </c>
      <c r="E5" s="50" t="s">
        <v>195</v>
      </c>
      <c r="F5" s="189" t="s">
        <v>90</v>
      </c>
      <c r="G5" s="189"/>
      <c r="H5" s="189"/>
      <c r="I5" s="190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ht="89.25">
      <c r="A6" s="173" t="s">
        <v>186</v>
      </c>
      <c r="B6" s="173"/>
      <c r="C6" s="46" t="s">
        <v>96</v>
      </c>
      <c r="D6" s="51"/>
      <c r="E6" s="52"/>
      <c r="F6" s="191"/>
      <c r="G6" s="191"/>
      <c r="H6" s="191"/>
      <c r="I6" s="19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4"/>
      <c r="AQ6" s="53"/>
      <c r="AR6" s="53"/>
      <c r="AS6" s="53"/>
      <c r="AT6" s="53"/>
    </row>
    <row r="7" spans="1:46" ht="15.75" thickBot="1">
      <c r="A7" s="173" t="s">
        <v>187</v>
      </c>
      <c r="B7" s="173"/>
      <c r="C7" s="55" t="s">
        <v>89</v>
      </c>
      <c r="D7" s="56"/>
      <c r="E7" s="57"/>
      <c r="F7" s="193"/>
      <c r="G7" s="194"/>
      <c r="H7" s="194"/>
      <c r="I7" s="19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</row>
    <row r="8" spans="1:46" ht="15">
      <c r="A8" s="5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5"/>
      <c r="R8" s="45"/>
      <c r="S8" s="45"/>
      <c r="T8" s="45"/>
      <c r="U8" s="45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</row>
    <row r="9" spans="1:46" ht="15">
      <c r="A9" s="54"/>
      <c r="B9" s="54"/>
      <c r="C9" s="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59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ht="15">
      <c r="A10" s="62"/>
      <c r="B10" s="63"/>
      <c r="C10" s="63"/>
      <c r="D10" s="253"/>
      <c r="E10" s="253"/>
      <c r="F10" s="253"/>
      <c r="G10" s="253"/>
      <c r="H10" s="253"/>
      <c r="I10" s="253"/>
      <c r="J10" s="253"/>
      <c r="K10" s="253"/>
      <c r="L10" s="209"/>
      <c r="M10" s="209"/>
      <c r="N10" s="209"/>
      <c r="O10" s="209"/>
      <c r="P10" s="61"/>
      <c r="Q10" s="61"/>
      <c r="R10" s="61"/>
      <c r="S10" s="61"/>
      <c r="T10" s="61"/>
      <c r="U10" s="61"/>
      <c r="V10" s="209"/>
      <c r="W10" s="209"/>
      <c r="X10" s="64"/>
      <c r="Y10" s="64"/>
      <c r="Z10" s="64"/>
      <c r="AA10" s="209"/>
      <c r="AB10" s="209"/>
      <c r="AC10" s="64"/>
      <c r="AD10" s="64"/>
      <c r="AE10" s="64"/>
      <c r="AF10" s="209"/>
      <c r="AG10" s="209"/>
      <c r="AH10" s="64"/>
      <c r="AI10" s="64"/>
      <c r="AJ10" s="64"/>
      <c r="AK10" s="209"/>
      <c r="AL10" s="209"/>
      <c r="AM10" s="64"/>
      <c r="AN10" s="64"/>
      <c r="AO10" s="64"/>
      <c r="AP10" s="209"/>
      <c r="AQ10" s="209"/>
      <c r="AR10" s="209"/>
      <c r="AS10" s="64"/>
      <c r="AT10" s="64"/>
    </row>
    <row r="11" spans="1:46" ht="15.75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6" s="65" customFormat="1" ht="15.75">
      <c r="A12" s="174" t="s">
        <v>52</v>
      </c>
      <c r="B12" s="175"/>
      <c r="C12" s="176"/>
      <c r="D12" s="255" t="s">
        <v>4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155" t="s">
        <v>53</v>
      </c>
      <c r="W12" s="156"/>
      <c r="X12" s="156"/>
      <c r="Y12" s="156"/>
      <c r="Z12" s="157"/>
      <c r="AA12" s="158" t="s">
        <v>53</v>
      </c>
      <c r="AB12" s="159"/>
      <c r="AC12" s="159"/>
      <c r="AD12" s="159"/>
      <c r="AE12" s="160"/>
      <c r="AF12" s="161" t="s">
        <v>53</v>
      </c>
      <c r="AG12" s="162"/>
      <c r="AH12" s="162"/>
      <c r="AI12" s="162"/>
      <c r="AJ12" s="163"/>
      <c r="AK12" s="196" t="s">
        <v>53</v>
      </c>
      <c r="AL12" s="197"/>
      <c r="AM12" s="197"/>
      <c r="AN12" s="197"/>
      <c r="AO12" s="198"/>
      <c r="AP12" s="201" t="s">
        <v>53</v>
      </c>
      <c r="AQ12" s="202"/>
      <c r="AR12" s="202"/>
      <c r="AS12" s="202"/>
      <c r="AT12" s="203"/>
    </row>
    <row r="13" spans="1:46" s="65" customFormat="1" ht="15.75">
      <c r="A13" s="177"/>
      <c r="B13" s="178"/>
      <c r="C13" s="179"/>
      <c r="D13" s="257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27" t="s">
        <v>0</v>
      </c>
      <c r="W13" s="228"/>
      <c r="X13" s="228"/>
      <c r="Y13" s="228"/>
      <c r="Z13" s="229"/>
      <c r="AA13" s="167" t="s">
        <v>1</v>
      </c>
      <c r="AB13" s="168"/>
      <c r="AC13" s="168"/>
      <c r="AD13" s="168"/>
      <c r="AE13" s="169"/>
      <c r="AF13" s="250" t="s">
        <v>2</v>
      </c>
      <c r="AG13" s="251"/>
      <c r="AH13" s="251"/>
      <c r="AI13" s="251"/>
      <c r="AJ13" s="252"/>
      <c r="AK13" s="212" t="s">
        <v>3</v>
      </c>
      <c r="AL13" s="213"/>
      <c r="AM13" s="213"/>
      <c r="AN13" s="213"/>
      <c r="AO13" s="214"/>
      <c r="AP13" s="206" t="s">
        <v>71</v>
      </c>
      <c r="AQ13" s="207"/>
      <c r="AR13" s="207"/>
      <c r="AS13" s="207"/>
      <c r="AT13" s="208"/>
    </row>
    <row r="14" spans="1:46" s="65" customFormat="1" ht="15.75">
      <c r="A14" s="180"/>
      <c r="B14" s="181"/>
      <c r="C14" s="182"/>
      <c r="D14" s="259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39" t="s">
        <v>5</v>
      </c>
      <c r="W14" s="240"/>
      <c r="X14" s="241"/>
      <c r="Y14" s="263" t="s">
        <v>6</v>
      </c>
      <c r="Z14" s="261" t="s">
        <v>60</v>
      </c>
      <c r="AA14" s="167" t="s">
        <v>5</v>
      </c>
      <c r="AB14" s="168"/>
      <c r="AC14" s="238"/>
      <c r="AD14" s="225" t="s">
        <v>6</v>
      </c>
      <c r="AE14" s="221" t="s">
        <v>60</v>
      </c>
      <c r="AF14" s="235" t="s">
        <v>5</v>
      </c>
      <c r="AG14" s="236"/>
      <c r="AH14" s="237"/>
      <c r="AI14" s="242" t="s">
        <v>6</v>
      </c>
      <c r="AJ14" s="170" t="s">
        <v>60</v>
      </c>
      <c r="AK14" s="212" t="s">
        <v>5</v>
      </c>
      <c r="AL14" s="213"/>
      <c r="AM14" s="249"/>
      <c r="AN14" s="204" t="s">
        <v>6</v>
      </c>
      <c r="AO14" s="210" t="s">
        <v>60</v>
      </c>
      <c r="AP14" s="164" t="s">
        <v>5</v>
      </c>
      <c r="AQ14" s="165"/>
      <c r="AR14" s="166"/>
      <c r="AS14" s="199" t="s">
        <v>6</v>
      </c>
      <c r="AT14" s="215" t="s">
        <v>60</v>
      </c>
    </row>
    <row r="15" spans="1:46" s="65" customFormat="1" ht="38.25">
      <c r="A15" s="66" t="s">
        <v>16</v>
      </c>
      <c r="B15" s="67" t="s">
        <v>17</v>
      </c>
      <c r="C15" s="67" t="s">
        <v>85</v>
      </c>
      <c r="D15" s="68" t="s">
        <v>66</v>
      </c>
      <c r="E15" s="69" t="s">
        <v>74</v>
      </c>
      <c r="F15" s="69" t="s">
        <v>65</v>
      </c>
      <c r="G15" s="69" t="s">
        <v>7</v>
      </c>
      <c r="H15" s="69" t="s">
        <v>8</v>
      </c>
      <c r="I15" s="69" t="s">
        <v>9</v>
      </c>
      <c r="J15" s="69" t="s">
        <v>32</v>
      </c>
      <c r="K15" s="69" t="s">
        <v>10</v>
      </c>
      <c r="L15" s="69" t="s">
        <v>67</v>
      </c>
      <c r="M15" s="69" t="s">
        <v>68</v>
      </c>
      <c r="N15" s="69" t="s">
        <v>69</v>
      </c>
      <c r="O15" s="69" t="s">
        <v>70</v>
      </c>
      <c r="P15" s="69" t="s">
        <v>72</v>
      </c>
      <c r="Q15" s="69" t="s">
        <v>11</v>
      </c>
      <c r="R15" s="69" t="s">
        <v>12</v>
      </c>
      <c r="S15" s="69" t="s">
        <v>13</v>
      </c>
      <c r="T15" s="69" t="s">
        <v>86</v>
      </c>
      <c r="U15" s="70" t="s">
        <v>21</v>
      </c>
      <c r="V15" s="71" t="s">
        <v>7</v>
      </c>
      <c r="W15" s="72" t="s">
        <v>14</v>
      </c>
      <c r="X15" s="72" t="s">
        <v>15</v>
      </c>
      <c r="Y15" s="264"/>
      <c r="Z15" s="262"/>
      <c r="AA15" s="73" t="s">
        <v>7</v>
      </c>
      <c r="AB15" s="74" t="s">
        <v>14</v>
      </c>
      <c r="AC15" s="74" t="s">
        <v>15</v>
      </c>
      <c r="AD15" s="226"/>
      <c r="AE15" s="222"/>
      <c r="AF15" s="75" t="s">
        <v>7</v>
      </c>
      <c r="AG15" s="76" t="s">
        <v>14</v>
      </c>
      <c r="AH15" s="76" t="s">
        <v>15</v>
      </c>
      <c r="AI15" s="243"/>
      <c r="AJ15" s="171"/>
      <c r="AK15" s="77" t="s">
        <v>7</v>
      </c>
      <c r="AL15" s="78" t="s">
        <v>14</v>
      </c>
      <c r="AM15" s="78" t="s">
        <v>15</v>
      </c>
      <c r="AN15" s="205"/>
      <c r="AO15" s="211"/>
      <c r="AP15" s="79" t="s">
        <v>7</v>
      </c>
      <c r="AQ15" s="80" t="s">
        <v>14</v>
      </c>
      <c r="AR15" s="80" t="s">
        <v>15</v>
      </c>
      <c r="AS15" s="200"/>
      <c r="AT15" s="216"/>
    </row>
    <row r="16" spans="1:46" s="104" customFormat="1" ht="71.25">
      <c r="A16" s="81">
        <v>1</v>
      </c>
      <c r="B16" s="82" t="s">
        <v>97</v>
      </c>
      <c r="C16" s="83" t="s">
        <v>94</v>
      </c>
      <c r="D16" s="84" t="s">
        <v>98</v>
      </c>
      <c r="E16" s="85">
        <v>0.07</v>
      </c>
      <c r="F16" s="86" t="s">
        <v>77</v>
      </c>
      <c r="G16" s="87" t="s">
        <v>111</v>
      </c>
      <c r="H16" s="88" t="s">
        <v>131</v>
      </c>
      <c r="I16" s="89">
        <v>1</v>
      </c>
      <c r="J16" s="84" t="s">
        <v>34</v>
      </c>
      <c r="K16" s="87" t="s">
        <v>120</v>
      </c>
      <c r="L16" s="90">
        <v>0</v>
      </c>
      <c r="M16" s="90">
        <v>1</v>
      </c>
      <c r="N16" s="90">
        <v>0</v>
      </c>
      <c r="O16" s="90">
        <v>0</v>
      </c>
      <c r="P16" s="91">
        <f>SUM(L16:O16)</f>
        <v>1</v>
      </c>
      <c r="Q16" s="92" t="s">
        <v>41</v>
      </c>
      <c r="R16" s="88" t="s">
        <v>143</v>
      </c>
      <c r="S16" s="93" t="s">
        <v>88</v>
      </c>
      <c r="T16" s="88" t="s">
        <v>144</v>
      </c>
      <c r="U16" s="94"/>
      <c r="V16" s="95"/>
      <c r="W16" s="96"/>
      <c r="X16" s="96"/>
      <c r="Y16" s="94"/>
      <c r="Z16" s="94"/>
      <c r="AA16" s="97"/>
      <c r="AB16" s="98"/>
      <c r="AC16" s="99"/>
      <c r="AD16" s="100"/>
      <c r="AE16" s="100"/>
      <c r="AF16" s="95"/>
      <c r="AG16" s="100"/>
      <c r="AH16" s="96"/>
      <c r="AI16" s="100"/>
      <c r="AJ16" s="100"/>
      <c r="AK16" s="95"/>
      <c r="AL16" s="101"/>
      <c r="AM16" s="96"/>
      <c r="AN16" s="100"/>
      <c r="AO16" s="100"/>
      <c r="AP16" s="95"/>
      <c r="AQ16" s="95"/>
      <c r="AR16" s="102"/>
      <c r="AS16" s="103"/>
      <c r="AT16" s="100"/>
    </row>
    <row r="17" spans="1:46" s="104" customFormat="1" ht="71.25">
      <c r="A17" s="81">
        <v>1</v>
      </c>
      <c r="B17" s="82" t="s">
        <v>97</v>
      </c>
      <c r="C17" s="83" t="s">
        <v>94</v>
      </c>
      <c r="D17" s="84" t="s">
        <v>99</v>
      </c>
      <c r="E17" s="85">
        <v>0.06</v>
      </c>
      <c r="F17" s="86" t="s">
        <v>76</v>
      </c>
      <c r="G17" s="93" t="s">
        <v>110</v>
      </c>
      <c r="H17" s="87" t="s">
        <v>130</v>
      </c>
      <c r="I17" s="89">
        <v>1</v>
      </c>
      <c r="J17" s="84" t="s">
        <v>34</v>
      </c>
      <c r="K17" s="93" t="s">
        <v>121</v>
      </c>
      <c r="L17" s="90">
        <v>0</v>
      </c>
      <c r="M17" s="90">
        <v>1</v>
      </c>
      <c r="N17" s="90">
        <v>0</v>
      </c>
      <c r="O17" s="90">
        <v>0</v>
      </c>
      <c r="P17" s="91">
        <f>SUM(L17:O17)</f>
        <v>1</v>
      </c>
      <c r="Q17" s="92" t="s">
        <v>41</v>
      </c>
      <c r="R17" s="105" t="s">
        <v>143</v>
      </c>
      <c r="S17" s="93" t="s">
        <v>88</v>
      </c>
      <c r="T17" s="105" t="s">
        <v>93</v>
      </c>
      <c r="U17" s="94"/>
      <c r="V17" s="95"/>
      <c r="W17" s="96"/>
      <c r="X17" s="96"/>
      <c r="Y17" s="94"/>
      <c r="Z17" s="94"/>
      <c r="AA17" s="97"/>
      <c r="AB17" s="98"/>
      <c r="AC17" s="99"/>
      <c r="AD17" s="106"/>
      <c r="AE17" s="100"/>
      <c r="AF17" s="95"/>
      <c r="AG17" s="100"/>
      <c r="AH17" s="96"/>
      <c r="AI17" s="100"/>
      <c r="AJ17" s="100"/>
      <c r="AK17" s="95"/>
      <c r="AL17" s="107"/>
      <c r="AM17" s="96"/>
      <c r="AN17" s="100"/>
      <c r="AO17" s="100"/>
      <c r="AP17" s="95"/>
      <c r="AQ17" s="95"/>
      <c r="AR17" s="102"/>
      <c r="AS17" s="103"/>
      <c r="AT17" s="100"/>
    </row>
    <row r="18" spans="1:46" s="104" customFormat="1" ht="71.25">
      <c r="A18" s="81">
        <v>1</v>
      </c>
      <c r="B18" s="82" t="s">
        <v>97</v>
      </c>
      <c r="C18" s="83" t="s">
        <v>94</v>
      </c>
      <c r="D18" s="84" t="s">
        <v>154</v>
      </c>
      <c r="E18" s="85">
        <v>0.06</v>
      </c>
      <c r="F18" s="86" t="s">
        <v>77</v>
      </c>
      <c r="G18" s="87" t="s">
        <v>111</v>
      </c>
      <c r="H18" s="87" t="s">
        <v>131</v>
      </c>
      <c r="I18" s="108">
        <v>1</v>
      </c>
      <c r="J18" s="84" t="s">
        <v>34</v>
      </c>
      <c r="K18" s="87" t="s">
        <v>120</v>
      </c>
      <c r="L18" s="90">
        <v>0</v>
      </c>
      <c r="M18" s="90">
        <v>0</v>
      </c>
      <c r="N18" s="109">
        <v>1</v>
      </c>
      <c r="O18" s="90">
        <v>0</v>
      </c>
      <c r="P18" s="91">
        <f>SUM(L18:O18)</f>
        <v>1</v>
      </c>
      <c r="Q18" s="92" t="s">
        <v>41</v>
      </c>
      <c r="R18" s="105" t="s">
        <v>143</v>
      </c>
      <c r="S18" s="93" t="s">
        <v>88</v>
      </c>
      <c r="T18" s="105" t="s">
        <v>147</v>
      </c>
      <c r="U18" s="94"/>
      <c r="V18" s="95"/>
      <c r="W18" s="96"/>
      <c r="X18" s="96"/>
      <c r="Y18" s="94"/>
      <c r="Z18" s="94"/>
      <c r="AA18" s="97"/>
      <c r="AB18" s="98"/>
      <c r="AC18" s="99"/>
      <c r="AD18" s="106"/>
      <c r="AE18" s="100"/>
      <c r="AF18" s="95"/>
      <c r="AG18" s="100"/>
      <c r="AH18" s="96"/>
      <c r="AI18" s="100"/>
      <c r="AJ18" s="100"/>
      <c r="AK18" s="95"/>
      <c r="AL18" s="107"/>
      <c r="AM18" s="96"/>
      <c r="AN18" s="100"/>
      <c r="AO18" s="100"/>
      <c r="AP18" s="95"/>
      <c r="AQ18" s="95"/>
      <c r="AR18" s="102"/>
      <c r="AS18" s="103"/>
      <c r="AT18" s="100"/>
    </row>
    <row r="19" spans="1:46" s="104" customFormat="1" ht="71.25">
      <c r="A19" s="81">
        <v>1</v>
      </c>
      <c r="B19" s="82" t="s">
        <v>97</v>
      </c>
      <c r="C19" s="83" t="s">
        <v>94</v>
      </c>
      <c r="D19" s="84" t="s">
        <v>100</v>
      </c>
      <c r="E19" s="85">
        <v>0.06</v>
      </c>
      <c r="F19" s="110" t="s">
        <v>91</v>
      </c>
      <c r="G19" s="111" t="s">
        <v>109</v>
      </c>
      <c r="H19" s="87" t="s">
        <v>132</v>
      </c>
      <c r="I19" s="112">
        <v>1</v>
      </c>
      <c r="J19" s="113" t="s">
        <v>34</v>
      </c>
      <c r="K19" s="111" t="s">
        <v>122</v>
      </c>
      <c r="L19" s="109">
        <v>0</v>
      </c>
      <c r="M19" s="109">
        <v>1</v>
      </c>
      <c r="N19" s="109">
        <v>1</v>
      </c>
      <c r="O19" s="109">
        <v>1</v>
      </c>
      <c r="P19" s="91">
        <f>SUM(L19:O19)</f>
        <v>3</v>
      </c>
      <c r="Q19" s="114" t="s">
        <v>41</v>
      </c>
      <c r="R19" s="105" t="s">
        <v>145</v>
      </c>
      <c r="S19" s="93" t="s">
        <v>141</v>
      </c>
      <c r="T19" s="105" t="s">
        <v>147</v>
      </c>
      <c r="U19" s="94"/>
      <c r="V19" s="95"/>
      <c r="W19" s="96"/>
      <c r="X19" s="96"/>
      <c r="Y19" s="94"/>
      <c r="Z19" s="94"/>
      <c r="AA19" s="97"/>
      <c r="AB19" s="115"/>
      <c r="AC19" s="99"/>
      <c r="AD19" s="106"/>
      <c r="AE19" s="100"/>
      <c r="AF19" s="95"/>
      <c r="AG19" s="100"/>
      <c r="AH19" s="96"/>
      <c r="AI19" s="100"/>
      <c r="AJ19" s="100"/>
      <c r="AK19" s="95"/>
      <c r="AL19" s="107"/>
      <c r="AM19" s="96"/>
      <c r="AN19" s="100"/>
      <c r="AO19" s="100"/>
      <c r="AP19" s="95"/>
      <c r="AQ19" s="95"/>
      <c r="AR19" s="102"/>
      <c r="AS19" s="103"/>
      <c r="AT19" s="100"/>
    </row>
    <row r="20" spans="1:46" s="104" customFormat="1" ht="71.25">
      <c r="A20" s="81">
        <v>1</v>
      </c>
      <c r="B20" s="82" t="s">
        <v>97</v>
      </c>
      <c r="C20" s="83" t="s">
        <v>94</v>
      </c>
      <c r="D20" s="84" t="s">
        <v>101</v>
      </c>
      <c r="E20" s="85">
        <v>0.06</v>
      </c>
      <c r="F20" s="88" t="s">
        <v>77</v>
      </c>
      <c r="G20" s="111" t="s">
        <v>113</v>
      </c>
      <c r="H20" s="111" t="s">
        <v>133</v>
      </c>
      <c r="I20" s="112">
        <v>2</v>
      </c>
      <c r="J20" s="111" t="s">
        <v>34</v>
      </c>
      <c r="K20" s="88" t="s">
        <v>112</v>
      </c>
      <c r="L20" s="116">
        <v>0</v>
      </c>
      <c r="M20" s="116">
        <v>1</v>
      </c>
      <c r="N20" s="116">
        <v>1</v>
      </c>
      <c r="O20" s="117">
        <v>0</v>
      </c>
      <c r="P20" s="91">
        <f aca="true" t="shared" si="0" ref="P20:P28">SUM(L20:O20)</f>
        <v>2</v>
      </c>
      <c r="Q20" s="106" t="s">
        <v>41</v>
      </c>
      <c r="R20" s="105" t="s">
        <v>145</v>
      </c>
      <c r="S20" s="93" t="s">
        <v>141</v>
      </c>
      <c r="T20" s="87" t="s">
        <v>93</v>
      </c>
      <c r="U20" s="100"/>
      <c r="V20" s="95"/>
      <c r="W20" s="96"/>
      <c r="X20" s="96"/>
      <c r="Y20" s="94"/>
      <c r="Z20" s="94"/>
      <c r="AA20" s="97"/>
      <c r="AB20" s="97"/>
      <c r="AC20" s="96"/>
      <c r="AD20" s="100"/>
      <c r="AE20" s="94"/>
      <c r="AF20" s="95"/>
      <c r="AG20" s="115"/>
      <c r="AH20" s="96"/>
      <c r="AI20" s="94"/>
      <c r="AJ20" s="94"/>
      <c r="AK20" s="95"/>
      <c r="AL20" s="118"/>
      <c r="AM20" s="96"/>
      <c r="AN20" s="94"/>
      <c r="AO20" s="100"/>
      <c r="AP20" s="95"/>
      <c r="AQ20" s="102"/>
      <c r="AR20" s="102"/>
      <c r="AS20" s="103"/>
      <c r="AT20" s="94"/>
    </row>
    <row r="21" spans="1:46" s="104" customFormat="1" ht="57">
      <c r="A21" s="81">
        <v>1</v>
      </c>
      <c r="B21" s="82" t="s">
        <v>97</v>
      </c>
      <c r="C21" s="83" t="s">
        <v>94</v>
      </c>
      <c r="D21" s="84" t="s">
        <v>102</v>
      </c>
      <c r="E21" s="85">
        <v>0.06</v>
      </c>
      <c r="F21" s="106" t="s">
        <v>77</v>
      </c>
      <c r="G21" s="119" t="s">
        <v>134</v>
      </c>
      <c r="H21" s="106" t="s">
        <v>135</v>
      </c>
      <c r="I21" s="120">
        <v>0.92</v>
      </c>
      <c r="J21" s="87" t="s">
        <v>36</v>
      </c>
      <c r="K21" s="106" t="s">
        <v>123</v>
      </c>
      <c r="L21" s="121">
        <v>0.15</v>
      </c>
      <c r="M21" s="121">
        <v>0.5</v>
      </c>
      <c r="N21" s="121">
        <v>0.9</v>
      </c>
      <c r="O21" s="122">
        <v>100</v>
      </c>
      <c r="P21" s="123">
        <v>1</v>
      </c>
      <c r="Q21" s="106" t="s">
        <v>41</v>
      </c>
      <c r="R21" s="105" t="s">
        <v>145</v>
      </c>
      <c r="S21" s="93" t="s">
        <v>141</v>
      </c>
      <c r="T21" s="87" t="s">
        <v>148</v>
      </c>
      <c r="U21" s="100"/>
      <c r="V21" s="95"/>
      <c r="W21" s="96"/>
      <c r="X21" s="96"/>
      <c r="Y21" s="94"/>
      <c r="Z21" s="94"/>
      <c r="AA21" s="97"/>
      <c r="AB21" s="97"/>
      <c r="AC21" s="96"/>
      <c r="AD21" s="100"/>
      <c r="AE21" s="100"/>
      <c r="AF21" s="95"/>
      <c r="AG21" s="100"/>
      <c r="AH21" s="96"/>
      <c r="AI21" s="100"/>
      <c r="AJ21" s="100"/>
      <c r="AK21" s="95"/>
      <c r="AL21" s="115"/>
      <c r="AM21" s="96"/>
      <c r="AN21" s="94"/>
      <c r="AO21" s="100"/>
      <c r="AP21" s="95"/>
      <c r="AQ21" s="95"/>
      <c r="AR21" s="102"/>
      <c r="AS21" s="103"/>
      <c r="AT21" s="94"/>
    </row>
    <row r="22" spans="1:46" s="104" customFormat="1" ht="57">
      <c r="A22" s="81">
        <v>1</v>
      </c>
      <c r="B22" s="82" t="s">
        <v>97</v>
      </c>
      <c r="C22" s="83" t="s">
        <v>94</v>
      </c>
      <c r="D22" s="124" t="s">
        <v>103</v>
      </c>
      <c r="E22" s="85">
        <v>0.06</v>
      </c>
      <c r="F22" s="106" t="s">
        <v>77</v>
      </c>
      <c r="G22" s="111" t="s">
        <v>115</v>
      </c>
      <c r="H22" s="106" t="s">
        <v>136</v>
      </c>
      <c r="I22" s="125">
        <v>0.7211</v>
      </c>
      <c r="J22" s="87" t="s">
        <v>36</v>
      </c>
      <c r="K22" s="126" t="s">
        <v>128</v>
      </c>
      <c r="L22" s="121">
        <v>0</v>
      </c>
      <c r="M22" s="121">
        <v>0.1</v>
      </c>
      <c r="N22" s="121">
        <v>0.3</v>
      </c>
      <c r="O22" s="121">
        <v>1</v>
      </c>
      <c r="P22" s="123">
        <v>1</v>
      </c>
      <c r="Q22" s="106" t="s">
        <v>40</v>
      </c>
      <c r="R22" s="105" t="s">
        <v>145</v>
      </c>
      <c r="S22" s="93" t="s">
        <v>141</v>
      </c>
      <c r="T22" s="87" t="s">
        <v>149</v>
      </c>
      <c r="U22" s="100"/>
      <c r="V22" s="102"/>
      <c r="W22" s="115"/>
      <c r="X22" s="96"/>
      <c r="Y22" s="94"/>
      <c r="Z22" s="94"/>
      <c r="AA22" s="102"/>
      <c r="AB22" s="115"/>
      <c r="AC22" s="96"/>
      <c r="AD22" s="100"/>
      <c r="AE22" s="100"/>
      <c r="AF22" s="95"/>
      <c r="AG22" s="121"/>
      <c r="AH22" s="96"/>
      <c r="AI22" s="100"/>
      <c r="AJ22" s="100"/>
      <c r="AK22" s="95"/>
      <c r="AL22" s="121"/>
      <c r="AM22" s="96"/>
      <c r="AN22" s="106"/>
      <c r="AO22" s="100"/>
      <c r="AP22" s="95"/>
      <c r="AQ22" s="95"/>
      <c r="AR22" s="102"/>
      <c r="AS22" s="103"/>
      <c r="AT22" s="106"/>
    </row>
    <row r="23" spans="1:46" s="104" customFormat="1" ht="57">
      <c r="A23" s="81">
        <v>1</v>
      </c>
      <c r="B23" s="82" t="s">
        <v>97</v>
      </c>
      <c r="C23" s="83" t="s">
        <v>94</v>
      </c>
      <c r="D23" s="84" t="s">
        <v>104</v>
      </c>
      <c r="E23" s="85">
        <v>0.06</v>
      </c>
      <c r="F23" s="106" t="s">
        <v>77</v>
      </c>
      <c r="G23" s="111" t="s">
        <v>114</v>
      </c>
      <c r="H23" s="88" t="s">
        <v>137</v>
      </c>
      <c r="I23" s="127" t="s">
        <v>92</v>
      </c>
      <c r="J23" s="87" t="s">
        <v>34</v>
      </c>
      <c r="K23" s="106" t="s">
        <v>124</v>
      </c>
      <c r="L23" s="116">
        <v>0</v>
      </c>
      <c r="M23" s="116">
        <v>1</v>
      </c>
      <c r="N23" s="116">
        <v>0</v>
      </c>
      <c r="O23" s="116">
        <v>0</v>
      </c>
      <c r="P23" s="91">
        <f t="shared" si="0"/>
        <v>1</v>
      </c>
      <c r="Q23" s="106" t="s">
        <v>41</v>
      </c>
      <c r="R23" s="105" t="s">
        <v>145</v>
      </c>
      <c r="S23" s="93" t="s">
        <v>141</v>
      </c>
      <c r="T23" s="87" t="s">
        <v>152</v>
      </c>
      <c r="U23" s="100"/>
      <c r="V23" s="102"/>
      <c r="W23" s="115"/>
      <c r="X23" s="96"/>
      <c r="Y23" s="100"/>
      <c r="Z23" s="100"/>
      <c r="AA23" s="102"/>
      <c r="AB23" s="115"/>
      <c r="AC23" s="96"/>
      <c r="AD23" s="100"/>
      <c r="AE23" s="100"/>
      <c r="AF23" s="95"/>
      <c r="AG23" s="128"/>
      <c r="AH23" s="96"/>
      <c r="AI23" s="100"/>
      <c r="AJ23" s="100"/>
      <c r="AK23" s="95"/>
      <c r="AL23" s="128"/>
      <c r="AM23" s="96"/>
      <c r="AN23" s="100"/>
      <c r="AO23" s="100"/>
      <c r="AP23" s="95"/>
      <c r="AQ23" s="95"/>
      <c r="AR23" s="102"/>
      <c r="AS23" s="103"/>
      <c r="AT23" s="106"/>
    </row>
    <row r="24" spans="1:46" s="104" customFormat="1" ht="57">
      <c r="A24" s="81">
        <v>1</v>
      </c>
      <c r="B24" s="82" t="s">
        <v>97</v>
      </c>
      <c r="C24" s="83" t="s">
        <v>94</v>
      </c>
      <c r="D24" s="84" t="s">
        <v>116</v>
      </c>
      <c r="E24" s="85">
        <v>0.06</v>
      </c>
      <c r="F24" s="106" t="s">
        <v>76</v>
      </c>
      <c r="G24" s="111" t="s">
        <v>117</v>
      </c>
      <c r="H24" s="88" t="s">
        <v>138</v>
      </c>
      <c r="I24" s="127">
        <v>1</v>
      </c>
      <c r="J24" s="87" t="s">
        <v>34</v>
      </c>
      <c r="K24" s="106" t="s">
        <v>125</v>
      </c>
      <c r="L24" s="116">
        <v>0</v>
      </c>
      <c r="M24" s="128">
        <v>0.5</v>
      </c>
      <c r="N24" s="116">
        <v>0</v>
      </c>
      <c r="O24" s="128">
        <v>0.5</v>
      </c>
      <c r="P24" s="91">
        <f t="shared" si="0"/>
        <v>1</v>
      </c>
      <c r="Q24" s="106" t="s">
        <v>42</v>
      </c>
      <c r="R24" s="105" t="s">
        <v>146</v>
      </c>
      <c r="S24" s="87" t="s">
        <v>142</v>
      </c>
      <c r="T24" s="87" t="s">
        <v>150</v>
      </c>
      <c r="U24" s="100"/>
      <c r="V24" s="102"/>
      <c r="W24" s="115"/>
      <c r="X24" s="96"/>
      <c r="Y24" s="100"/>
      <c r="Z24" s="100"/>
      <c r="AA24" s="102"/>
      <c r="AB24" s="115"/>
      <c r="AC24" s="96"/>
      <c r="AD24" s="100"/>
      <c r="AE24" s="100"/>
      <c r="AF24" s="95"/>
      <c r="AG24" s="128"/>
      <c r="AH24" s="96"/>
      <c r="AI24" s="100"/>
      <c r="AJ24" s="100"/>
      <c r="AK24" s="95"/>
      <c r="AL24" s="128"/>
      <c r="AM24" s="96"/>
      <c r="AN24" s="100"/>
      <c r="AO24" s="100"/>
      <c r="AP24" s="95"/>
      <c r="AQ24" s="95"/>
      <c r="AR24" s="102"/>
      <c r="AS24" s="103"/>
      <c r="AT24" s="106"/>
    </row>
    <row r="25" spans="1:46" s="104" customFormat="1" ht="57">
      <c r="A25" s="81">
        <v>1</v>
      </c>
      <c r="B25" s="82" t="s">
        <v>97</v>
      </c>
      <c r="C25" s="83" t="s">
        <v>94</v>
      </c>
      <c r="D25" s="84" t="s">
        <v>129</v>
      </c>
      <c r="E25" s="85">
        <v>0.06</v>
      </c>
      <c r="F25" s="106" t="s">
        <v>76</v>
      </c>
      <c r="G25" s="111" t="s">
        <v>117</v>
      </c>
      <c r="H25" s="88" t="s">
        <v>138</v>
      </c>
      <c r="I25" s="127" t="s">
        <v>92</v>
      </c>
      <c r="J25" s="87" t="s">
        <v>34</v>
      </c>
      <c r="K25" s="106" t="s">
        <v>125</v>
      </c>
      <c r="L25" s="116">
        <v>0</v>
      </c>
      <c r="M25" s="128">
        <v>0.5</v>
      </c>
      <c r="N25" s="116">
        <v>0</v>
      </c>
      <c r="O25" s="128">
        <v>0.5</v>
      </c>
      <c r="P25" s="91">
        <f t="shared" si="0"/>
        <v>1</v>
      </c>
      <c r="Q25" s="106" t="s">
        <v>42</v>
      </c>
      <c r="R25" s="105" t="s">
        <v>146</v>
      </c>
      <c r="S25" s="87" t="s">
        <v>142</v>
      </c>
      <c r="T25" s="87" t="s">
        <v>150</v>
      </c>
      <c r="U25" s="100"/>
      <c r="V25" s="102"/>
      <c r="W25" s="115"/>
      <c r="X25" s="96"/>
      <c r="Y25" s="100"/>
      <c r="Z25" s="100"/>
      <c r="AA25" s="102"/>
      <c r="AB25" s="115"/>
      <c r="AC25" s="96"/>
      <c r="AD25" s="100"/>
      <c r="AE25" s="100"/>
      <c r="AF25" s="95"/>
      <c r="AG25" s="128"/>
      <c r="AH25" s="96"/>
      <c r="AI25" s="100"/>
      <c r="AJ25" s="100"/>
      <c r="AK25" s="95"/>
      <c r="AL25" s="128"/>
      <c r="AM25" s="96"/>
      <c r="AN25" s="100"/>
      <c r="AO25" s="100"/>
      <c r="AP25" s="95"/>
      <c r="AQ25" s="95"/>
      <c r="AR25" s="102"/>
      <c r="AS25" s="103"/>
      <c r="AT25" s="106"/>
    </row>
    <row r="26" spans="1:46" s="104" customFormat="1" ht="57">
      <c r="A26" s="81">
        <v>1</v>
      </c>
      <c r="B26" s="82" t="s">
        <v>97</v>
      </c>
      <c r="C26" s="83" t="s">
        <v>94</v>
      </c>
      <c r="D26" s="84" t="s">
        <v>105</v>
      </c>
      <c r="E26" s="85">
        <v>0.06</v>
      </c>
      <c r="F26" s="106" t="s">
        <v>77</v>
      </c>
      <c r="G26" s="111" t="s">
        <v>111</v>
      </c>
      <c r="H26" s="88" t="s">
        <v>131</v>
      </c>
      <c r="I26" s="127">
        <v>1</v>
      </c>
      <c r="J26" s="87" t="s">
        <v>34</v>
      </c>
      <c r="K26" s="106" t="s">
        <v>120</v>
      </c>
      <c r="L26" s="116">
        <v>0</v>
      </c>
      <c r="M26" s="128">
        <v>0.5</v>
      </c>
      <c r="N26" s="116">
        <v>0</v>
      </c>
      <c r="O26" s="128">
        <v>0.5</v>
      </c>
      <c r="P26" s="91">
        <f t="shared" si="0"/>
        <v>1</v>
      </c>
      <c r="Q26" s="106" t="s">
        <v>41</v>
      </c>
      <c r="R26" s="105" t="s">
        <v>146</v>
      </c>
      <c r="S26" s="87" t="s">
        <v>142</v>
      </c>
      <c r="T26" s="87" t="s">
        <v>151</v>
      </c>
      <c r="U26" s="100"/>
      <c r="V26" s="102"/>
      <c r="W26" s="115"/>
      <c r="X26" s="96"/>
      <c r="Y26" s="100"/>
      <c r="Z26" s="100"/>
      <c r="AA26" s="102"/>
      <c r="AB26" s="115"/>
      <c r="AC26" s="96"/>
      <c r="AD26" s="100"/>
      <c r="AE26" s="100"/>
      <c r="AF26" s="95"/>
      <c r="AG26" s="128"/>
      <c r="AH26" s="96"/>
      <c r="AI26" s="100"/>
      <c r="AJ26" s="100"/>
      <c r="AK26" s="95"/>
      <c r="AL26" s="128"/>
      <c r="AM26" s="96"/>
      <c r="AN26" s="100"/>
      <c r="AO26" s="100"/>
      <c r="AP26" s="95"/>
      <c r="AQ26" s="95"/>
      <c r="AR26" s="102"/>
      <c r="AS26" s="103"/>
      <c r="AT26" s="106"/>
    </row>
    <row r="27" spans="1:46" s="104" customFormat="1" ht="57">
      <c r="A27" s="81">
        <v>1</v>
      </c>
      <c r="B27" s="82" t="s">
        <v>97</v>
      </c>
      <c r="C27" s="83" t="s">
        <v>94</v>
      </c>
      <c r="D27" s="84" t="s">
        <v>153</v>
      </c>
      <c r="E27" s="85">
        <v>0.07</v>
      </c>
      <c r="F27" s="106" t="s">
        <v>76</v>
      </c>
      <c r="G27" s="111" t="s">
        <v>118</v>
      </c>
      <c r="H27" s="88" t="s">
        <v>139</v>
      </c>
      <c r="I27" s="127" t="s">
        <v>92</v>
      </c>
      <c r="J27" s="87" t="s">
        <v>34</v>
      </c>
      <c r="K27" s="106" t="s">
        <v>126</v>
      </c>
      <c r="L27" s="116">
        <v>0</v>
      </c>
      <c r="M27" s="128">
        <v>0.5</v>
      </c>
      <c r="N27" s="116">
        <v>0</v>
      </c>
      <c r="O27" s="128">
        <v>0.5</v>
      </c>
      <c r="P27" s="129">
        <f t="shared" si="0"/>
        <v>1</v>
      </c>
      <c r="Q27" s="106" t="s">
        <v>41</v>
      </c>
      <c r="R27" s="105" t="s">
        <v>146</v>
      </c>
      <c r="S27" s="87" t="s">
        <v>142</v>
      </c>
      <c r="T27" s="87" t="s">
        <v>93</v>
      </c>
      <c r="U27" s="100"/>
      <c r="V27" s="102"/>
      <c r="W27" s="115"/>
      <c r="X27" s="96"/>
      <c r="Y27" s="100"/>
      <c r="Z27" s="100"/>
      <c r="AA27" s="102"/>
      <c r="AB27" s="115"/>
      <c r="AC27" s="96"/>
      <c r="AD27" s="100"/>
      <c r="AE27" s="100"/>
      <c r="AF27" s="95"/>
      <c r="AG27" s="128"/>
      <c r="AH27" s="96"/>
      <c r="AI27" s="100"/>
      <c r="AJ27" s="100"/>
      <c r="AK27" s="95"/>
      <c r="AL27" s="128"/>
      <c r="AM27" s="96"/>
      <c r="AN27" s="100"/>
      <c r="AO27" s="100"/>
      <c r="AP27" s="95"/>
      <c r="AQ27" s="95"/>
      <c r="AR27" s="102"/>
      <c r="AS27" s="103"/>
      <c r="AT27" s="106"/>
    </row>
    <row r="28" spans="1:46" s="104" customFormat="1" ht="57">
      <c r="A28" s="81">
        <v>1</v>
      </c>
      <c r="B28" s="82" t="s">
        <v>97</v>
      </c>
      <c r="C28" s="83" t="s">
        <v>94</v>
      </c>
      <c r="D28" s="84" t="s">
        <v>106</v>
      </c>
      <c r="E28" s="85">
        <v>0.06</v>
      </c>
      <c r="F28" s="106" t="s">
        <v>77</v>
      </c>
      <c r="G28" s="82" t="s">
        <v>119</v>
      </c>
      <c r="H28" s="88" t="s">
        <v>140</v>
      </c>
      <c r="I28" s="127" t="s">
        <v>92</v>
      </c>
      <c r="J28" s="87" t="s">
        <v>34</v>
      </c>
      <c r="K28" s="106" t="s">
        <v>127</v>
      </c>
      <c r="L28" s="116">
        <v>0</v>
      </c>
      <c r="M28" s="128">
        <v>0.5</v>
      </c>
      <c r="N28" s="116">
        <v>0</v>
      </c>
      <c r="O28" s="128">
        <v>0.5</v>
      </c>
      <c r="P28" s="129">
        <f t="shared" si="0"/>
        <v>1</v>
      </c>
      <c r="Q28" s="106" t="s">
        <v>41</v>
      </c>
      <c r="R28" s="106" t="s">
        <v>146</v>
      </c>
      <c r="S28" s="87" t="s">
        <v>142</v>
      </c>
      <c r="T28" s="87" t="s">
        <v>93</v>
      </c>
      <c r="U28" s="100"/>
      <c r="V28" s="102"/>
      <c r="W28" s="115"/>
      <c r="X28" s="96"/>
      <c r="Y28" s="94"/>
      <c r="Z28" s="94"/>
      <c r="AA28" s="102"/>
      <c r="AB28" s="115"/>
      <c r="AC28" s="96"/>
      <c r="AD28" s="100"/>
      <c r="AE28" s="100"/>
      <c r="AF28" s="95"/>
      <c r="AG28" s="128"/>
      <c r="AH28" s="96"/>
      <c r="AI28" s="100"/>
      <c r="AJ28" s="100"/>
      <c r="AK28" s="95"/>
      <c r="AL28" s="128"/>
      <c r="AM28" s="96"/>
      <c r="AN28" s="100"/>
      <c r="AO28" s="100"/>
      <c r="AP28" s="95"/>
      <c r="AQ28" s="95"/>
      <c r="AR28" s="102"/>
      <c r="AS28" s="103"/>
      <c r="AT28" s="106"/>
    </row>
    <row r="29" spans="1:46" s="104" customFormat="1" ht="110.25">
      <c r="A29" s="36">
        <v>6</v>
      </c>
      <c r="B29" s="34" t="s">
        <v>155</v>
      </c>
      <c r="C29" s="34" t="s">
        <v>156</v>
      </c>
      <c r="D29" s="34" t="s">
        <v>157</v>
      </c>
      <c r="E29" s="35">
        <v>0.05</v>
      </c>
      <c r="F29" s="34" t="s">
        <v>158</v>
      </c>
      <c r="G29" s="34" t="s">
        <v>159</v>
      </c>
      <c r="H29" s="34" t="s">
        <v>160</v>
      </c>
      <c r="I29" s="36">
        <v>0</v>
      </c>
      <c r="J29" s="36" t="s">
        <v>35</v>
      </c>
      <c r="K29" s="34" t="s">
        <v>161</v>
      </c>
      <c r="L29" s="41">
        <v>0</v>
      </c>
      <c r="M29" s="41">
        <v>0.7</v>
      </c>
      <c r="N29" s="41">
        <v>0</v>
      </c>
      <c r="O29" s="41">
        <v>0.7</v>
      </c>
      <c r="P29" s="41">
        <v>0.7</v>
      </c>
      <c r="Q29" s="34" t="s">
        <v>41</v>
      </c>
      <c r="R29" s="36" t="s">
        <v>162</v>
      </c>
      <c r="S29" s="36" t="s">
        <v>163</v>
      </c>
      <c r="T29" s="36" t="s">
        <v>164</v>
      </c>
      <c r="U29" s="100"/>
      <c r="V29" s="102"/>
      <c r="W29" s="115"/>
      <c r="X29" s="96"/>
      <c r="Y29" s="94"/>
      <c r="Z29" s="94"/>
      <c r="AA29" s="102"/>
      <c r="AB29" s="115"/>
      <c r="AC29" s="96"/>
      <c r="AD29" s="100"/>
      <c r="AE29" s="100"/>
      <c r="AF29" s="95"/>
      <c r="AG29" s="128"/>
      <c r="AH29" s="96"/>
      <c r="AI29" s="100"/>
      <c r="AJ29" s="100"/>
      <c r="AK29" s="95"/>
      <c r="AL29" s="128"/>
      <c r="AM29" s="96"/>
      <c r="AN29" s="100"/>
      <c r="AO29" s="100"/>
      <c r="AP29" s="95"/>
      <c r="AQ29" s="95"/>
      <c r="AR29" s="102"/>
      <c r="AS29" s="103"/>
      <c r="AT29" s="106"/>
    </row>
    <row r="30" spans="1:46" s="104" customFormat="1" ht="110.25">
      <c r="A30" s="36">
        <v>6</v>
      </c>
      <c r="B30" s="34" t="s">
        <v>155</v>
      </c>
      <c r="C30" s="34" t="s">
        <v>156</v>
      </c>
      <c r="D30" s="34" t="s">
        <v>165</v>
      </c>
      <c r="E30" s="35">
        <v>0.05</v>
      </c>
      <c r="F30" s="34" t="s">
        <v>158</v>
      </c>
      <c r="G30" s="34" t="s">
        <v>166</v>
      </c>
      <c r="H30" s="34" t="s">
        <v>167</v>
      </c>
      <c r="I30" s="36">
        <v>0</v>
      </c>
      <c r="J30" s="36" t="s">
        <v>35</v>
      </c>
      <c r="K30" s="34" t="s">
        <v>168</v>
      </c>
      <c r="L30" s="37">
        <v>0</v>
      </c>
      <c r="M30" s="38">
        <v>1</v>
      </c>
      <c r="N30" s="38">
        <v>1</v>
      </c>
      <c r="O30" s="38">
        <v>1</v>
      </c>
      <c r="P30" s="39">
        <v>1</v>
      </c>
      <c r="Q30" s="34" t="s">
        <v>41</v>
      </c>
      <c r="R30" s="36" t="s">
        <v>169</v>
      </c>
      <c r="S30" s="36" t="s">
        <v>170</v>
      </c>
      <c r="T30" s="36" t="s">
        <v>171</v>
      </c>
      <c r="U30" s="100"/>
      <c r="V30" s="102"/>
      <c r="W30" s="115"/>
      <c r="X30" s="96"/>
      <c r="Y30" s="94"/>
      <c r="Z30" s="94"/>
      <c r="AA30" s="102"/>
      <c r="AB30" s="115"/>
      <c r="AC30" s="96"/>
      <c r="AD30" s="100"/>
      <c r="AE30" s="100"/>
      <c r="AF30" s="95"/>
      <c r="AG30" s="128"/>
      <c r="AH30" s="96"/>
      <c r="AI30" s="100"/>
      <c r="AJ30" s="100"/>
      <c r="AK30" s="95"/>
      <c r="AL30" s="128"/>
      <c r="AM30" s="96"/>
      <c r="AN30" s="100"/>
      <c r="AO30" s="100"/>
      <c r="AP30" s="95"/>
      <c r="AQ30" s="95"/>
      <c r="AR30" s="102"/>
      <c r="AS30" s="103"/>
      <c r="AT30" s="106"/>
    </row>
    <row r="31" spans="1:46" s="104" customFormat="1" ht="110.25">
      <c r="A31" s="36">
        <v>6</v>
      </c>
      <c r="B31" s="34" t="s">
        <v>155</v>
      </c>
      <c r="C31" s="34" t="s">
        <v>156</v>
      </c>
      <c r="D31" s="34" t="s">
        <v>172</v>
      </c>
      <c r="E31" s="35">
        <v>0.05</v>
      </c>
      <c r="F31" s="34" t="s">
        <v>158</v>
      </c>
      <c r="G31" s="34" t="s">
        <v>173</v>
      </c>
      <c r="H31" s="34" t="s">
        <v>174</v>
      </c>
      <c r="I31" s="36">
        <v>0</v>
      </c>
      <c r="J31" s="36" t="s">
        <v>34</v>
      </c>
      <c r="K31" s="34" t="s">
        <v>175</v>
      </c>
      <c r="L31" s="37">
        <v>0</v>
      </c>
      <c r="M31" s="38" t="s">
        <v>176</v>
      </c>
      <c r="N31" s="38" t="s">
        <v>176</v>
      </c>
      <c r="O31" s="38">
        <v>0</v>
      </c>
      <c r="P31" s="40">
        <v>1</v>
      </c>
      <c r="Q31" s="34" t="s">
        <v>41</v>
      </c>
      <c r="R31" s="36" t="s">
        <v>177</v>
      </c>
      <c r="S31" s="36" t="s">
        <v>163</v>
      </c>
      <c r="T31" s="36" t="s">
        <v>178</v>
      </c>
      <c r="U31" s="100"/>
      <c r="V31" s="102"/>
      <c r="W31" s="115"/>
      <c r="X31" s="96"/>
      <c r="Y31" s="94"/>
      <c r="Z31" s="94"/>
      <c r="AA31" s="102"/>
      <c r="AB31" s="115"/>
      <c r="AC31" s="96"/>
      <c r="AD31" s="100"/>
      <c r="AE31" s="100"/>
      <c r="AF31" s="95"/>
      <c r="AG31" s="128"/>
      <c r="AH31" s="96"/>
      <c r="AI31" s="100"/>
      <c r="AJ31" s="100"/>
      <c r="AK31" s="95"/>
      <c r="AL31" s="128"/>
      <c r="AM31" s="96"/>
      <c r="AN31" s="100"/>
      <c r="AO31" s="100"/>
      <c r="AP31" s="95"/>
      <c r="AQ31" s="95"/>
      <c r="AR31" s="102"/>
      <c r="AS31" s="103"/>
      <c r="AT31" s="106"/>
    </row>
    <row r="32" spans="1:46" s="104" customFormat="1" ht="110.25">
      <c r="A32" s="36">
        <v>6</v>
      </c>
      <c r="B32" s="34" t="s">
        <v>155</v>
      </c>
      <c r="C32" s="34" t="s">
        <v>156</v>
      </c>
      <c r="D32" s="34" t="s">
        <v>179</v>
      </c>
      <c r="E32" s="35">
        <v>0.05</v>
      </c>
      <c r="F32" s="34" t="s">
        <v>158</v>
      </c>
      <c r="G32" s="34" t="s">
        <v>180</v>
      </c>
      <c r="H32" s="34" t="s">
        <v>181</v>
      </c>
      <c r="I32" s="36">
        <v>2</v>
      </c>
      <c r="J32" s="36" t="s">
        <v>34</v>
      </c>
      <c r="K32" s="34" t="s">
        <v>182</v>
      </c>
      <c r="L32" s="37">
        <v>0</v>
      </c>
      <c r="M32" s="37">
        <v>0</v>
      </c>
      <c r="N32" s="37">
        <v>1</v>
      </c>
      <c r="O32" s="37">
        <v>0</v>
      </c>
      <c r="P32" s="39">
        <v>0.01</v>
      </c>
      <c r="Q32" s="34" t="s">
        <v>41</v>
      </c>
      <c r="R32" s="36" t="s">
        <v>183</v>
      </c>
      <c r="S32" s="36" t="s">
        <v>163</v>
      </c>
      <c r="T32" s="36" t="s">
        <v>184</v>
      </c>
      <c r="U32" s="100"/>
      <c r="V32" s="102"/>
      <c r="W32" s="115"/>
      <c r="X32" s="96"/>
      <c r="Y32" s="94"/>
      <c r="Z32" s="94"/>
      <c r="AA32" s="102"/>
      <c r="AB32" s="115"/>
      <c r="AC32" s="96"/>
      <c r="AD32" s="100"/>
      <c r="AE32" s="100"/>
      <c r="AF32" s="95"/>
      <c r="AG32" s="128"/>
      <c r="AH32" s="96"/>
      <c r="AI32" s="100"/>
      <c r="AJ32" s="100"/>
      <c r="AK32" s="95"/>
      <c r="AL32" s="128"/>
      <c r="AM32" s="96"/>
      <c r="AN32" s="100"/>
      <c r="AO32" s="100"/>
      <c r="AP32" s="95"/>
      <c r="AQ32" s="95"/>
      <c r="AR32" s="102"/>
      <c r="AS32" s="103"/>
      <c r="AT32" s="106"/>
    </row>
    <row r="33" spans="1:46" s="135" customFormat="1" ht="69" customHeight="1" thickBot="1">
      <c r="A33" s="130"/>
      <c r="B33" s="230" t="s">
        <v>73</v>
      </c>
      <c r="C33" s="231"/>
      <c r="D33" s="232"/>
      <c r="E33" s="131">
        <f>SUM(E16:E32)</f>
        <v>1.0000000000000004</v>
      </c>
      <c r="F33" s="244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23"/>
      <c r="W33" s="224"/>
      <c r="X33" s="132" t="e">
        <f>AVERAGE(X16:X28)</f>
        <v>#DIV/0!</v>
      </c>
      <c r="Y33" s="244"/>
      <c r="Z33" s="246"/>
      <c r="AA33" s="247"/>
      <c r="AB33" s="248"/>
      <c r="AC33" s="132" t="e">
        <f>AVERAGE(AC16:AC28)</f>
        <v>#DIV/0!</v>
      </c>
      <c r="AD33" s="244"/>
      <c r="AE33" s="246"/>
      <c r="AF33" s="265"/>
      <c r="AG33" s="266"/>
      <c r="AH33" s="132" t="e">
        <f>AVERAGE(AH16:AH28)</f>
        <v>#DIV/0!</v>
      </c>
      <c r="AI33" s="244"/>
      <c r="AJ33" s="246"/>
      <c r="AK33" s="267"/>
      <c r="AL33" s="268"/>
      <c r="AM33" s="132" t="e">
        <f>AVERAGE(AM16:AM28)</f>
        <v>#DIV/0!</v>
      </c>
      <c r="AN33" s="233"/>
      <c r="AO33" s="234"/>
      <c r="AP33" s="269" t="s">
        <v>107</v>
      </c>
      <c r="AQ33" s="270"/>
      <c r="AR33" s="271"/>
      <c r="AS33" s="133" t="e">
        <f>AVERAGE(AR16:AR28)</f>
        <v>#DIV/0!</v>
      </c>
      <c r="AT33" s="134"/>
    </row>
    <row r="36" spans="1:46" ht="15.75" customHeight="1">
      <c r="A36" s="136"/>
      <c r="B36" s="137"/>
      <c r="C36" s="137"/>
      <c r="D36" s="137"/>
      <c r="E36" s="137"/>
      <c r="F36" s="137"/>
      <c r="G36" s="137"/>
      <c r="H36" s="45"/>
      <c r="I36" s="45"/>
      <c r="J36" s="45"/>
      <c r="K36" s="45"/>
      <c r="L36" s="45"/>
      <c r="M36" s="45"/>
      <c r="N36" s="45"/>
      <c r="O36" s="45"/>
      <c r="P36" s="136"/>
      <c r="Q36" s="45"/>
      <c r="R36" s="45"/>
      <c r="S36" s="45"/>
      <c r="T36" s="45"/>
      <c r="U36" s="45"/>
      <c r="V36" s="152"/>
      <c r="W36" s="152"/>
      <c r="X36" s="138"/>
      <c r="Y36" s="45"/>
      <c r="Z36" s="45"/>
      <c r="AA36" s="152"/>
      <c r="AB36" s="152"/>
      <c r="AC36" s="138"/>
      <c r="AD36" s="45"/>
      <c r="AE36" s="45"/>
      <c r="AF36" s="152"/>
      <c r="AG36" s="152"/>
      <c r="AH36" s="139"/>
      <c r="AI36" s="45"/>
      <c r="AJ36" s="45"/>
      <c r="AK36" s="152"/>
      <c r="AL36" s="152"/>
      <c r="AM36" s="139"/>
      <c r="AN36" s="45"/>
      <c r="AO36" s="45"/>
      <c r="AP36" s="152"/>
      <c r="AQ36" s="152"/>
      <c r="AR36" s="152"/>
      <c r="AS36" s="139"/>
      <c r="AT36" s="45"/>
    </row>
    <row r="37" spans="1:46" ht="15.75" customHeight="1">
      <c r="A37" s="136"/>
      <c r="B37" s="148" t="s">
        <v>188</v>
      </c>
      <c r="C37" s="148"/>
      <c r="D37" s="148"/>
      <c r="E37" s="140"/>
      <c r="F37" s="148" t="s">
        <v>189</v>
      </c>
      <c r="G37" s="148"/>
      <c r="H37" s="148"/>
      <c r="I37" s="148"/>
      <c r="J37" s="148" t="s">
        <v>190</v>
      </c>
      <c r="K37" s="148"/>
      <c r="L37" s="148"/>
      <c r="M37" s="148"/>
      <c r="N37" s="148"/>
      <c r="O37" s="148"/>
      <c r="P37" s="148"/>
      <c r="Q37" s="45"/>
      <c r="R37" s="45"/>
      <c r="S37" s="45"/>
      <c r="T37" s="45"/>
      <c r="U37" s="45"/>
      <c r="V37" s="152"/>
      <c r="W37" s="152"/>
      <c r="X37" s="138"/>
      <c r="Y37" s="45"/>
      <c r="Z37" s="45"/>
      <c r="AA37" s="152"/>
      <c r="AB37" s="152"/>
      <c r="AC37" s="138"/>
      <c r="AD37" s="45"/>
      <c r="AE37" s="45"/>
      <c r="AF37" s="152"/>
      <c r="AG37" s="152"/>
      <c r="AH37" s="139"/>
      <c r="AI37" s="45"/>
      <c r="AJ37" s="45"/>
      <c r="AK37" s="152"/>
      <c r="AL37" s="152"/>
      <c r="AM37" s="139"/>
      <c r="AN37" s="45"/>
      <c r="AO37" s="45"/>
      <c r="AP37" s="152"/>
      <c r="AQ37" s="152"/>
      <c r="AR37" s="152"/>
      <c r="AS37" s="139"/>
      <c r="AT37" s="45"/>
    </row>
    <row r="38" spans="1:46" ht="15.75" customHeight="1">
      <c r="A38" s="136"/>
      <c r="B38" s="153"/>
      <c r="C38" s="153"/>
      <c r="D38" s="141"/>
      <c r="E38" s="141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45"/>
      <c r="R38" s="45"/>
      <c r="S38" s="45"/>
      <c r="T38" s="45"/>
      <c r="U38" s="45"/>
      <c r="V38" s="145"/>
      <c r="W38" s="145"/>
      <c r="X38" s="142"/>
      <c r="Y38" s="45"/>
      <c r="Z38" s="45"/>
      <c r="AA38" s="145"/>
      <c r="AB38" s="145"/>
      <c r="AC38" s="142"/>
      <c r="AD38" s="45"/>
      <c r="AE38" s="45"/>
      <c r="AF38" s="145"/>
      <c r="AG38" s="145"/>
      <c r="AH38" s="142"/>
      <c r="AI38" s="45"/>
      <c r="AJ38" s="45"/>
      <c r="AK38" s="145"/>
      <c r="AL38" s="145"/>
      <c r="AM38" s="142"/>
      <c r="AN38" s="45"/>
      <c r="AO38" s="45"/>
      <c r="AP38" s="145"/>
      <c r="AQ38" s="145"/>
      <c r="AR38" s="145"/>
      <c r="AS38" s="142"/>
      <c r="AT38" s="45"/>
    </row>
    <row r="39" spans="1:46" ht="51" customHeight="1">
      <c r="A39" s="136"/>
      <c r="B39" s="146" t="s">
        <v>191</v>
      </c>
      <c r="C39" s="147"/>
      <c r="D39" s="143"/>
      <c r="E39" s="143"/>
      <c r="F39" s="148" t="s">
        <v>192</v>
      </c>
      <c r="G39" s="148"/>
      <c r="H39" s="148"/>
      <c r="I39" s="148"/>
      <c r="J39" s="148" t="s">
        <v>194</v>
      </c>
      <c r="K39" s="148"/>
      <c r="L39" s="148"/>
      <c r="M39" s="148"/>
      <c r="N39" s="148"/>
      <c r="O39" s="148"/>
      <c r="P39" s="148"/>
      <c r="Q39" s="45"/>
      <c r="R39" s="45"/>
      <c r="S39" s="45"/>
      <c r="T39" s="45"/>
      <c r="U39" s="45"/>
      <c r="V39" s="45"/>
      <c r="W39" s="45"/>
      <c r="X39" s="144"/>
      <c r="Y39" s="45"/>
      <c r="Z39" s="45"/>
      <c r="AA39" s="45"/>
      <c r="AB39" s="45"/>
      <c r="AC39" s="144"/>
      <c r="AD39" s="45"/>
      <c r="AE39" s="45"/>
      <c r="AF39" s="45"/>
      <c r="AG39" s="45"/>
      <c r="AH39" s="144"/>
      <c r="AI39" s="45"/>
      <c r="AJ39" s="45"/>
      <c r="AK39" s="45"/>
      <c r="AL39" s="45"/>
      <c r="AM39" s="144"/>
      <c r="AN39" s="45"/>
      <c r="AO39" s="45"/>
      <c r="AP39" s="45"/>
      <c r="AQ39" s="45"/>
      <c r="AR39" s="45"/>
      <c r="AS39" s="144"/>
      <c r="AT39" s="45"/>
    </row>
    <row r="40" spans="1:46" ht="22.5" customHeight="1">
      <c r="A40" s="136"/>
      <c r="B40" s="147"/>
      <c r="C40" s="147"/>
      <c r="D40" s="143"/>
      <c r="E40" s="143"/>
      <c r="F40" s="148"/>
      <c r="G40" s="148"/>
      <c r="H40" s="148"/>
      <c r="I40" s="148"/>
      <c r="J40" s="149" t="s">
        <v>193</v>
      </c>
      <c r="K40" s="150"/>
      <c r="L40" s="150"/>
      <c r="M40" s="150"/>
      <c r="N40" s="150"/>
      <c r="O40" s="150"/>
      <c r="P40" s="151"/>
      <c r="Q40" s="45"/>
      <c r="R40" s="45"/>
      <c r="S40" s="45"/>
      <c r="T40" s="45"/>
      <c r="U40" s="45"/>
      <c r="V40" s="45"/>
      <c r="W40" s="45"/>
      <c r="X40" s="144"/>
      <c r="Y40" s="45"/>
      <c r="Z40" s="45"/>
      <c r="AA40" s="45"/>
      <c r="AB40" s="45"/>
      <c r="AC40" s="144"/>
      <c r="AD40" s="45"/>
      <c r="AE40" s="45"/>
      <c r="AF40" s="45"/>
      <c r="AG40" s="45"/>
      <c r="AH40" s="144"/>
      <c r="AI40" s="45"/>
      <c r="AJ40" s="45"/>
      <c r="AK40" s="45"/>
      <c r="AL40" s="45"/>
      <c r="AM40" s="144"/>
      <c r="AN40" s="45"/>
      <c r="AO40" s="45"/>
      <c r="AP40" s="45"/>
      <c r="AQ40" s="45"/>
      <c r="AR40" s="45"/>
      <c r="AS40" s="144"/>
      <c r="AT40" s="45"/>
    </row>
  </sheetData>
  <sheetProtection/>
  <mergeCells count="95">
    <mergeCell ref="AF33:AG33"/>
    <mergeCell ref="AK33:AL33"/>
    <mergeCell ref="AP33:AR33"/>
    <mergeCell ref="AF7:AJ7"/>
    <mergeCell ref="AK7:AO7"/>
    <mergeCell ref="AA7:AE7"/>
    <mergeCell ref="AK10:AL10"/>
    <mergeCell ref="AD33:AE33"/>
    <mergeCell ref="AI33:AJ33"/>
    <mergeCell ref="AA8:AE8"/>
    <mergeCell ref="AF8:AJ8"/>
    <mergeCell ref="AK8:AO8"/>
    <mergeCell ref="AF10:AG10"/>
    <mergeCell ref="AF13:AJ13"/>
    <mergeCell ref="D10:K10"/>
    <mergeCell ref="L10:O10"/>
    <mergeCell ref="D9:S9"/>
    <mergeCell ref="D12:U14"/>
    <mergeCell ref="Z14:Z15"/>
    <mergeCell ref="Y14:Y15"/>
    <mergeCell ref="B33:D33"/>
    <mergeCell ref="AN33:AO33"/>
    <mergeCell ref="AF14:AH14"/>
    <mergeCell ref="AA14:AC14"/>
    <mergeCell ref="V14:X14"/>
    <mergeCell ref="AI14:AI15"/>
    <mergeCell ref="F33:U33"/>
    <mergeCell ref="Y33:Z33"/>
    <mergeCell ref="AA33:AB33"/>
    <mergeCell ref="AK14:AM14"/>
    <mergeCell ref="A1:U1"/>
    <mergeCell ref="A2:U2"/>
    <mergeCell ref="AE14:AE15"/>
    <mergeCell ref="V33:W33"/>
    <mergeCell ref="AD14:AD15"/>
    <mergeCell ref="V13:Z13"/>
    <mergeCell ref="V8:Z8"/>
    <mergeCell ref="V10:W10"/>
    <mergeCell ref="V7:Z7"/>
    <mergeCell ref="AA10:AB10"/>
    <mergeCell ref="AP8:AT8"/>
    <mergeCell ref="AK12:AO12"/>
    <mergeCell ref="AS14:AS15"/>
    <mergeCell ref="AP12:AT12"/>
    <mergeCell ref="AN14:AN15"/>
    <mergeCell ref="AP13:AT13"/>
    <mergeCell ref="AP10:AR10"/>
    <mergeCell ref="AO14:AO15"/>
    <mergeCell ref="AK13:AO13"/>
    <mergeCell ref="AT14:AT15"/>
    <mergeCell ref="AP7:AT7"/>
    <mergeCell ref="D3:I3"/>
    <mergeCell ref="F4:I4"/>
    <mergeCell ref="F5:I5"/>
    <mergeCell ref="F6:I6"/>
    <mergeCell ref="F7:I7"/>
    <mergeCell ref="A3:B3"/>
    <mergeCell ref="A4:B4"/>
    <mergeCell ref="A5:B5"/>
    <mergeCell ref="A6:B6"/>
    <mergeCell ref="A7:B7"/>
    <mergeCell ref="A12:C14"/>
    <mergeCell ref="V12:Z12"/>
    <mergeCell ref="AA12:AE12"/>
    <mergeCell ref="AF12:AJ12"/>
    <mergeCell ref="AP14:AR14"/>
    <mergeCell ref="AA13:AE13"/>
    <mergeCell ref="AJ14:AJ15"/>
    <mergeCell ref="V36:W36"/>
    <mergeCell ref="AA36:AB36"/>
    <mergeCell ref="AF36:AG36"/>
    <mergeCell ref="AK36:AL36"/>
    <mergeCell ref="AP36:AR36"/>
    <mergeCell ref="B37:D37"/>
    <mergeCell ref="F37:I37"/>
    <mergeCell ref="J37:P37"/>
    <mergeCell ref="V37:W37"/>
    <mergeCell ref="AA37:AB37"/>
    <mergeCell ref="AF37:AG37"/>
    <mergeCell ref="AK37:AL37"/>
    <mergeCell ref="AP37:AR37"/>
    <mergeCell ref="B38:C38"/>
    <mergeCell ref="F38:I38"/>
    <mergeCell ref="J38:P38"/>
    <mergeCell ref="V38:W38"/>
    <mergeCell ref="AA38:AB38"/>
    <mergeCell ref="AF38:AG38"/>
    <mergeCell ref="AK38:AL38"/>
    <mergeCell ref="AP38:AR38"/>
    <mergeCell ref="B39:C39"/>
    <mergeCell ref="F39:I39"/>
    <mergeCell ref="J39:P39"/>
    <mergeCell ref="B40:C40"/>
    <mergeCell ref="F40:I40"/>
    <mergeCell ref="J40:P40"/>
  </mergeCells>
  <conditionalFormatting sqref="AC33 X16:X33 AH16:AH33 AM16:AM33 AS16:AS33 AN33">
    <cfRule type="containsText" priority="237" dxfId="2" operator="containsText" text="N/A">
      <formula>NOT(ISERROR(SEARCH("N/A",X16)))</formula>
    </cfRule>
    <cfRule type="cellIs" priority="238" dxfId="1" operator="between">
      <formula>'PLAN GESTION POR PROCESO'!#REF!</formula>
      <formula>'PLAN GESTION POR PROCESO'!#REF!</formula>
    </cfRule>
    <cfRule type="cellIs" priority="239" dxfId="0" operator="between">
      <formula>'PLAN GESTION POR PROCESO'!#REF!</formula>
      <formula>'PLAN GESTION POR PROCESO'!#REF!</formula>
    </cfRule>
    <cfRule type="cellIs" priority="240" dxfId="11" operator="between">
      <formula>'PLAN GESTION POR PROCESO'!#REF!</formula>
      <formula>'PLAN GESTION POR PROCESO'!#REF!</formula>
    </cfRule>
  </conditionalFormatting>
  <conditionalFormatting sqref="X33">
    <cfRule type="colorScale" priority="28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3">
    <cfRule type="colorScale" priority="27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3">
    <cfRule type="colorScale" priority="26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3:AN33">
    <cfRule type="colorScale" priority="25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3">
    <cfRule type="colorScale" priority="2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16:AR22">
    <cfRule type="colorScale" priority="17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X16:X21">
    <cfRule type="containsText" priority="13" dxfId="2" operator="containsText" text="N/A">
      <formula>NOT(ISERROR(SEARCH("N/A",X16)))</formula>
    </cfRule>
  </conditionalFormatting>
  <conditionalFormatting sqref="W16:W21">
    <cfRule type="containsText" priority="9" dxfId="2" operator="containsText" text="N/A">
      <formula>NOT(ISERROR(SEARCH("N/A",W16)))</formula>
    </cfRule>
    <cfRule type="cellIs" priority="10" dxfId="1" operator="between">
      <formula>'PLAN GESTION POR PROCESO'!#REF!</formula>
      <formula>'PLAN GESTION POR PROCESO'!#REF!</formula>
    </cfRule>
    <cfRule type="cellIs" priority="11" dxfId="0" operator="between">
      <formula>'PLAN GESTION POR PROCESO'!#REF!</formula>
      <formula>'PLAN GESTION POR PROCESO'!#REF!</formula>
    </cfRule>
    <cfRule type="cellIs" priority="12" dxfId="11" operator="between">
      <formula>'PLAN GESTION POR PROCESO'!#REF!</formula>
      <formula>'PLAN GESTION POR PROCESO'!#REF!</formula>
    </cfRule>
  </conditionalFormatting>
  <conditionalFormatting sqref="W16:W21">
    <cfRule type="containsText" priority="5" dxfId="2" operator="containsText" text="N/A">
      <formula>NOT(ISERROR(SEARCH("N/A",W16)))</formula>
    </cfRule>
  </conditionalFormatting>
  <conditionalFormatting sqref="AC20:AC32">
    <cfRule type="containsText" priority="1" dxfId="2" operator="containsText" text="N/A">
      <formula>NOT(ISERROR(SEARCH("N/A",AC20)))</formula>
    </cfRule>
    <cfRule type="cellIs" priority="2" dxfId="1" operator="between">
      <formula>'PLAN GESTION POR PROCESO'!#REF!</formula>
      <formula>'PLAN GESTION POR PROCESO'!#REF!</formula>
    </cfRule>
    <cfRule type="cellIs" priority="3" dxfId="0" operator="between">
      <formula>'PLAN GESTION POR PROCESO'!#REF!</formula>
      <formula>'PLAN GESTION POR PROCESO'!#REF!</formula>
    </cfRule>
    <cfRule type="cellIs" priority="4" dxfId="11" operator="between">
      <formula>'PLAN GESTION POR PROCESO'!#REF!</formula>
      <formula>'PLAN GESTION POR PROCESO'!#REF!</formula>
    </cfRule>
  </conditionalFormatting>
  <conditionalFormatting sqref="AR16:AR32 AS33">
    <cfRule type="colorScale" priority="273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J16:J28">
      <formula1>PROGRAMACION</formula1>
    </dataValidation>
    <dataValidation type="list" allowBlank="1" showInputMessage="1" showErrorMessage="1" sqref="F20:F28">
      <formula1>META02</formula1>
    </dataValidation>
    <dataValidation type="list" allowBlank="1" showInputMessage="1" showErrorMessage="1" sqref="Q16:Q32">
      <formula1>INDICADOR</formula1>
    </dataValidation>
    <dataValidation type="list" allowBlank="1" showInputMessage="1" showErrorMessage="1" sqref="U16:U32">
      <formula1>CONTRALORIA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16:F19">
      <formula1>META02</formula1>
    </dataValidation>
    <dataValidation type="list" allowBlank="1" showInputMessage="1" showErrorMessage="1" promptTitle="Cualquier contenido" error="Escriba un texto " sqref="F29:F32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28</v>
      </c>
      <c r="B1" t="s">
        <v>19</v>
      </c>
      <c r="C1" t="s">
        <v>31</v>
      </c>
      <c r="D1" t="s">
        <v>33</v>
      </c>
      <c r="F1" t="s">
        <v>18</v>
      </c>
    </row>
    <row r="2" spans="1:6" ht="15">
      <c r="A2" t="s">
        <v>22</v>
      </c>
      <c r="B2" t="s">
        <v>29</v>
      </c>
      <c r="D2" t="s">
        <v>34</v>
      </c>
      <c r="F2" t="s">
        <v>40</v>
      </c>
    </row>
    <row r="3" spans="1:6" ht="15">
      <c r="A3" t="s">
        <v>23</v>
      </c>
      <c r="B3" t="s">
        <v>30</v>
      </c>
      <c r="C3" t="s">
        <v>75</v>
      </c>
      <c r="D3" t="s">
        <v>35</v>
      </c>
      <c r="F3" t="s">
        <v>41</v>
      </c>
    </row>
    <row r="4" spans="1:6" ht="15">
      <c r="A4" t="s">
        <v>24</v>
      </c>
      <c r="C4" t="s">
        <v>76</v>
      </c>
      <c r="D4" t="s">
        <v>36</v>
      </c>
      <c r="F4" t="s">
        <v>42</v>
      </c>
    </row>
    <row r="5" spans="1:4" ht="15">
      <c r="A5" t="s">
        <v>25</v>
      </c>
      <c r="C5" t="s">
        <v>77</v>
      </c>
      <c r="D5" t="s">
        <v>37</v>
      </c>
    </row>
    <row r="6" spans="1:7" ht="15">
      <c r="A6" t="s">
        <v>26</v>
      </c>
      <c r="C6" t="s">
        <v>78</v>
      </c>
      <c r="E6" t="s">
        <v>56</v>
      </c>
      <c r="G6" t="s">
        <v>57</v>
      </c>
    </row>
    <row r="7" spans="1:7" ht="15">
      <c r="A7" t="s">
        <v>27</v>
      </c>
      <c r="E7" t="s">
        <v>38</v>
      </c>
      <c r="G7" t="s">
        <v>58</v>
      </c>
    </row>
    <row r="8" spans="5:7" ht="15">
      <c r="E8" t="s">
        <v>39</v>
      </c>
      <c r="G8" t="s">
        <v>59</v>
      </c>
    </row>
    <row r="9" ht="15">
      <c r="E9" t="s">
        <v>54</v>
      </c>
    </row>
    <row r="10" ht="15">
      <c r="E10" t="s">
        <v>55</v>
      </c>
    </row>
    <row r="12" spans="1:8" s="3" customFormat="1" ht="74.25" customHeight="1">
      <c r="A12" s="11"/>
      <c r="C12" s="12"/>
      <c r="D12" s="6"/>
      <c r="H12" s="3" t="s">
        <v>61</v>
      </c>
    </row>
    <row r="13" spans="1:8" s="3" customFormat="1" ht="74.25" customHeight="1">
      <c r="A13" s="11"/>
      <c r="C13" s="12"/>
      <c r="D13" s="6"/>
      <c r="H13" s="3" t="s">
        <v>62</v>
      </c>
    </row>
    <row r="14" spans="1:8" s="3" customFormat="1" ht="74.25" customHeight="1">
      <c r="A14" s="11"/>
      <c r="C14" s="12"/>
      <c r="D14" s="2"/>
      <c r="H14" s="3" t="s">
        <v>63</v>
      </c>
    </row>
    <row r="15" spans="1:8" s="3" customFormat="1" ht="74.25" customHeight="1">
      <c r="A15" s="11"/>
      <c r="C15" s="12"/>
      <c r="D15" s="2"/>
      <c r="H15" s="3" t="s">
        <v>64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20</v>
      </c>
      <c r="C99" t="s">
        <v>43</v>
      </c>
    </row>
    <row r="100" spans="2:3" ht="30">
      <c r="B100" s="10">
        <v>1167</v>
      </c>
      <c r="C100" s="3" t="s">
        <v>44</v>
      </c>
    </row>
    <row r="101" spans="2:3" ht="30">
      <c r="B101" s="10">
        <v>1131</v>
      </c>
      <c r="C101" s="3" t="s">
        <v>45</v>
      </c>
    </row>
    <row r="102" spans="2:3" ht="30">
      <c r="B102" s="10">
        <v>1177</v>
      </c>
      <c r="C102" s="3" t="s">
        <v>46</v>
      </c>
    </row>
    <row r="103" spans="2:3" ht="30">
      <c r="B103" s="10">
        <v>1094</v>
      </c>
      <c r="C103" s="3" t="s">
        <v>47</v>
      </c>
    </row>
    <row r="104" spans="2:3" ht="30">
      <c r="B104" s="10">
        <v>1128</v>
      </c>
      <c r="C104" s="3" t="s">
        <v>48</v>
      </c>
    </row>
    <row r="105" spans="2:3" ht="30">
      <c r="B105" s="10">
        <v>1095</v>
      </c>
      <c r="C105" s="3" t="s">
        <v>49</v>
      </c>
    </row>
    <row r="106" spans="2:3" ht="45">
      <c r="B106" s="10">
        <v>1129</v>
      </c>
      <c r="C106" s="3" t="s">
        <v>50</v>
      </c>
    </row>
    <row r="107" spans="2:3" ht="45">
      <c r="B107" s="10">
        <v>1120</v>
      </c>
      <c r="C107" s="3" t="s">
        <v>51</v>
      </c>
    </row>
    <row r="108" ht="15">
      <c r="B108" s="9"/>
    </row>
    <row r="109" ht="15">
      <c r="B109" s="9"/>
    </row>
  </sheetData>
  <sheetProtection/>
  <conditionalFormatting sqref="C13">
    <cfRule type="colorScale" priority="1" dxfId="12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lastPrinted>2018-11-30T20:15:56Z</cp:lastPrinted>
  <dcterms:created xsi:type="dcterms:W3CDTF">2016-04-29T15:58:00Z</dcterms:created>
  <dcterms:modified xsi:type="dcterms:W3CDTF">2020-01-31T21:16:56Z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