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TELETRABAJO-SDG\PG\REPORTE II TRIMSTRE\AL\"/>
    </mc:Choice>
  </mc:AlternateContent>
  <xr:revisionPtr revIDLastSave="0" documentId="13_ncr:1_{4105A8C4-0C5E-4547-A5CD-CBC2ADD8EB9E}" xr6:coauthVersionLast="45" xr6:coauthVersionMax="45" xr10:uidLastSave="{00000000-0000-0000-0000-000000000000}"/>
  <bookViews>
    <workbookView showHorizontalScroll="0" showVerticalScroll="0" showSheetTabs="0" xWindow="3810" yWindow="3810" windowWidth="9180" windowHeight="11385" xr2:uid="{00000000-000D-0000-FFFF-FFFF00000000}"/>
  </bookViews>
  <sheets>
    <sheet name="1 usaquen" sheetId="2" r:id="rId1"/>
    <sheet name="Hoja9" sheetId="9" r:id="rId2"/>
    <sheet name="Hoja10" sheetId="10" r:id="rId3"/>
  </sheets>
  <externalReferences>
    <externalReference r:id="rId4"/>
    <externalReference r:id="rId5"/>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2" l="1"/>
  <c r="AC34" i="2"/>
  <c r="X34" i="2" l="1"/>
  <c r="X44" i="2" s="1"/>
  <c r="AC43" i="2"/>
  <c r="AC42" i="2"/>
  <c r="AC33" i="2" l="1"/>
  <c r="AC32" i="2" l="1"/>
  <c r="AC31" i="2"/>
  <c r="AC28" i="2"/>
  <c r="AC25" i="2" l="1"/>
  <c r="AC21" i="2" l="1"/>
  <c r="AC44" i="2" s="1"/>
</calcChain>
</file>

<file path=xl/sharedStrings.xml><?xml version="1.0" encoding="utf-8"?>
<sst xmlns="http://schemas.openxmlformats.org/spreadsheetml/2006/main" count="634" uniqueCount="267">
  <si>
    <t>ALCALDÍA LOCAL DE USAQUEN</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</si>
  <si>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</si>
  <si>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</si>
  <si>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</si>
  <si>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</si>
  <si>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</si>
  <si>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</si>
  <si>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</si>
  <si>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</si>
  <si>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</si>
  <si>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</si>
  <si>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</si>
  <si>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</si>
  <si>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</si>
  <si>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</si>
  <si>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</si>
  <si>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</si>
  <si>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</si>
  <si>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</si>
  <si>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</si>
  <si>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</si>
  <si>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</si>
  <si>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</si>
  <si>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</si>
  <si>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</si>
  <si>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</si>
  <si>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</si>
  <si>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</si>
  <si>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</si>
  <si>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</si>
  <si>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</si>
  <si>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</si>
  <si>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</si>
  <si>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</si>
  <si>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</si>
  <si>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</si>
  <si>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</si>
  <si>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</si>
  <si>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</si>
  <si>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</si>
  <si>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</si>
  <si>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</si>
  <si>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</si>
  <si>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</si>
  <si>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</si>
  <si>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</si>
  <si>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</si>
  <si>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</si>
  <si>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</si>
  <si>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</si>
  <si>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</si>
  <si>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</si>
  <si>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GESTIÓN</t>
  </si>
  <si>
    <t>Participación ciudadana en los encuentros ciudadanos</t>
  </si>
  <si>
    <t>SUMA</t>
  </si>
  <si>
    <t>Participantes en encuentros ciudadanos</t>
  </si>
  <si>
    <t>EFICACIA</t>
  </si>
  <si>
    <t>Reportes de participantes</t>
  </si>
  <si>
    <t>Grupo Planeación - Alcaldía Local</t>
  </si>
  <si>
    <t>Consulta en la carpeta de encuentros ciudadanos 2020 o entregables del contrato</t>
  </si>
  <si>
    <t>SI</t>
  </si>
  <si>
    <t>META NO  PROGRAMADA</t>
  </si>
  <si>
    <t>Participación de los Ciudadanos en la Audiencia de Rendición de Cuentas</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</si>
  <si>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</si>
  <si>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</si>
  <si>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</si>
  <si>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</si>
  <si>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</si>
  <si>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</si>
  <si>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N/D</t>
  </si>
  <si>
    <t>CONSTANTE</t>
  </si>
  <si>
    <t>Actividades ejecutadas</t>
  </si>
  <si>
    <t>Reporte enviado a la Subsecretaria de Gestión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</si>
  <si>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</si>
  <si>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</si>
  <si>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</si>
  <si>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</si>
  <si>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</si>
  <si>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</si>
  <si>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</si>
  <si>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</si>
  <si>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</si>
  <si>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30 de junio: 18,68%
31 de diciembre: 91,94%</t>
  </si>
  <si>
    <t>compromisos 2020</t>
  </si>
  <si>
    <t>Reporte PREDIS</t>
  </si>
  <si>
    <t>FDL - Alcaldía Local</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</si>
  <si>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</si>
  <si>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</si>
  <si>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</si>
  <si>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</si>
  <si>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</si>
  <si>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</si>
  <si>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</si>
  <si>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</si>
  <si>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</si>
  <si>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</si>
  <si>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</si>
  <si>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</si>
  <si>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</si>
  <si>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</si>
  <si>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(número de actividades ejecutadas del plan de acción durante el periodo / número de acciones programadas)*100%</t>
  </si>
  <si>
    <t>Reporte a la Dirección de Gestión para el desarrollo local</t>
  </si>
  <si>
    <t>Profesional 222-24 del área administrativa - Alcaldía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</si>
  <si>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</si>
  <si>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</si>
  <si>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</si>
  <si>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</si>
  <si>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META  REPROGRAMADA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</si>
  <si>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</si>
  <si>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</si>
  <si>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</si>
  <si>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</si>
  <si>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</si>
  <si>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</si>
  <si>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</si>
  <si>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Durante el primer trimestre de la vigencia 2020 la Alcaldía Local dio respuesta a 254 Requerimientos ciudadanos  del año 2019 los cuales representan un nivel de avance 15 %</t>
  </si>
  <si>
    <t>REPORTE SAC APLICATIVO  CRONOS</t>
  </si>
  <si>
    <t>Fortalecer la capacidad institucional y para el ejercicio de la función policiva por parte de las autoridades locales a cargo de la Secretaría Distrital de Gobierno</t>
  </si>
  <si>
    <t>Inspección Vigilancia y Control</t>
  </si>
  <si>
    <t xml:space="preserve">Realizar 42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</si>
  <si>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</si>
  <si>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</si>
  <si>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</si>
  <si>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</si>
  <si>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</si>
  <si>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Se realizó un Operativo de Control a la actividad económica el 29 de febrero, el cual fue solicitado directamente desde nivel Central, no fue posible realizarlas en su totalidad pues no se contaba con el personal de apoyo suficiente, no se habían realizado los procesos contractuales necesarios.</t>
  </si>
  <si>
    <t>Acta de Visita que reposa en el Archivo de la Alcaldía Local de Usaquén</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</si>
  <si>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</si>
  <si>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</si>
  <si>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</si>
  <si>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No se realizaron operativos de Espacio público por falta de personal necesario</t>
  </si>
  <si>
    <t>Realizar 24 acciones de control u operativos en materia de obras y urbanismo</t>
  </si>
  <si>
    <t>Acciones de control  en materia de obras y urbanismo</t>
  </si>
  <si>
    <t>No acciones realizadas de control  en materia de obras y urbanismo</t>
  </si>
  <si>
    <t>Se realizaros 2 operativos de IVC control de urbanismo, para la verificación de licencia de construcción, no fue posible realizarlas en su totalidad pues no se contaba con el personal de apoyo suficiente, no se habían realizado los procesos contractuales necesarios.</t>
  </si>
  <si>
    <r>
      <t xml:space="preserve">Realizar </t>
    </r>
    <r>
      <rPr>
        <b/>
        <sz val="12"/>
        <rFont val="Garamond"/>
        <family val="1"/>
      </rPr>
      <t>22</t>
    </r>
    <r>
      <rPr>
        <sz val="12"/>
        <rFont val="Garamond"/>
        <family val="1"/>
      </rPr>
      <t xml:space="preserve"> acciones de control u operativos para dar cumplimiento a los fallos de cerros orientales </t>
    </r>
  </si>
  <si>
    <t>Acciones de control para el cumplimiento de fallos judiciales cerros orientales</t>
  </si>
  <si>
    <t>No acciones de control para dar cumplimiento de fallos judiciales - cerros orientales</t>
  </si>
  <si>
    <t>se llevó a cabo un (1) operativo el día 28 de enero del año en curso, con el objeto de materializar 4 medidas preventivas de suspensión de obra, remitidas por la Corporación Autónoma Regional -  CAR, en la zona de Cerros Orientales de la Localidad.
Es pertinente informar que, para los meses de febrero y marzo, no se contaba con profesionales en el área Jurídica de la Alcaldía Local de Usaquén, que pudieran ejecutar operativos de IVC en los Cerros Orientales.</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</si>
  <si>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</si>
  <si>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</si>
  <si>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</si>
  <si>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</si>
  <si>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</si>
  <si>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</si>
  <si>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</si>
  <si>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</si>
  <si>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INFORME DGP</t>
  </si>
  <si>
    <r>
      <t xml:space="preserve">Terminar (archivar), </t>
    </r>
    <r>
      <rPr>
        <sz val="12"/>
        <rFont val="Garamond"/>
        <family val="1"/>
      </rPr>
      <t>318</t>
    </r>
    <r>
      <rPr>
        <sz val="12"/>
        <color theme="1"/>
        <rFont val="Garamond"/>
        <family val="1"/>
      </rPr>
      <t xml:space="preserve"> actuaciones administrativas activas</t>
    </r>
  </si>
  <si>
    <t>Actuaciones administrativas terminadas</t>
  </si>
  <si>
    <t>No actuaciones administrativas terminadas (archivadas) durante el trimestre</t>
  </si>
  <si>
    <t>La Alcaldía Local  termino en el trimestre con 118 actuaciones administrativas</t>
  </si>
  <si>
    <t>Reporte de la DGP</t>
  </si>
  <si>
    <t>Actuaciones administrativas terminadas por agotamiento de la via gubernativa</t>
  </si>
  <si>
    <t>No de actuaciones administrativas terminadas  en primera instancia durante el trimestre</t>
  </si>
  <si>
    <t>Actuaciones administrativas terminadas por vía gubernativa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</si>
  <si>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</si>
  <si>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</si>
  <si>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</si>
  <si>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</si>
  <si>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</si>
  <si>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</si>
  <si>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</si>
  <si>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</si>
  <si>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</si>
  <si>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</si>
  <si>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</si>
  <si>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</si>
  <si>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</si>
  <si>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</si>
  <si>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</si>
  <si>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</si>
  <si>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</si>
  <si>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</si>
  <si>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</si>
  <si>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</si>
  <si>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</si>
  <si>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</si>
  <si>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</si>
  <si>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</si>
  <si>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</si>
  <si>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</si>
  <si>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</si>
  <si>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</si>
  <si>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</si>
  <si>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</si>
  <si>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</si>
  <si>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</si>
  <si>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</si>
  <si>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</si>
  <si>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</si>
  <si>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</si>
  <si>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74%  las acciones correctivas documentadas y vigentes en el trimestre reportadas en el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</si>
  <si>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</si>
  <si>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</si>
  <si>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</si>
  <si>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</si>
  <si>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</si>
  <si>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</si>
  <si>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</si>
  <si>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</si>
  <si>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META REPROGRAMADA</t>
  </si>
  <si>
    <t>Subtotal metas transversales</t>
  </si>
  <si>
    <t>CUMPLIMIENTO  TRIMESTRE I</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</si>
  <si>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</si>
  <si>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</si>
  <si>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</si>
  <si>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</si>
  <si>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</si>
  <si>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</si>
  <si>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RODOLFO MORALES PÉREZ 
Alcalde Local de Usaquen (E)
</t>
    </r>
    <r>
      <rPr>
        <b/>
        <sz val="16"/>
        <color theme="1"/>
        <rFont val="Garamond"/>
        <family val="1"/>
      </rPr>
      <t>Aprobado mediante caso HOLA N° 90793</t>
    </r>
  </si>
  <si>
    <t>c</t>
  </si>
  <si>
    <t>Impulsar procesalmente (avocar, rechazar, enviar al competente), el 40% de los expedientes de policía a cargo de las inspecciones de policía, con corte a 31 de diciembre de 2019</t>
  </si>
  <si>
    <t>08 de Junio de 2020</t>
  </si>
  <si>
    <r>
      <t>Termina 337</t>
    </r>
    <r>
      <rPr>
        <sz val="12"/>
        <rFont val="Garamond"/>
        <family val="1"/>
      </rPr>
      <t xml:space="preserve"> </t>
    </r>
    <r>
      <rPr>
        <sz val="12"/>
        <color theme="1"/>
        <rFont val="Garamond"/>
        <family val="1"/>
      </rPr>
      <t>actuaciones administrativas en primera instancia</t>
    </r>
  </si>
  <si>
    <t xml:space="preserve">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337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t>
  </si>
  <si>
    <t>25 de junio de 2020</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</si>
  <si>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</si>
  <si>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Línea base construida</t>
  </si>
  <si>
    <t>N/A</t>
  </si>
  <si>
    <t>Pico de asistencia: Las personas que ingresaron a la rendición de cuentas a través de Facebook Live o la plataforma establecida según la metodología del Consejo de Planeación Local</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</si>
  <si>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</si>
  <si>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la rendicion de cuentas realizados durante el 2020 en la localidad</t>
  </si>
  <si>
    <t>Establecer una (1) línea base de la participación (presencial y virtual) en los encuentros ciudadanos realizados durante el 2020 en la localidad</t>
  </si>
  <si>
    <t>Plan de Sostenibilidad Contable Usaquén</t>
  </si>
  <si>
    <t>Se realizaron ocho (8) Acciones de control en el mes de abril,  tres (3) en el mes de mayo y dos (2) en ele mes de junio</t>
  </si>
  <si>
    <t>Se realizaron seis (6) acciones de control. Los días 8, 26 y 29 de mayo y los días 4 12 y 23 de junio.</t>
  </si>
  <si>
    <t>Se realizaron trece (13) acciones  en el mes de abril, tres(3) acciones en el mes de mayo y cuatro (4) acciones de control u operativos en materia de actividad económica en el mes de junio</t>
  </si>
  <si>
    <t>Se realizó una acción de control el día 24 de abril, una acción de control el día 29 de mayo y se realizaron dos(2) acciones de control los días 23 y 30 de junio.</t>
  </si>
  <si>
    <t xml:space="preserve">
2020. Ejecución de Ingresos JUNIO FIRMADA (1)
2020. EJECUCIÓN PRESUPUESTAL JUNIO FIRMADO
</t>
  </si>
  <si>
    <t>META NO PROGRAMADA</t>
  </si>
  <si>
    <t>Reporte cumplimiento plan de acción SIPSE Local remitido por la Dirección para la Gestión del Desarrollo Local.</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</si>
  <si>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</si>
  <si>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La Alcaldía Local de acuerdo con el reporte remitido ha dado respuesta a 784 requerimientos ciudadanos de los 852 programados para el trimestre, lo que representa un nivel de avance del 92% en el trimestre.</t>
  </si>
  <si>
    <t>Reporte SAC</t>
  </si>
  <si>
    <t>Reporte Dirección para la Gestión Policiva</t>
  </si>
  <si>
    <t>La Alcaldía Local impulso procesalmente a 5,592 expedientes allegados a 31 de diciembre de 2019.</t>
  </si>
  <si>
    <t>La Alcaldía Local falló de fondo en el trimestre 128 expedientes  de los 2,226 programados.</t>
  </si>
  <si>
    <t>La Alcaldía Local no terminó ninguna actuación administrativa durante el trimestre</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</si>
  <si>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</si>
  <si>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</si>
  <si>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 xml:space="preserve">
La Alcaldía Local participó de las siguientes actividades convocadas por la Dirección Administrativa: Capacitación FUID
Fecha: 20/05/2020 y Capacitación Hoja de Control Fecha: 24/06/2020</t>
  </si>
  <si>
    <t>Reporte Dirección Administrativa</t>
  </si>
  <si>
    <t>La Alcaldía Local de los tres (3) planes abiertos tiene la totalidad de acciones (tres 3) abiertas vencidas a 30 de junio de 2020.</t>
  </si>
  <si>
    <t>Reporte MIMEC y SIG Ofcina Asesora de Plaenación</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</si>
  <si>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102 lo que representa un nivel de cumplimiento trimestral del 89%</t>
  </si>
  <si>
    <t>Reporte Oficina Asesora de Comunicaciones Ley 1712 de 2014.</t>
  </si>
  <si>
    <t>La Alcaldía Local falló de fondo el 0.58% de los expedientes de policía a cargo de las inspecciones de policía con corte a 1-12-2019 programados para el trimestre, representados por 260 fallos.</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</si>
  <si>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</si>
  <si>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</si>
  <si>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</si>
  <si>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</si>
  <si>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</si>
  <si>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</si>
  <si>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29 de julio de 2020</t>
  </si>
  <si>
    <t>O</t>
  </si>
  <si>
    <t>CUMPLIMIENTO  TRIMESTRE II</t>
  </si>
  <si>
    <t>Se ejecutó  el 100% del plan de sostenibilidad contable, formulado para el primer semestre de la vigencia 2020 para la Alcaldía Local de Usaquén</t>
  </si>
  <si>
    <t xml:space="preserve">Reporte Subsecretaria de Gestion Local </t>
  </si>
  <si>
    <r>
      <t>Para el primer trimestre de la vigencia 2020, el plan de gestión de la alcaldía local alcanzó un nivel de desempeño del 39</t>
    </r>
    <r>
      <rPr>
        <b/>
        <sz val="11"/>
        <color theme="1"/>
        <rFont val="Garamond"/>
        <family val="1"/>
      </rPr>
      <t xml:space="preserve">%.
 </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</si>
  <si>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</si>
  <si>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Para segundo trimestre de la vigencia 2020, el plan de gestión de la alcaldía local alcanzó un nivel de desempeño del 76%.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</si>
  <si>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La Alcaldía Local comprometió a 30 de junio el 15,57 del presupuesto de inversión representado en  5,890,061,067.00.</t>
  </si>
  <si>
    <t xml:space="preserve">Las evidencias están en la carpeta  cargada en soportes planes de gestión segundo trimestre del 2020. </t>
  </si>
  <si>
    <t>Lograr el 70% de cumplimiento físico acumulado del plan de desarrollo local.</t>
  </si>
  <si>
    <t>30 de septiembre de 2020</t>
  </si>
  <si>
    <t xml:space="preserve">En atención a  las solicitudes de modificación remitidas y aprobadas por la Subsecretaría de Gestión Institucional, Subsecretaría de Gestión Local, Dirección para la Gestión Policiva y el líder del equipo Políticas Públicas y Gestión del Conocimiento se  modifican las metas:
• Lograr el  70% de cumplimiento físico acumulado del plan de desarrollo local.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</si>
</sst>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_-;\-* #,##0_-;_-* \-_-;_-@_-"/>
    <numFmt numFmtId="167" formatCode="0.000%"/>
  </numFmts>
  <fonts count="27"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b/>
      <sz val="14"/>
      <color theme="1"/>
      <name val="Garamond"/>
      <family val="1"/>
    </font>
    <font>
      <sz val="11"/>
      <color rgb="FF000000"/>
      <name val="Calibri"/>
      <family val="2"/>
      <charset val="1"/>
    </font>
    <font>
      <sz val="9"/>
      <color theme="1"/>
      <name val="Garamond"/>
      <family val="1"/>
    </font>
    <font>
      <sz val="11"/>
      <color rgb="FF0070C0"/>
      <name val="Garamond"/>
      <family val="1"/>
    </font>
    <font>
      <b/>
      <sz val="11"/>
      <color rgb="FF0070C0"/>
      <name val="Garamond"/>
      <family val="1"/>
    </font>
    <font>
      <sz val="11"/>
      <color rgb="FF000000"/>
      <name val="Garamond"/>
      <family val="1"/>
    </font>
    <font>
      <b/>
      <sz val="16"/>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166" fontId="21" fillId="0" borderId="0" applyBorder="0" applyProtection="0"/>
  </cellStyleXfs>
  <cellXfs count="309">
    <xf numFmtId="0" fontId="0" fillId="0" borderId="0" xfId="0"/>
    <xf numFmtId="0" fontId="0" fillId="0" borderId="0" xfId="0"/>
    <xf numFmtId="0" fontId="4" fillId="0" borderId="1" xfId="0" applyFont="1" applyBorder="1" applyAlignment="1">
      <alignment vertical="center" wrapText="1"/>
    </xf>
    <xf numFmtId="0" fontId="6"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wrapText="1"/>
    </xf>
    <xf numFmtId="9" fontId="6" fillId="0" borderId="1" xfId="1" applyFont="1" applyBorder="1" applyAlignment="1">
      <alignment horizontal="justify" vertical="center" wrapText="1"/>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7" xfId="0" applyFont="1" applyBorder="1" applyAlignment="1">
      <alignment horizontal="justify" vertical="center" wrapText="1"/>
    </xf>
    <xf numFmtId="9" fontId="6" fillId="0" borderId="17" xfId="1" applyFont="1" applyBorder="1" applyAlignment="1">
      <alignment horizontal="justify" vertical="center" wrapText="1"/>
    </xf>
    <xf numFmtId="9" fontId="6" fillId="0" borderId="1" xfId="1" applyFont="1" applyBorder="1" applyAlignment="1">
      <alignment horizontal="center" vertical="center" wrapText="1"/>
    </xf>
    <xf numFmtId="9" fontId="6" fillId="0" borderId="1" xfId="0" applyNumberFormat="1" applyFont="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9" fontId="12" fillId="8" borderId="1" xfId="0" applyNumberFormat="1" applyFont="1" applyFill="1" applyBorder="1" applyAlignment="1">
      <alignment vertical="center"/>
    </xf>
    <xf numFmtId="0" fontId="12" fillId="8" borderId="1" xfId="0" applyFont="1" applyFill="1" applyBorder="1" applyAlignment="1">
      <alignment vertical="center"/>
    </xf>
    <xf numFmtId="0" fontId="2" fillId="5" borderId="1" xfId="0" applyFont="1" applyFill="1" applyBorder="1" applyAlignment="1">
      <alignment vertical="center"/>
    </xf>
    <xf numFmtId="0" fontId="4" fillId="0" borderId="24" xfId="0" applyFont="1" applyBorder="1" applyAlignment="1">
      <alignment horizontal="center" vertical="center"/>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2" fillId="5" borderId="21" xfId="0" applyFont="1" applyFill="1" applyBorder="1" applyAlignment="1">
      <alignment vertical="center"/>
    </xf>
    <xf numFmtId="0" fontId="2" fillId="5" borderId="21" xfId="0" applyFont="1" applyFill="1" applyBorder="1" applyAlignment="1">
      <alignment vertical="center" wrapText="1"/>
    </xf>
    <xf numFmtId="0" fontId="2" fillId="5" borderId="24" xfId="0" applyFont="1" applyFill="1" applyBorder="1" applyAlignment="1">
      <alignment vertical="center"/>
    </xf>
    <xf numFmtId="0" fontId="2" fillId="0" borderId="21" xfId="0" applyFont="1" applyBorder="1" applyAlignment="1">
      <alignment vertical="center" wrapText="1"/>
    </xf>
    <xf numFmtId="0" fontId="2" fillId="9" borderId="1" xfId="0" applyFont="1" applyFill="1" applyBorder="1" applyAlignment="1">
      <alignment vertical="center" wrapText="1"/>
    </xf>
    <xf numFmtId="0" fontId="2" fillId="10" borderId="1" xfId="0" applyFont="1" applyFill="1" applyBorder="1" applyAlignment="1">
      <alignment vertical="center" wrapText="1"/>
    </xf>
    <xf numFmtId="0" fontId="2" fillId="7" borderId="1" xfId="0" applyFont="1" applyFill="1" applyBorder="1" applyAlignment="1">
      <alignment vertical="center" wrapText="1"/>
    </xf>
    <xf numFmtId="0" fontId="2" fillId="7" borderId="14" xfId="0" applyFont="1" applyFill="1" applyBorder="1" applyAlignment="1">
      <alignment vertical="center" wrapText="1"/>
    </xf>
    <xf numFmtId="0" fontId="2" fillId="7" borderId="19" xfId="0" applyFont="1" applyFill="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9" borderId="14" xfId="0" applyFont="1" applyFill="1" applyBorder="1" applyAlignment="1">
      <alignment vertical="center" wrapText="1"/>
    </xf>
    <xf numFmtId="0" fontId="2" fillId="9" borderId="19" xfId="0" applyFont="1" applyFill="1" applyBorder="1" applyAlignment="1">
      <alignment vertical="center" wrapText="1"/>
    </xf>
    <xf numFmtId="0" fontId="2" fillId="10" borderId="14" xfId="0" applyFont="1" applyFill="1" applyBorder="1" applyAlignment="1">
      <alignment vertical="center" wrapText="1"/>
    </xf>
    <xf numFmtId="0" fontId="2" fillId="10" borderId="19" xfId="0" applyFont="1" applyFill="1" applyBorder="1" applyAlignment="1">
      <alignment vertical="center" wrapText="1"/>
    </xf>
    <xf numFmtId="0" fontId="11" fillId="8" borderId="21" xfId="0" applyFont="1" applyFill="1" applyBorder="1" applyAlignment="1" applyProtection="1">
      <alignment horizontal="justify" vertical="center" wrapText="1"/>
      <protection locked="0"/>
    </xf>
    <xf numFmtId="9" fontId="12" fillId="8" borderId="21" xfId="0" applyNumberFormat="1" applyFont="1" applyFill="1" applyBorder="1" applyAlignment="1">
      <alignment vertical="center"/>
    </xf>
    <xf numFmtId="0" fontId="5" fillId="12" borderId="14" xfId="0" applyFont="1" applyFill="1" applyBorder="1" applyAlignment="1">
      <alignment horizontal="justify" vertical="center" wrapText="1"/>
    </xf>
    <xf numFmtId="0" fontId="4" fillId="0" borderId="14" xfId="0" applyFont="1" applyBorder="1" applyAlignment="1">
      <alignment vertical="center" wrapText="1"/>
    </xf>
    <xf numFmtId="0" fontId="9" fillId="0" borderId="14" xfId="0" applyFont="1" applyBorder="1" applyAlignment="1">
      <alignment vertical="center" wrapText="1"/>
    </xf>
    <xf numFmtId="0" fontId="4" fillId="0" borderId="23" xfId="0" applyFont="1" applyBorder="1" applyAlignment="1">
      <alignment vertical="center" wrapText="1"/>
    </xf>
    <xf numFmtId="9" fontId="6" fillId="0" borderId="19" xfId="0" applyNumberFormat="1" applyFont="1" applyBorder="1" applyAlignment="1" applyProtection="1">
      <alignment horizontal="justify" vertical="center" wrapText="1"/>
      <protection locked="0"/>
    </xf>
    <xf numFmtId="0" fontId="6" fillId="0" borderId="14" xfId="0" applyFont="1" applyBorder="1" applyAlignment="1">
      <alignment horizontal="justify" vertical="center" wrapText="1"/>
    </xf>
    <xf numFmtId="9" fontId="6" fillId="0" borderId="19" xfId="1" applyFont="1" applyBorder="1" applyAlignment="1">
      <alignment horizontal="justify" vertical="center" wrapText="1"/>
    </xf>
    <xf numFmtId="0" fontId="6" fillId="0" borderId="16" xfId="0" applyFont="1" applyBorder="1" applyAlignment="1">
      <alignment horizontal="justify" vertical="center" wrapText="1"/>
    </xf>
    <xf numFmtId="9" fontId="6" fillId="0" borderId="17" xfId="1" applyFont="1" applyBorder="1" applyAlignment="1">
      <alignment horizontal="center" vertical="center" wrapText="1"/>
    </xf>
    <xf numFmtId="9" fontId="6" fillId="0" borderId="18" xfId="1" applyFont="1" applyBorder="1" applyAlignment="1">
      <alignment horizontal="justify" vertical="center" wrapText="1"/>
    </xf>
    <xf numFmtId="0" fontId="2" fillId="0" borderId="14" xfId="0" applyFont="1" applyBorder="1" applyAlignment="1">
      <alignment vertical="center"/>
    </xf>
    <xf numFmtId="0" fontId="4" fillId="0" borderId="19" xfId="0" applyFont="1" applyBorder="1" applyAlignment="1">
      <alignment vertical="center" wrapText="1"/>
    </xf>
    <xf numFmtId="0" fontId="6" fillId="0" borderId="19" xfId="0" applyFont="1" applyBorder="1" applyAlignment="1" applyProtection="1">
      <alignment horizontal="justify" vertical="center" wrapText="1"/>
      <protection locked="0"/>
    </xf>
    <xf numFmtId="0" fontId="6" fillId="0" borderId="18" xfId="0" applyFont="1" applyBorder="1" applyAlignment="1" applyProtection="1">
      <alignment horizontal="justify" vertical="center" wrapText="1"/>
      <protection locked="0"/>
    </xf>
    <xf numFmtId="0" fontId="6" fillId="0" borderId="19" xfId="0" applyFont="1" applyBorder="1" applyAlignment="1" applyProtection="1">
      <alignment horizontal="center" vertical="center" wrapText="1"/>
      <protection locked="0"/>
    </xf>
    <xf numFmtId="0" fontId="2" fillId="0" borderId="20" xfId="0" applyFont="1" applyBorder="1" applyAlignment="1">
      <alignment vertical="center"/>
    </xf>
    <xf numFmtId="0" fontId="4" fillId="0" borderId="10" xfId="0" applyFont="1" applyBorder="1" applyAlignment="1">
      <alignment vertical="center" wrapText="1"/>
    </xf>
    <xf numFmtId="0" fontId="4" fillId="12" borderId="20" xfId="0" applyFont="1" applyFill="1" applyBorder="1" applyAlignment="1">
      <alignment horizontal="justify" vertical="center" wrapText="1"/>
    </xf>
    <xf numFmtId="0" fontId="10" fillId="11" borderId="16"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2" fillId="0" borderId="14" xfId="0" applyFont="1" applyFill="1" applyBorder="1" applyAlignment="1">
      <alignment vertical="center"/>
    </xf>
    <xf numFmtId="0" fontId="14" fillId="6" borderId="1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12" borderId="14" xfId="0" applyFont="1" applyFill="1" applyBorder="1" applyAlignment="1">
      <alignment horizontal="justify" vertical="center" wrapText="1"/>
    </xf>
    <xf numFmtId="0" fontId="2" fillId="0" borderId="0" xfId="0" applyFont="1" applyAlignment="1">
      <alignment horizontal="center" vertical="center"/>
    </xf>
    <xf numFmtId="3" fontId="2" fillId="11" borderId="21" xfId="0" applyNumberFormat="1" applyFont="1" applyFill="1" applyBorder="1" applyAlignment="1">
      <alignment horizontal="center" vertical="center"/>
    </xf>
    <xf numFmtId="0" fontId="2" fillId="11" borderId="1"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3" fontId="2" fillId="11" borderId="1" xfId="0" applyNumberFormat="1" applyFont="1" applyFill="1" applyBorder="1" applyAlignment="1">
      <alignment horizontal="center" vertical="center"/>
    </xf>
    <xf numFmtId="0" fontId="2" fillId="11" borderId="24" xfId="0" applyFont="1" applyFill="1" applyBorder="1" applyAlignment="1">
      <alignment horizontal="center" vertical="center"/>
    </xf>
    <xf numFmtId="0" fontId="5" fillId="12" borderId="1" xfId="0" applyFont="1" applyFill="1" applyBorder="1" applyAlignment="1">
      <alignment horizontal="center" vertical="center" wrapText="1"/>
    </xf>
    <xf numFmtId="0" fontId="5" fillId="12" borderId="24" xfId="0" applyFont="1" applyFill="1" applyBorder="1" applyAlignment="1">
      <alignment horizontal="center" vertical="center" wrapText="1"/>
    </xf>
    <xf numFmtId="0" fontId="2" fillId="0" borderId="1" xfId="0" applyFont="1" applyFill="1" applyBorder="1" applyAlignment="1">
      <alignment vertical="center"/>
    </xf>
    <xf numFmtId="9" fontId="2" fillId="0" borderId="1" xfId="0" applyNumberFormat="1" applyFont="1" applyFill="1" applyBorder="1" applyAlignment="1">
      <alignment vertical="center"/>
    </xf>
    <xf numFmtId="9" fontId="2" fillId="0" borderId="19" xfId="0" applyNumberFormat="1" applyFont="1" applyFill="1" applyBorder="1" applyAlignment="1">
      <alignment vertical="center"/>
    </xf>
    <xf numFmtId="9" fontId="15" fillId="0" borderId="1" xfId="0" applyNumberFormat="1" applyFont="1" applyFill="1" applyBorder="1" applyAlignment="1">
      <alignment vertical="center"/>
    </xf>
    <xf numFmtId="0" fontId="2" fillId="0" borderId="19" xfId="0" applyFont="1" applyFill="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1" xfId="0" applyFont="1" applyFill="1" applyBorder="1" applyAlignment="1">
      <alignment vertical="center" wrapText="1"/>
    </xf>
    <xf numFmtId="0" fontId="2" fillId="0" borderId="19" xfId="0" applyFont="1" applyFill="1" applyBorder="1" applyAlignment="1">
      <alignment vertical="center" wrapText="1"/>
    </xf>
    <xf numFmtId="0" fontId="2" fillId="0" borderId="15" xfId="0" applyFont="1" applyBorder="1" applyAlignment="1">
      <alignment vertical="center"/>
    </xf>
    <xf numFmtId="0" fontId="2" fillId="0" borderId="3" xfId="0" applyFont="1" applyBorder="1" applyAlignment="1">
      <alignment vertical="center" wrapText="1"/>
    </xf>
    <xf numFmtId="0" fontId="2" fillId="0" borderId="2" xfId="0" applyFont="1" applyFill="1" applyBorder="1" applyAlignment="1">
      <alignment vertical="center" wrapText="1"/>
    </xf>
    <xf numFmtId="9" fontId="2" fillId="0" borderId="14" xfId="1" applyFont="1" applyBorder="1" applyAlignment="1">
      <alignment vertical="center" wrapText="1"/>
    </xf>
    <xf numFmtId="0" fontId="4" fillId="0" borderId="14" xfId="0" applyFont="1" applyFill="1" applyBorder="1" applyAlignment="1">
      <alignment vertical="center" wrapText="1"/>
    </xf>
    <xf numFmtId="0" fontId="2" fillId="0" borderId="14" xfId="0" applyFont="1" applyBorder="1" applyAlignment="1">
      <alignment horizontal="center" vertical="center" wrapText="1"/>
    </xf>
    <xf numFmtId="0" fontId="4" fillId="0" borderId="19"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4" xfId="0" applyFont="1" applyFill="1" applyBorder="1" applyAlignment="1">
      <alignment vertical="center" wrapText="1"/>
    </xf>
    <xf numFmtId="0" fontId="0" fillId="0" borderId="0" xfId="0" applyFill="1"/>
    <xf numFmtId="0" fontId="6" fillId="11" borderId="1" xfId="0" applyFont="1" applyFill="1" applyBorder="1" applyAlignment="1" applyProtection="1">
      <alignment horizontal="center" vertical="center" wrapText="1"/>
      <protection locked="0"/>
    </xf>
    <xf numFmtId="9" fontId="6" fillId="11" borderId="1" xfId="0" applyNumberFormat="1" applyFont="1" applyFill="1" applyBorder="1" applyAlignment="1">
      <alignment horizontal="center" vertical="center" wrapText="1"/>
    </xf>
    <xf numFmtId="9" fontId="2" fillId="11" borderId="17" xfId="0" applyNumberFormat="1" applyFont="1" applyFill="1" applyBorder="1" applyAlignment="1">
      <alignment horizontal="center" vertical="center"/>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15" xfId="0" applyFont="1" applyFill="1" applyBorder="1" applyAlignment="1">
      <alignment vertical="center"/>
    </xf>
    <xf numFmtId="0" fontId="2" fillId="11" borderId="5" xfId="0" applyFont="1" applyFill="1" applyBorder="1" applyAlignment="1">
      <alignment vertical="center"/>
    </xf>
    <xf numFmtId="0" fontId="2" fillId="11" borderId="0" xfId="0" applyFont="1" applyFill="1" applyBorder="1" applyAlignment="1">
      <alignment vertical="center"/>
    </xf>
    <xf numFmtId="0" fontId="2" fillId="11" borderId="26" xfId="0" applyFont="1" applyFill="1" applyBorder="1" applyAlignment="1">
      <alignment vertical="center"/>
    </xf>
    <xf numFmtId="0" fontId="13" fillId="11" borderId="14" xfId="0" applyFont="1" applyFill="1" applyBorder="1" applyAlignment="1">
      <alignment vertical="center" wrapText="1"/>
    </xf>
    <xf numFmtId="9" fontId="12" fillId="11" borderId="1" xfId="1" applyFont="1" applyFill="1" applyBorder="1" applyAlignment="1">
      <alignment vertical="center"/>
    </xf>
    <xf numFmtId="0" fontId="2" fillId="11" borderId="1" xfId="0" applyFont="1" applyFill="1" applyBorder="1" applyAlignment="1">
      <alignment vertical="center"/>
    </xf>
    <xf numFmtId="0" fontId="2" fillId="11" borderId="1" xfId="0" applyFont="1" applyFill="1" applyBorder="1" applyAlignment="1">
      <alignment vertical="center" wrapText="1"/>
    </xf>
    <xf numFmtId="0" fontId="2" fillId="11" borderId="19" xfId="0" applyFont="1" applyFill="1" applyBorder="1" applyAlignment="1">
      <alignment vertical="center"/>
    </xf>
    <xf numFmtId="0" fontId="2" fillId="11" borderId="14" xfId="0" applyFont="1" applyFill="1" applyBorder="1" applyAlignment="1">
      <alignment vertical="center"/>
    </xf>
    <xf numFmtId="0" fontId="2" fillId="11" borderId="19" xfId="0" applyFont="1" applyFill="1" applyBorder="1" applyAlignment="1">
      <alignment vertical="center" wrapText="1"/>
    </xf>
    <xf numFmtId="0" fontId="2" fillId="11" borderId="14" xfId="0" applyFont="1" applyFill="1" applyBorder="1" applyAlignment="1">
      <alignment vertical="center" wrapText="1"/>
    </xf>
    <xf numFmtId="0" fontId="0" fillId="11" borderId="0" xfId="0" applyFill="1"/>
    <xf numFmtId="9" fontId="12" fillId="0" borderId="1" xfId="1" applyFont="1" applyBorder="1" applyAlignment="1">
      <alignment horizontal="center" vertical="center" wrapText="1"/>
    </xf>
    <xf numFmtId="0" fontId="2" fillId="0" borderId="2" xfId="0" applyFont="1" applyBorder="1" applyAlignment="1">
      <alignment vertical="center" wrapText="1"/>
    </xf>
    <xf numFmtId="0" fontId="2" fillId="0" borderId="35" xfId="0" applyFont="1" applyBorder="1" applyAlignment="1">
      <alignment vertical="center"/>
    </xf>
    <xf numFmtId="9" fontId="12" fillId="0" borderId="1" xfId="1" applyFont="1" applyFill="1" applyBorder="1" applyAlignment="1">
      <alignment horizontal="center" vertical="center" wrapText="1"/>
    </xf>
    <xf numFmtId="0" fontId="2" fillId="13" borderId="34" xfId="0" applyFont="1" applyFill="1" applyBorder="1" applyAlignment="1">
      <alignment vertical="center" wrapText="1"/>
    </xf>
    <xf numFmtId="0" fontId="2" fillId="13" borderId="30" xfId="0" applyFont="1" applyFill="1" applyBorder="1" applyAlignment="1">
      <alignment vertical="center" wrapText="1"/>
    </xf>
    <xf numFmtId="0" fontId="2" fillId="13" borderId="31" xfId="0" applyFont="1" applyFill="1" applyBorder="1" applyAlignment="1">
      <alignment vertical="center" wrapText="1"/>
    </xf>
    <xf numFmtId="0" fontId="20" fillId="14" borderId="22" xfId="0" applyFont="1" applyFill="1" applyBorder="1" applyAlignment="1">
      <alignment vertical="center" wrapText="1"/>
    </xf>
    <xf numFmtId="9" fontId="19" fillId="0" borderId="37" xfId="1" applyFont="1" applyFill="1" applyBorder="1" applyAlignment="1">
      <alignment horizontal="center" vertical="center"/>
    </xf>
    <xf numFmtId="0" fontId="2" fillId="13" borderId="30"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11"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0" fontId="2" fillId="0" borderId="19" xfId="0" applyFont="1" applyFill="1" applyBorder="1" applyAlignment="1" applyProtection="1">
      <alignment horizontal="justify" vertical="center" wrapText="1"/>
      <protection locked="0"/>
    </xf>
    <xf numFmtId="0" fontId="2" fillId="11" borderId="1" xfId="0" applyFont="1" applyFill="1" applyBorder="1" applyAlignment="1" applyProtection="1">
      <alignment horizontal="justify" vertical="center" wrapText="1"/>
      <protection locked="0"/>
    </xf>
    <xf numFmtId="0" fontId="2" fillId="11" borderId="19" xfId="0" applyFont="1" applyFill="1" applyBorder="1" applyAlignment="1" applyProtection="1">
      <alignment horizontal="justify" vertical="center" wrapText="1"/>
      <protection locked="0"/>
    </xf>
    <xf numFmtId="0" fontId="2" fillId="0" borderId="17" xfId="0" applyFont="1" applyBorder="1" applyAlignment="1" applyProtection="1">
      <alignment horizontal="justify" vertical="center" wrapText="1"/>
      <protection locked="0"/>
    </xf>
    <xf numFmtId="0" fontId="2" fillId="0" borderId="18"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2" fillId="11" borderId="14" xfId="0" applyFont="1" applyFill="1" applyBorder="1" applyAlignment="1">
      <alignment horizontal="center" vertical="center"/>
    </xf>
    <xf numFmtId="0" fontId="2" fillId="0" borderId="24" xfId="0" applyFont="1" applyBorder="1" applyAlignment="1">
      <alignment horizontal="center" vertical="center" wrapText="1"/>
    </xf>
    <xf numFmtId="0" fontId="2" fillId="0" borderId="37" xfId="0" applyFont="1" applyFill="1" applyBorder="1" applyAlignment="1">
      <alignment horizontal="center" vertical="center" wrapText="1"/>
    </xf>
    <xf numFmtId="0" fontId="0" fillId="0" borderId="0" xfId="0" applyAlignment="1">
      <alignment wrapText="1"/>
    </xf>
    <xf numFmtId="0" fontId="2" fillId="0" borderId="37" xfId="0" applyFont="1" applyFill="1" applyBorder="1" applyAlignment="1">
      <alignment horizontal="center" vertical="center"/>
    </xf>
    <xf numFmtId="0" fontId="12" fillId="0" borderId="14" xfId="0" applyFont="1" applyBorder="1" applyAlignment="1">
      <alignment horizontal="center" vertical="center"/>
    </xf>
    <xf numFmtId="0" fontId="12" fillId="0" borderId="23" xfId="0" applyFont="1" applyBorder="1" applyAlignment="1">
      <alignment horizontal="center" vertical="center"/>
    </xf>
    <xf numFmtId="0" fontId="2" fillId="0" borderId="21" xfId="0" applyFont="1" applyFill="1" applyBorder="1" applyAlignment="1">
      <alignment horizontal="center" vertical="center"/>
    </xf>
    <xf numFmtId="3" fontId="2" fillId="0" borderId="21"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1" fontId="2" fillId="0" borderId="19" xfId="1" applyNumberFormat="1" applyFont="1" applyFill="1" applyBorder="1" applyAlignment="1">
      <alignment horizontal="center" vertical="center"/>
    </xf>
    <xf numFmtId="0" fontId="4" fillId="0" borderId="14" xfId="0" applyFont="1" applyBorder="1" applyAlignment="1" applyProtection="1">
      <alignment vertical="center" wrapText="1"/>
      <protection locked="0"/>
    </xf>
    <xf numFmtId="0" fontId="12" fillId="9" borderId="1" xfId="0" applyFont="1" applyFill="1" applyBorder="1" applyAlignment="1">
      <alignment horizontal="center" vertical="center" wrapText="1"/>
    </xf>
    <xf numFmtId="9" fontId="2" fillId="0" borderId="1" xfId="1" applyFont="1" applyBorder="1" applyAlignment="1" applyProtection="1">
      <alignment horizontal="center" vertical="center" wrapText="1"/>
      <protection locked="0"/>
    </xf>
    <xf numFmtId="0" fontId="23" fillId="0" borderId="1" xfId="0" applyFont="1" applyBorder="1" applyAlignment="1" applyProtection="1">
      <alignment horizontal="justify" vertical="center" wrapText="1"/>
      <protection locked="0"/>
    </xf>
    <xf numFmtId="0" fontId="23" fillId="0" borderId="3" xfId="0" applyFont="1" applyBorder="1" applyAlignment="1">
      <alignment vertical="center" wrapText="1"/>
    </xf>
    <xf numFmtId="9" fontId="23" fillId="0" borderId="36" xfId="1" applyFont="1" applyBorder="1" applyAlignment="1">
      <alignment vertical="center" wrapText="1"/>
    </xf>
    <xf numFmtId="9" fontId="23" fillId="0" borderId="1" xfId="0" applyNumberFormat="1" applyFont="1" applyBorder="1" applyAlignment="1" applyProtection="1">
      <alignment horizontal="center" vertical="center" wrapText="1"/>
      <protection locked="0"/>
    </xf>
    <xf numFmtId="10" fontId="12" fillId="0" borderId="1" xfId="0" applyNumberFormat="1" applyFont="1" applyBorder="1" applyAlignment="1" applyProtection="1">
      <alignment horizontal="center" vertical="center" wrapText="1"/>
      <protection locked="0"/>
    </xf>
    <xf numFmtId="9" fontId="12" fillId="0" borderId="1" xfId="1" applyFont="1" applyBorder="1" applyAlignment="1" applyProtection="1">
      <alignment horizontal="center" vertical="center" wrapText="1"/>
      <protection locked="0"/>
    </xf>
    <xf numFmtId="9" fontId="24" fillId="0" borderId="1" xfId="0" applyNumberFormat="1" applyFont="1" applyBorder="1" applyAlignment="1" applyProtection="1">
      <alignment horizontal="center" vertical="center" wrapText="1"/>
      <protection locked="0"/>
    </xf>
    <xf numFmtId="0" fontId="12" fillId="9" borderId="14" xfId="0" applyFont="1" applyFill="1" applyBorder="1" applyAlignment="1">
      <alignment vertical="center" wrapText="1"/>
    </xf>
    <xf numFmtId="9" fontId="24" fillId="0" borderId="24" xfId="0" applyNumberFormat="1" applyFont="1" applyBorder="1" applyAlignment="1" applyProtection="1">
      <alignment horizontal="center" vertical="center" wrapText="1"/>
      <protection locked="0"/>
    </xf>
    <xf numFmtId="0" fontId="12" fillId="9" borderId="1" xfId="0" applyFont="1" applyFill="1" applyBorder="1" applyAlignment="1">
      <alignment vertical="center" wrapText="1"/>
    </xf>
    <xf numFmtId="0" fontId="12" fillId="9" borderId="19" xfId="0" applyFont="1" applyFill="1" applyBorder="1" applyAlignment="1">
      <alignment vertical="center" wrapText="1"/>
    </xf>
    <xf numFmtId="0" fontId="0" fillId="0" borderId="0" xfId="0" applyAlignment="1">
      <alignment horizontal="center"/>
    </xf>
    <xf numFmtId="0" fontId="12" fillId="0" borderId="3"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9" fontId="12" fillId="0" borderId="1" xfId="0" applyNumberFormat="1" applyFont="1" applyBorder="1" applyAlignment="1" applyProtection="1">
      <alignment horizontal="center" vertical="center" wrapText="1"/>
      <protection locked="0"/>
    </xf>
    <xf numFmtId="9" fontId="24" fillId="0" borderId="3" xfId="0" applyNumberFormat="1" applyFont="1" applyBorder="1" applyAlignment="1">
      <alignment horizontal="center" vertical="center" wrapText="1"/>
    </xf>
    <xf numFmtId="0" fontId="24" fillId="0" borderId="3" xfId="0" applyFont="1" applyBorder="1" applyAlignment="1">
      <alignment horizontal="center" vertical="center" wrapText="1"/>
    </xf>
    <xf numFmtId="167" fontId="2" fillId="0" borderId="1" xfId="1" applyNumberFormat="1" applyFont="1" applyFill="1" applyBorder="1" applyAlignment="1">
      <alignment horizontal="center" vertical="center" wrapText="1"/>
    </xf>
    <xf numFmtId="0" fontId="2" fillId="0" borderId="44" xfId="0" applyFont="1" applyBorder="1" applyAlignment="1">
      <alignment vertical="center" wrapText="1"/>
    </xf>
    <xf numFmtId="0" fontId="2" fillId="11" borderId="7" xfId="0" applyFont="1" applyFill="1" applyBorder="1" applyAlignment="1">
      <alignment vertical="center" wrapText="1"/>
    </xf>
    <xf numFmtId="0" fontId="2" fillId="11" borderId="21" xfId="0" applyFont="1" applyFill="1" applyBorder="1" applyAlignment="1" applyProtection="1">
      <alignment horizontal="justify" vertical="center" wrapText="1"/>
      <protection locked="0"/>
    </xf>
    <xf numFmtId="0" fontId="12" fillId="11" borderId="21" xfId="0" applyFont="1" applyFill="1" applyBorder="1" applyAlignment="1" applyProtection="1">
      <alignment horizontal="center" vertical="center" wrapText="1"/>
      <protection locked="0"/>
    </xf>
    <xf numFmtId="0" fontId="2" fillId="11" borderId="10" xfId="0" applyFont="1" applyFill="1" applyBorder="1" applyAlignment="1" applyProtection="1">
      <alignment horizontal="justify" vertical="center" wrapText="1"/>
      <protection locked="0"/>
    </xf>
    <xf numFmtId="0" fontId="2" fillId="0" borderId="45" xfId="0" applyFont="1" applyBorder="1" applyAlignment="1">
      <alignment vertical="center" wrapText="1"/>
    </xf>
    <xf numFmtId="9" fontId="2" fillId="0" borderId="14" xfId="1" applyFont="1" applyBorder="1" applyAlignment="1">
      <alignment horizontal="center" vertical="center" wrapText="1"/>
    </xf>
    <xf numFmtId="0" fontId="12" fillId="0" borderId="17" xfId="0" applyFont="1" applyBorder="1" applyAlignment="1" applyProtection="1">
      <alignment horizontal="center" vertical="center" wrapText="1"/>
      <protection locked="0"/>
    </xf>
    <xf numFmtId="9" fontId="6" fillId="0" borderId="1" xfId="0" applyNumberFormat="1" applyFont="1" applyBorder="1" applyAlignment="1" applyProtection="1">
      <alignment horizontal="center" vertical="center" wrapText="1"/>
      <protection locked="0"/>
    </xf>
    <xf numFmtId="0" fontId="2" fillId="0" borderId="14" xfId="0" applyFont="1" applyBorder="1" applyAlignment="1">
      <alignment horizontal="right" vertical="center" wrapText="1"/>
    </xf>
    <xf numFmtId="0" fontId="2" fillId="0" borderId="19" xfId="0" applyFont="1" applyBorder="1" applyAlignment="1">
      <alignment horizontal="center" vertical="center" wrapText="1"/>
    </xf>
    <xf numFmtId="9" fontId="2" fillId="0" borderId="14" xfId="0" applyNumberFormat="1" applyFont="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9" fontId="2" fillId="0" borderId="14" xfId="1" applyFont="1" applyFill="1" applyBorder="1" applyAlignment="1">
      <alignment horizontal="center" vertical="center" wrapText="1"/>
    </xf>
    <xf numFmtId="0" fontId="25" fillId="0" borderId="0" xfId="0" applyFont="1" applyAlignment="1">
      <alignment vertical="center" wrapText="1"/>
    </xf>
    <xf numFmtId="10" fontId="2" fillId="0" borderId="1" xfId="0" applyNumberFormat="1" applyFont="1" applyBorder="1" applyAlignment="1" applyProtection="1">
      <alignment horizontal="center" vertical="center" wrapText="1"/>
      <protection locked="0"/>
    </xf>
    <xf numFmtId="0" fontId="2" fillId="0" borderId="16" xfId="0" applyFont="1" applyBorder="1" applyAlignment="1">
      <alignment horizontal="center" vertical="center" wrapText="1"/>
    </xf>
    <xf numFmtId="9" fontId="9" fillId="0" borderId="22" xfId="0" applyNumberFormat="1" applyFont="1" applyBorder="1" applyAlignment="1">
      <alignment horizontal="center" vertical="center" wrapText="1"/>
    </xf>
    <xf numFmtId="9" fontId="23" fillId="0" borderId="3" xfId="1" applyFont="1" applyBorder="1" applyAlignment="1">
      <alignment horizontal="center" vertical="center" wrapText="1"/>
    </xf>
    <xf numFmtId="0" fontId="23" fillId="0" borderId="14" xfId="0" applyFont="1" applyBorder="1" applyAlignment="1">
      <alignment vertical="center" wrapText="1"/>
    </xf>
    <xf numFmtId="0" fontId="23" fillId="0" borderId="1" xfId="0" applyFont="1" applyBorder="1" applyAlignment="1">
      <alignment vertical="center" wrapText="1"/>
    </xf>
    <xf numFmtId="0" fontId="24" fillId="0" borderId="1" xfId="0" applyFont="1" applyBorder="1" applyAlignment="1">
      <alignment horizontal="center" vertical="center" wrapText="1"/>
    </xf>
    <xf numFmtId="0" fontId="23" fillId="0" borderId="19" xfId="0" applyFont="1" applyBorder="1" applyAlignment="1">
      <alignment vertical="center" wrapText="1"/>
    </xf>
    <xf numFmtId="9" fontId="23" fillId="0" borderId="14" xfId="1" applyFont="1" applyBorder="1" applyAlignment="1">
      <alignment vertical="center" wrapText="1"/>
    </xf>
    <xf numFmtId="9" fontId="24" fillId="0" borderId="1" xfId="1" applyFont="1" applyBorder="1" applyAlignment="1">
      <alignment horizontal="center"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4" fillId="0" borderId="17" xfId="0" applyFont="1" applyBorder="1" applyAlignment="1">
      <alignment horizontal="center" vertical="center" wrapText="1"/>
    </xf>
    <xf numFmtId="0" fontId="23" fillId="0" borderId="18" xfId="0" applyFont="1" applyBorder="1" applyAlignment="1">
      <alignment vertical="center" wrapText="1"/>
    </xf>
    <xf numFmtId="9" fontId="23" fillId="0" borderId="3" xfId="0" applyNumberFormat="1" applyFont="1" applyBorder="1" applyAlignment="1">
      <alignment horizontal="center" vertical="center" wrapText="1"/>
    </xf>
    <xf numFmtId="9" fontId="26" fillId="14" borderId="37" xfId="1" applyFont="1" applyFill="1" applyBorder="1" applyAlignment="1">
      <alignment horizontal="center" vertical="center"/>
    </xf>
    <xf numFmtId="9" fontId="0" fillId="0" borderId="1" xfId="0" applyNumberFormat="1" applyFill="1" applyBorder="1" applyAlignment="1">
      <alignment horizontal="center" vertical="center"/>
    </xf>
    <xf numFmtId="10"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Fill="1" applyBorder="1" applyAlignment="1">
      <alignment horizontal="center" vertical="center"/>
    </xf>
    <xf numFmtId="9" fontId="2" fillId="0" borderId="19" xfId="0" applyNumberFormat="1" applyFont="1" applyFill="1" applyBorder="1" applyAlignment="1">
      <alignment horizontal="center" vertical="center"/>
    </xf>
    <xf numFmtId="0" fontId="12" fillId="0" borderId="14" xfId="0" applyFont="1" applyBorder="1" applyAlignment="1">
      <alignment horizontal="center" vertical="center" wrapText="1"/>
    </xf>
    <xf numFmtId="9" fontId="2" fillId="0" borderId="1" xfId="1" applyFont="1" applyBorder="1" applyAlignment="1">
      <alignment horizontal="center" vertical="center" wrapText="1"/>
    </xf>
    <xf numFmtId="9" fontId="23" fillId="0" borderId="1" xfId="1" applyFont="1" applyBorder="1" applyAlignment="1">
      <alignment horizontal="center" vertical="center" wrapText="1"/>
    </xf>
    <xf numFmtId="0" fontId="23" fillId="0" borderId="5" xfId="0" applyFont="1" applyBorder="1" applyAlignment="1">
      <alignment horizontal="center" vertical="center"/>
    </xf>
    <xf numFmtId="0" fontId="23" fillId="0" borderId="27" xfId="0" applyFont="1" applyBorder="1" applyAlignment="1">
      <alignment horizontal="center" vertical="center"/>
    </xf>
    <xf numFmtId="0" fontId="2" fillId="0" borderId="19" xfId="0" applyFont="1" applyBorder="1" applyAlignment="1" applyProtection="1">
      <alignment vertical="center" wrapText="1"/>
      <protection locked="0"/>
    </xf>
    <xf numFmtId="0" fontId="25" fillId="0" borderId="1" xfId="0" applyFont="1" applyBorder="1" applyAlignment="1">
      <alignment vertical="center" wrapText="1"/>
    </xf>
    <xf numFmtId="0" fontId="2"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40" xfId="0" applyFont="1" applyFill="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17" fillId="0" borderId="34"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0" fillId="11" borderId="31"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18" xfId="0" applyFont="1" applyFill="1" applyBorder="1" applyAlignment="1">
      <alignment horizontal="center" vertical="center"/>
    </xf>
    <xf numFmtId="0" fontId="10" fillId="11" borderId="34" xfId="0" applyFont="1" applyFill="1" applyBorder="1" applyAlignment="1">
      <alignment horizontal="center" vertical="center" wrapText="1"/>
    </xf>
    <xf numFmtId="0" fontId="10" fillId="11" borderId="30"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 fillId="9" borderId="32" xfId="0" applyFont="1" applyFill="1" applyBorder="1" applyAlignment="1">
      <alignment horizontal="center" vertical="center" wrapText="1"/>
    </xf>
    <xf numFmtId="0" fontId="2" fillId="9" borderId="33"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29" xfId="0" applyFont="1" applyFill="1" applyBorder="1" applyAlignment="1">
      <alignment horizontal="center" vertical="center"/>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0" fillId="11" borderId="34" xfId="0" applyFont="1" applyFill="1" applyBorder="1" applyAlignment="1">
      <alignment horizontal="center" vertical="center"/>
    </xf>
    <xf numFmtId="0" fontId="10" fillId="11" borderId="30"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1" xfId="0" applyFont="1" applyFill="1" applyBorder="1" applyAlignment="1">
      <alignment horizontal="center" vertical="center"/>
    </xf>
    <xf numFmtId="0" fontId="2" fillId="7" borderId="34"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2" fillId="13" borderId="24"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2" fillId="13" borderId="32" xfId="0" applyFont="1" applyFill="1" applyBorder="1" applyAlignment="1">
      <alignment horizontal="center" vertical="center" wrapText="1"/>
    </xf>
    <xf numFmtId="0" fontId="2" fillId="13" borderId="33"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22" fillId="0" borderId="40" xfId="0" applyFont="1" applyBorder="1" applyAlignment="1">
      <alignment horizontal="left" vertical="center" wrapText="1"/>
    </xf>
    <xf numFmtId="0" fontId="12" fillId="0" borderId="0" xfId="0" applyFont="1" applyAlignment="1">
      <alignment horizontal="center" vertical="center"/>
    </xf>
    <xf numFmtId="0" fontId="2" fillId="11" borderId="34"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8"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12" fillId="11" borderId="34" xfId="0" applyFont="1" applyFill="1" applyBorder="1" applyAlignment="1">
      <alignment horizontal="center" vertical="center"/>
    </xf>
    <xf numFmtId="0" fontId="12" fillId="11" borderId="30"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1" xfId="0" applyFont="1" applyFill="1" applyBorder="1" applyAlignment="1">
      <alignment horizontal="center" vertical="center"/>
    </xf>
    <xf numFmtId="0" fontId="12" fillId="11" borderId="19" xfId="0" applyFont="1" applyFill="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3" xfId="0" applyFont="1" applyBorder="1" applyAlignment="1">
      <alignment horizontal="left" vertical="center" wrapText="1"/>
    </xf>
  </cellXfs>
  <cellStyles count="12">
    <cellStyle name="Amarillo" xfId="3" xr:uid="{00000000-0005-0000-0000-000000000000}"/>
    <cellStyle name="Excel Built-in Comma [0]" xfId="11" xr:uid="{00000000-0005-0000-0000-000001000000}"/>
    <cellStyle name="Millares [0] 2" xfId="2" xr:uid="{00000000-0005-0000-0000-000002000000}"/>
    <cellStyle name="Millares 2" xfId="5" xr:uid="{00000000-0005-0000-0000-000003000000}"/>
    <cellStyle name="Millares 3" xfId="4" xr:uid="{00000000-0005-0000-0000-000004000000}"/>
    <cellStyle name="Normal" xfId="0" builtinId="0"/>
    <cellStyle name="Normal 2" xfId="6" xr:uid="{00000000-0005-0000-0000-000006000000}"/>
    <cellStyle name="Porcentaje" xfId="1" builtinId="5"/>
    <cellStyle name="Porcentaje 2" xfId="7" xr:uid="{00000000-0005-0000-0000-000008000000}"/>
    <cellStyle name="Porcentual 2" xfId="8" xr:uid="{00000000-0005-0000-0000-000009000000}"/>
    <cellStyle name="Rojo" xfId="9" xr:uid="{00000000-0005-0000-0000-00000A000000}"/>
    <cellStyle name="Verde" xfId="10" xr:uid="{00000000-0005-0000-0000-00000B000000}"/>
  </cellStyles>
  <dxfs count="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0"/>
  <sheetViews>
    <sheetView tabSelected="1" topLeftCell="A10" zoomScale="70" zoomScaleNormal="70" workbookViewId="0">
      <selection activeCell="H16" sqref="H16"/>
    </sheetView>
  </sheetViews>
  <sheetFormatPr baseColWidth="10" defaultColWidth="0" defaultRowHeight="15" x14ac:dyDescent="0.25"/>
  <cols>
    <col min="1" max="1" width="11.42578125" customWidth="1"/>
    <col min="2" max="2" width="25.28515625" customWidth="1"/>
    <col min="3" max="3" width="11.42578125" customWidth="1"/>
    <col min="4" max="4" width="37.28515625" customWidth="1"/>
    <col min="5" max="5" width="11.42578125" customWidth="1"/>
    <col min="6" max="6" width="12.7109375" customWidth="1"/>
    <col min="7" max="7" width="18.42578125" style="146" customWidth="1"/>
    <col min="8" max="8" width="46.42578125" customWidth="1"/>
    <col min="9" max="9" width="11.42578125" customWidth="1"/>
    <col min="10" max="10" width="14.5703125" customWidth="1"/>
    <col min="11" max="19" width="11.42578125" customWidth="1"/>
    <col min="20" max="20" width="17.5703125" customWidth="1"/>
    <col min="21" max="22" width="11.42578125" customWidth="1"/>
    <col min="23" max="23" width="30.140625" customWidth="1"/>
    <col min="24" max="24" width="16.140625" style="132" customWidth="1"/>
    <col min="25" max="25" width="35.28515625" customWidth="1"/>
    <col min="26" max="26" width="17.5703125" customWidth="1"/>
    <col min="27" max="27" width="17.7109375" customWidth="1"/>
    <col min="28" max="28" width="25.42578125" customWidth="1"/>
    <col min="29" max="29" width="18.140625" style="170" customWidth="1"/>
    <col min="30" max="30" width="46.7109375" customWidth="1"/>
    <col min="31" max="31" width="39.42578125" customWidth="1"/>
    <col min="32" max="34" width="11.42578125" customWidth="1"/>
    <col min="35" max="36" width="50.42578125" customWidth="1"/>
    <col min="37" max="39" width="11.42578125" customWidth="1"/>
    <col min="40" max="41" width="50.42578125" customWidth="1"/>
    <col min="42" max="44" width="11.42578125" customWidth="1"/>
    <col min="45" max="46" width="50.42578125" customWidth="1"/>
    <col min="47" max="47" width="11.42578125" customWidth="1"/>
    <col min="48" max="16384" width="11.42578125" hidden="1"/>
  </cols>
  <sheetData>
    <row r="1" spans="1:46" x14ac:dyDescent="0.25">
      <c r="A1" s="287" t="s">
        <v>0</v>
      </c>
      <c r="B1" s="287"/>
      <c r="C1" s="287"/>
      <c r="D1" s="287"/>
      <c r="E1" s="287"/>
      <c r="F1" s="287"/>
      <c r="G1" s="287"/>
      <c r="H1" s="287"/>
      <c r="I1" s="287"/>
      <c r="J1" s="287"/>
      <c r="K1" s="287"/>
      <c r="L1" s="1"/>
      <c r="M1" s="1"/>
      <c r="N1" s="1"/>
      <c r="O1" s="1"/>
      <c r="P1" s="1"/>
      <c r="Q1" s="1"/>
      <c r="R1" s="1"/>
      <c r="S1" s="1"/>
      <c r="T1" s="1"/>
      <c r="U1" s="1"/>
      <c r="V1" s="1"/>
      <c r="W1" s="1"/>
      <c r="Y1" s="1"/>
      <c r="Z1" s="1"/>
      <c r="AA1" s="1"/>
      <c r="AB1" s="1"/>
      <c r="AD1" s="1"/>
      <c r="AE1" s="1"/>
      <c r="AF1" s="1"/>
      <c r="AG1" s="1"/>
      <c r="AH1" s="1"/>
      <c r="AI1" s="1"/>
      <c r="AJ1" s="1"/>
      <c r="AK1" s="1"/>
      <c r="AL1" s="1"/>
      <c r="AM1" s="1"/>
      <c r="AN1" s="1"/>
      <c r="AO1" s="1"/>
      <c r="AP1" s="1"/>
      <c r="AQ1" s="1"/>
      <c r="AR1" s="1"/>
      <c r="AS1" s="1"/>
      <c r="AT1" s="1"/>
    </row>
    <row r="2" spans="1:46" x14ac:dyDescent="0.25">
      <c r="A2" s="287" t="s">
        <v>1</v>
      </c>
      <c r="B2" s="287"/>
      <c r="C2" s="287"/>
      <c r="D2" s="287"/>
      <c r="E2" s="287"/>
      <c r="F2" s="287"/>
      <c r="G2" s="287"/>
      <c r="H2" s="287"/>
      <c r="I2" s="287"/>
      <c r="J2" s="287"/>
      <c r="K2" s="287"/>
      <c r="L2" s="106"/>
      <c r="M2" s="1"/>
      <c r="N2" s="1"/>
      <c r="O2" s="1"/>
      <c r="P2" s="1"/>
      <c r="Q2" s="1"/>
      <c r="R2" s="1"/>
      <c r="S2" s="1"/>
      <c r="T2" s="1"/>
      <c r="U2" s="1"/>
      <c r="V2" s="1"/>
      <c r="W2" s="1"/>
      <c r="Y2" s="1"/>
      <c r="Z2" s="1"/>
      <c r="AA2" s="1"/>
      <c r="AB2" s="1"/>
      <c r="AD2" s="1"/>
      <c r="AE2" s="1"/>
      <c r="AF2" s="1"/>
      <c r="AG2" s="1"/>
      <c r="AH2" s="1"/>
      <c r="AI2" s="1"/>
      <c r="AJ2" s="1"/>
      <c r="AK2" s="1"/>
      <c r="AL2" s="1"/>
      <c r="AM2" s="1"/>
      <c r="AN2" s="1"/>
      <c r="AO2" s="1"/>
      <c r="AP2" s="1"/>
      <c r="AQ2" s="1"/>
      <c r="AR2" s="1"/>
      <c r="AS2" s="1"/>
      <c r="AT2" s="1"/>
    </row>
    <row r="3" spans="1:46" ht="15.75" thickBot="1" x14ac:dyDescent="0.3">
      <c r="A3" s="287" t="s">
        <v>2</v>
      </c>
      <c r="B3" s="287"/>
      <c r="C3" s="287"/>
      <c r="D3" s="287"/>
      <c r="E3" s="287"/>
      <c r="F3" s="287"/>
      <c r="G3" s="287"/>
      <c r="H3" s="287"/>
      <c r="I3" s="287"/>
      <c r="J3" s="287"/>
      <c r="K3" s="287"/>
      <c r="L3" s="105"/>
      <c r="M3" s="1"/>
      <c r="N3" s="1"/>
      <c r="O3" s="1"/>
      <c r="P3" s="1"/>
      <c r="Q3" s="1"/>
      <c r="R3" s="1"/>
      <c r="S3" s="1"/>
      <c r="T3" s="1"/>
      <c r="U3" s="1"/>
      <c r="V3" s="1"/>
      <c r="W3" s="1"/>
      <c r="Y3" s="1"/>
      <c r="Z3" s="1"/>
      <c r="AA3" s="1"/>
      <c r="AB3" s="1"/>
      <c r="AD3" s="1"/>
      <c r="AE3" s="1"/>
      <c r="AF3" s="1"/>
      <c r="AG3" s="1"/>
      <c r="AH3" s="1"/>
      <c r="AI3" s="1"/>
      <c r="AJ3" s="1"/>
      <c r="AK3" s="1"/>
      <c r="AL3" s="1"/>
      <c r="AM3" s="1"/>
      <c r="AN3" s="1"/>
      <c r="AO3" s="1"/>
      <c r="AP3" s="1"/>
      <c r="AQ3" s="1"/>
      <c r="AR3" s="1"/>
      <c r="AS3" s="1"/>
      <c r="AT3" s="1"/>
    </row>
    <row r="4" spans="1:46" ht="15.75" thickBot="1" x14ac:dyDescent="0.3">
      <c r="A4" s="1"/>
      <c r="B4" s="1"/>
      <c r="C4" s="1"/>
      <c r="D4" s="1"/>
      <c r="E4" s="1"/>
      <c r="F4" s="297" t="s">
        <v>3</v>
      </c>
      <c r="G4" s="298"/>
      <c r="H4" s="298"/>
      <c r="I4" s="298"/>
      <c r="J4" s="299"/>
      <c r="K4" s="1"/>
      <c r="L4" s="105"/>
      <c r="M4" s="1"/>
      <c r="N4" s="1"/>
      <c r="O4" s="1"/>
      <c r="P4" s="1"/>
      <c r="Q4" s="1"/>
      <c r="R4" s="1"/>
      <c r="S4" s="1"/>
      <c r="T4" s="1"/>
      <c r="U4" s="1"/>
      <c r="V4" s="1"/>
      <c r="W4" s="1"/>
      <c r="Y4" s="1"/>
      <c r="Z4" s="1"/>
      <c r="AA4" s="1"/>
      <c r="AB4" s="1"/>
      <c r="AD4" s="1"/>
      <c r="AE4" s="1"/>
      <c r="AF4" s="1"/>
      <c r="AG4" s="1"/>
      <c r="AH4" s="1"/>
      <c r="AI4" s="1"/>
      <c r="AJ4" s="1"/>
      <c r="AK4" s="1"/>
      <c r="AL4" s="1"/>
      <c r="AM4" s="1"/>
      <c r="AN4" s="1"/>
      <c r="AO4" s="1"/>
      <c r="AP4" s="1"/>
      <c r="AQ4" s="1"/>
      <c r="AR4" s="1"/>
      <c r="AS4" s="1"/>
      <c r="AT4" s="1"/>
    </row>
    <row r="5" spans="1:46" x14ac:dyDescent="0.25">
      <c r="A5" s="288" t="s">
        <v>4</v>
      </c>
      <c r="B5" s="289"/>
      <c r="C5" s="294" t="s">
        <v>5</v>
      </c>
      <c r="D5" s="295"/>
      <c r="E5" s="1"/>
      <c r="F5" s="143" t="s">
        <v>6</v>
      </c>
      <c r="G5" s="131" t="s">
        <v>7</v>
      </c>
      <c r="H5" s="300" t="s">
        <v>8</v>
      </c>
      <c r="I5" s="300"/>
      <c r="J5" s="301"/>
      <c r="K5" s="1"/>
      <c r="L5" s="105"/>
      <c r="M5" s="1"/>
      <c r="N5" s="1"/>
      <c r="O5" s="1"/>
      <c r="P5" s="1"/>
      <c r="Q5" s="1"/>
      <c r="R5" s="1"/>
      <c r="S5" s="1"/>
      <c r="T5" s="1"/>
      <c r="U5" s="1"/>
      <c r="V5" s="1"/>
      <c r="W5" s="1"/>
      <c r="Y5" s="1"/>
      <c r="Z5" s="1"/>
      <c r="AA5" s="1"/>
      <c r="AB5" s="1"/>
      <c r="AD5" s="1"/>
      <c r="AE5" s="1"/>
      <c r="AF5" s="1"/>
      <c r="AG5" s="1"/>
      <c r="AH5" s="1"/>
      <c r="AI5" s="1"/>
      <c r="AJ5" s="1"/>
      <c r="AK5" s="1"/>
      <c r="AL5" s="1"/>
      <c r="AM5" s="1"/>
      <c r="AN5" s="1"/>
      <c r="AO5" s="1"/>
      <c r="AP5" s="1"/>
      <c r="AQ5" s="1"/>
      <c r="AR5" s="1"/>
      <c r="AS5" s="1"/>
      <c r="AT5" s="1"/>
    </row>
    <row r="6" spans="1:46" x14ac:dyDescent="0.25">
      <c r="A6" s="290"/>
      <c r="B6" s="291"/>
      <c r="C6" s="296"/>
      <c r="D6" s="295"/>
      <c r="E6" s="1"/>
      <c r="F6" s="226">
        <v>1</v>
      </c>
      <c r="G6" s="142" t="s">
        <v>9</v>
      </c>
      <c r="H6" s="302" t="s">
        <v>10</v>
      </c>
      <c r="I6" s="302"/>
      <c r="J6" s="303"/>
      <c r="K6" s="1"/>
      <c r="L6" s="105"/>
      <c r="M6" s="1"/>
      <c r="N6" s="1"/>
      <c r="O6" s="1"/>
      <c r="P6" s="1"/>
      <c r="Q6" s="1"/>
      <c r="R6" s="1"/>
      <c r="S6" s="1"/>
      <c r="T6" s="1"/>
      <c r="U6" s="1"/>
      <c r="V6" s="1"/>
      <c r="W6" s="1"/>
      <c r="Y6" s="1"/>
      <c r="Z6" s="1"/>
      <c r="AA6" s="1"/>
      <c r="AB6" s="1"/>
      <c r="AD6" s="1"/>
      <c r="AE6" s="1"/>
      <c r="AF6" s="1"/>
      <c r="AG6" s="1"/>
      <c r="AH6" s="1"/>
      <c r="AI6" s="1"/>
      <c r="AJ6" s="1"/>
      <c r="AK6" s="1"/>
      <c r="AL6" s="1"/>
      <c r="AM6" s="1"/>
      <c r="AN6" s="1"/>
      <c r="AO6" s="1"/>
      <c r="AP6" s="1"/>
      <c r="AQ6" s="1"/>
      <c r="AR6" s="1"/>
      <c r="AS6" s="1"/>
      <c r="AT6" s="1"/>
    </row>
    <row r="7" spans="1:46" ht="30" x14ac:dyDescent="0.25">
      <c r="A7" s="290"/>
      <c r="B7" s="291"/>
      <c r="C7" s="296"/>
      <c r="D7" s="295"/>
      <c r="E7" s="1"/>
      <c r="F7" s="148">
        <v>2</v>
      </c>
      <c r="G7" s="142" t="s">
        <v>11</v>
      </c>
      <c r="H7" s="304" t="s">
        <v>12</v>
      </c>
      <c r="I7" s="304"/>
      <c r="J7" s="305"/>
      <c r="K7" s="1"/>
      <c r="L7" s="105"/>
      <c r="M7" s="1"/>
      <c r="N7" s="1"/>
      <c r="O7" s="1"/>
      <c r="P7" s="1"/>
      <c r="Q7" s="1"/>
      <c r="R7" s="1"/>
      <c r="S7" s="1"/>
      <c r="T7" s="1"/>
      <c r="U7" s="1"/>
      <c r="V7" s="1"/>
      <c r="W7" s="1"/>
      <c r="Y7" s="1"/>
      <c r="Z7" s="1"/>
      <c r="AA7" s="1"/>
      <c r="AB7" s="1"/>
      <c r="AD7" s="1"/>
      <c r="AE7" s="1"/>
      <c r="AF7" s="1"/>
      <c r="AG7" s="1"/>
      <c r="AH7" s="1"/>
      <c r="AI7" s="1"/>
      <c r="AJ7" s="1"/>
      <c r="AK7" s="1"/>
      <c r="AL7" s="1"/>
      <c r="AM7" s="1"/>
      <c r="AN7" s="1"/>
      <c r="AO7" s="1"/>
      <c r="AP7" s="1"/>
      <c r="AQ7" s="1"/>
      <c r="AR7" s="1"/>
      <c r="AS7" s="1"/>
      <c r="AT7" s="1"/>
    </row>
    <row r="8" spans="1:46" ht="342" customHeight="1" thickBot="1" x14ac:dyDescent="0.3">
      <c r="A8" s="292"/>
      <c r="B8" s="293"/>
      <c r="C8" s="296"/>
      <c r="D8" s="295"/>
      <c r="E8" s="1"/>
      <c r="F8" s="149">
        <v>3</v>
      </c>
      <c r="G8" s="144" t="s">
        <v>13</v>
      </c>
      <c r="H8" s="306" t="s">
        <v>259</v>
      </c>
      <c r="I8" s="307"/>
      <c r="J8" s="308"/>
      <c r="K8" s="1"/>
      <c r="L8" s="1"/>
      <c r="M8" s="1"/>
      <c r="N8" s="1"/>
      <c r="O8" s="1"/>
      <c r="P8" s="1"/>
      <c r="Q8" s="1"/>
      <c r="R8" s="1"/>
      <c r="S8" s="1"/>
      <c r="T8" s="1"/>
      <c r="U8" s="1"/>
      <c r="V8" s="1"/>
      <c r="W8" s="1"/>
      <c r="Y8" s="1"/>
      <c r="Z8" s="1"/>
      <c r="AA8" s="1"/>
      <c r="AB8" s="1"/>
      <c r="AD8" s="1"/>
      <c r="AE8" s="1"/>
      <c r="AF8" s="1"/>
      <c r="AG8" s="1"/>
      <c r="AH8" s="1"/>
      <c r="AI8" s="1"/>
      <c r="AJ8" s="1"/>
      <c r="AK8" s="1"/>
      <c r="AL8" s="1"/>
      <c r="AM8" s="1"/>
      <c r="AN8" s="1"/>
      <c r="AO8" s="1"/>
      <c r="AP8" s="1"/>
      <c r="AQ8" s="1"/>
      <c r="AR8" s="1"/>
      <c r="AS8" s="1"/>
      <c r="AT8" s="1"/>
    </row>
    <row r="9" spans="1:46" ht="178.5" customHeight="1" thickBot="1" x14ac:dyDescent="0.3">
      <c r="A9" s="1"/>
      <c r="B9" s="1"/>
      <c r="C9" s="1"/>
      <c r="D9" s="1"/>
      <c r="E9" s="1"/>
      <c r="F9" s="147">
        <v>4</v>
      </c>
      <c r="G9" s="145" t="s">
        <v>213</v>
      </c>
      <c r="H9" s="286" t="s">
        <v>215</v>
      </c>
      <c r="I9" s="284"/>
      <c r="J9" s="285"/>
      <c r="K9" s="1"/>
      <c r="L9" s="1"/>
      <c r="M9" s="1"/>
      <c r="N9" s="1"/>
      <c r="O9" s="1"/>
      <c r="P9" s="1"/>
      <c r="Q9" s="1"/>
      <c r="R9" s="1"/>
      <c r="S9" s="1"/>
      <c r="T9" s="1"/>
      <c r="U9" s="1"/>
      <c r="V9" s="1"/>
      <c r="W9" s="1"/>
      <c r="Y9" s="1"/>
      <c r="Z9" s="1"/>
      <c r="AA9" s="1"/>
      <c r="AB9" s="1"/>
      <c r="AD9" s="1"/>
      <c r="AE9" s="1"/>
      <c r="AF9" s="1"/>
      <c r="AG9" s="1"/>
      <c r="AH9" s="1"/>
      <c r="AI9" s="1"/>
      <c r="AJ9" s="1"/>
      <c r="AK9" s="1"/>
      <c r="AL9" s="1"/>
      <c r="AM9" s="1"/>
      <c r="AN9" s="1"/>
      <c r="AO9" s="1"/>
      <c r="AP9" s="1"/>
      <c r="AQ9" s="1"/>
      <c r="AR9" s="1"/>
      <c r="AS9" s="1"/>
      <c r="AT9" s="1"/>
    </row>
    <row r="10" spans="1:46" s="1" customFormat="1" ht="67.5" customHeight="1" thickBot="1" x14ac:dyDescent="0.3">
      <c r="F10" s="147">
        <v>5</v>
      </c>
      <c r="G10" s="145" t="s">
        <v>216</v>
      </c>
      <c r="H10" s="284" t="s">
        <v>221</v>
      </c>
      <c r="I10" s="284"/>
      <c r="J10" s="285"/>
      <c r="X10" s="132"/>
      <c r="AC10" s="170"/>
    </row>
    <row r="11" spans="1:46" s="1" customFormat="1" ht="162.75" customHeight="1" thickBot="1" x14ac:dyDescent="0.3">
      <c r="F11" s="147">
        <v>6</v>
      </c>
      <c r="G11" s="145" t="s">
        <v>254</v>
      </c>
      <c r="H11" s="227" t="s">
        <v>261</v>
      </c>
      <c r="I11" s="228"/>
      <c r="J11" s="229"/>
      <c r="X11" s="132"/>
      <c r="AC11" s="170"/>
    </row>
    <row r="12" spans="1:46" s="1" customFormat="1" ht="228" customHeight="1" thickBot="1" x14ac:dyDescent="0.3">
      <c r="F12" s="225">
        <v>7</v>
      </c>
      <c r="G12" s="145" t="s">
        <v>265</v>
      </c>
      <c r="H12" s="228" t="s">
        <v>266</v>
      </c>
      <c r="I12" s="228"/>
      <c r="J12" s="229"/>
      <c r="X12" s="132"/>
      <c r="AC12" s="170"/>
    </row>
    <row r="13" spans="1:46" s="1" customFormat="1" ht="22.5" customHeight="1" thickBot="1" x14ac:dyDescent="0.3">
      <c r="F13" s="222"/>
      <c r="G13" s="223"/>
      <c r="H13" s="224"/>
      <c r="I13" s="224"/>
      <c r="J13" s="224"/>
      <c r="X13" s="132"/>
      <c r="AC13" s="170"/>
    </row>
    <row r="14" spans="1:46" ht="15.75" thickBot="1" x14ac:dyDescent="0.3">
      <c r="A14" s="240" t="s">
        <v>14</v>
      </c>
      <c r="B14" s="241"/>
      <c r="C14" s="237" t="s">
        <v>15</v>
      </c>
      <c r="D14" s="262" t="s">
        <v>16</v>
      </c>
      <c r="E14" s="263"/>
      <c r="F14" s="263"/>
      <c r="G14" s="263"/>
      <c r="H14" s="263"/>
      <c r="I14" s="263"/>
      <c r="J14" s="263"/>
      <c r="K14" s="263"/>
      <c r="L14" s="263"/>
      <c r="M14" s="263"/>
      <c r="N14" s="263"/>
      <c r="O14" s="263"/>
      <c r="P14" s="237"/>
      <c r="Q14" s="250" t="s">
        <v>17</v>
      </c>
      <c r="R14" s="251"/>
      <c r="S14" s="251"/>
      <c r="T14" s="252"/>
      <c r="U14" s="256" t="s">
        <v>18</v>
      </c>
      <c r="V14" s="275" t="s">
        <v>19</v>
      </c>
      <c r="W14" s="276"/>
      <c r="X14" s="276"/>
      <c r="Y14" s="276"/>
      <c r="Z14" s="277"/>
      <c r="AA14" s="244" t="s">
        <v>19</v>
      </c>
      <c r="AB14" s="245"/>
      <c r="AC14" s="245"/>
      <c r="AD14" s="245"/>
      <c r="AE14" s="246"/>
      <c r="AF14" s="278" t="s">
        <v>19</v>
      </c>
      <c r="AG14" s="279"/>
      <c r="AH14" s="279"/>
      <c r="AI14" s="279"/>
      <c r="AJ14" s="280"/>
      <c r="AK14" s="244" t="s">
        <v>19</v>
      </c>
      <c r="AL14" s="245"/>
      <c r="AM14" s="245"/>
      <c r="AN14" s="245"/>
      <c r="AO14" s="246"/>
      <c r="AP14" s="266" t="s">
        <v>19</v>
      </c>
      <c r="AQ14" s="267"/>
      <c r="AR14" s="267"/>
      <c r="AS14" s="267"/>
      <c r="AT14" s="268"/>
    </row>
    <row r="15" spans="1:46" ht="15.75" thickBot="1" x14ac:dyDescent="0.3">
      <c r="A15" s="242"/>
      <c r="B15" s="243"/>
      <c r="C15" s="238"/>
      <c r="D15" s="264"/>
      <c r="E15" s="265"/>
      <c r="F15" s="265"/>
      <c r="G15" s="265"/>
      <c r="H15" s="265"/>
      <c r="I15" s="265"/>
      <c r="J15" s="265"/>
      <c r="K15" s="265"/>
      <c r="L15" s="265"/>
      <c r="M15" s="265"/>
      <c r="N15" s="265"/>
      <c r="O15" s="265"/>
      <c r="P15" s="238"/>
      <c r="Q15" s="253"/>
      <c r="R15" s="254"/>
      <c r="S15" s="254"/>
      <c r="T15" s="255"/>
      <c r="U15" s="257"/>
      <c r="V15" s="272" t="s">
        <v>20</v>
      </c>
      <c r="W15" s="273"/>
      <c r="X15" s="273"/>
      <c r="Y15" s="273"/>
      <c r="Z15" s="274"/>
      <c r="AA15" s="247" t="s">
        <v>21</v>
      </c>
      <c r="AB15" s="248"/>
      <c r="AC15" s="248"/>
      <c r="AD15" s="248"/>
      <c r="AE15" s="249"/>
      <c r="AF15" s="281" t="s">
        <v>22</v>
      </c>
      <c r="AG15" s="282"/>
      <c r="AH15" s="282"/>
      <c r="AI15" s="282"/>
      <c r="AJ15" s="283"/>
      <c r="AK15" s="259" t="s">
        <v>23</v>
      </c>
      <c r="AL15" s="260"/>
      <c r="AM15" s="260"/>
      <c r="AN15" s="260"/>
      <c r="AO15" s="261"/>
      <c r="AP15" s="269" t="s">
        <v>24</v>
      </c>
      <c r="AQ15" s="270"/>
      <c r="AR15" s="270"/>
      <c r="AS15" s="270"/>
      <c r="AT15" s="271"/>
    </row>
    <row r="16" spans="1:46" ht="64.5" thickBot="1" x14ac:dyDescent="0.3">
      <c r="A16" s="60" t="s">
        <v>25</v>
      </c>
      <c r="B16" s="61" t="s">
        <v>26</v>
      </c>
      <c r="C16" s="239"/>
      <c r="D16" s="60" t="s">
        <v>27</v>
      </c>
      <c r="E16" s="61" t="s">
        <v>28</v>
      </c>
      <c r="F16" s="61" t="s">
        <v>29</v>
      </c>
      <c r="G16" s="61" t="s">
        <v>30</v>
      </c>
      <c r="H16" s="61" t="s">
        <v>31</v>
      </c>
      <c r="I16" s="61" t="s">
        <v>32</v>
      </c>
      <c r="J16" s="61" t="s">
        <v>33</v>
      </c>
      <c r="K16" s="61" t="s">
        <v>34</v>
      </c>
      <c r="L16" s="61" t="s">
        <v>35</v>
      </c>
      <c r="M16" s="61" t="s">
        <v>36</v>
      </c>
      <c r="N16" s="61" t="s">
        <v>37</v>
      </c>
      <c r="O16" s="61" t="s">
        <v>38</v>
      </c>
      <c r="P16" s="62" t="s">
        <v>39</v>
      </c>
      <c r="Q16" s="64" t="s">
        <v>40</v>
      </c>
      <c r="R16" s="65" t="s">
        <v>41</v>
      </c>
      <c r="S16" s="65" t="s">
        <v>42</v>
      </c>
      <c r="T16" s="66" t="s">
        <v>43</v>
      </c>
      <c r="U16" s="258"/>
      <c r="V16" s="124" t="s">
        <v>44</v>
      </c>
      <c r="W16" s="125" t="s">
        <v>45</v>
      </c>
      <c r="X16" s="129" t="s">
        <v>46</v>
      </c>
      <c r="Y16" s="125" t="s">
        <v>47</v>
      </c>
      <c r="Z16" s="126" t="s">
        <v>48</v>
      </c>
      <c r="AA16" s="166" t="s">
        <v>44</v>
      </c>
      <c r="AB16" s="168" t="s">
        <v>45</v>
      </c>
      <c r="AC16" s="157" t="s">
        <v>46</v>
      </c>
      <c r="AD16" s="168" t="s">
        <v>47</v>
      </c>
      <c r="AE16" s="169" t="s">
        <v>48</v>
      </c>
      <c r="AF16" s="38" t="s">
        <v>44</v>
      </c>
      <c r="AG16" s="28" t="s">
        <v>45</v>
      </c>
      <c r="AH16" s="28" t="s">
        <v>46</v>
      </c>
      <c r="AI16" s="28" t="s">
        <v>47</v>
      </c>
      <c r="AJ16" s="39" t="s">
        <v>48</v>
      </c>
      <c r="AK16" s="36" t="s">
        <v>44</v>
      </c>
      <c r="AL16" s="27" t="s">
        <v>45</v>
      </c>
      <c r="AM16" s="27" t="s">
        <v>46</v>
      </c>
      <c r="AN16" s="27" t="s">
        <v>47</v>
      </c>
      <c r="AO16" s="37" t="s">
        <v>48</v>
      </c>
      <c r="AP16" s="30" t="s">
        <v>30</v>
      </c>
      <c r="AQ16" s="29" t="s">
        <v>44</v>
      </c>
      <c r="AR16" s="29" t="s">
        <v>45</v>
      </c>
      <c r="AS16" s="29" t="s">
        <v>46</v>
      </c>
      <c r="AT16" s="31" t="s">
        <v>49</v>
      </c>
    </row>
    <row r="17" spans="1:46" ht="126" x14ac:dyDescent="0.25">
      <c r="A17" s="57">
        <v>7</v>
      </c>
      <c r="B17" s="26" t="s">
        <v>50</v>
      </c>
      <c r="C17" s="58" t="s">
        <v>51</v>
      </c>
      <c r="D17" s="59" t="s">
        <v>223</v>
      </c>
      <c r="E17" s="195">
        <v>0.04</v>
      </c>
      <c r="F17" s="67" t="s">
        <v>52</v>
      </c>
      <c r="G17" s="68" t="s">
        <v>218</v>
      </c>
      <c r="H17" s="68" t="s">
        <v>217</v>
      </c>
      <c r="I17" s="73" t="s">
        <v>219</v>
      </c>
      <c r="J17" s="23" t="s">
        <v>54</v>
      </c>
      <c r="K17" s="24" t="s">
        <v>55</v>
      </c>
      <c r="L17" s="150">
        <v>0</v>
      </c>
      <c r="M17" s="150">
        <v>0</v>
      </c>
      <c r="N17" s="151">
        <v>0</v>
      </c>
      <c r="O17" s="150">
        <v>1</v>
      </c>
      <c r="P17" s="152">
        <v>1</v>
      </c>
      <c r="Q17" s="63" t="s">
        <v>56</v>
      </c>
      <c r="R17" s="89" t="s">
        <v>57</v>
      </c>
      <c r="S17" s="89" t="s">
        <v>58</v>
      </c>
      <c r="T17" s="90" t="s">
        <v>59</v>
      </c>
      <c r="U17" s="91" t="s">
        <v>60</v>
      </c>
      <c r="V17" s="32" t="s">
        <v>61</v>
      </c>
      <c r="W17" s="15" t="s">
        <v>61</v>
      </c>
      <c r="X17" s="130" t="s">
        <v>61</v>
      </c>
      <c r="Y17" s="15" t="s">
        <v>61</v>
      </c>
      <c r="Z17" s="33" t="s">
        <v>61</v>
      </c>
      <c r="AA17" s="32" t="s">
        <v>230</v>
      </c>
      <c r="AB17" s="92" t="s">
        <v>230</v>
      </c>
      <c r="AC17" s="171" t="s">
        <v>230</v>
      </c>
      <c r="AD17" s="92" t="s">
        <v>230</v>
      </c>
      <c r="AE17" s="182" t="s">
        <v>230</v>
      </c>
      <c r="AF17" s="32">
        <v>2356</v>
      </c>
      <c r="AG17" s="133"/>
      <c r="AH17" s="133"/>
      <c r="AI17" s="133"/>
      <c r="AJ17" s="134"/>
      <c r="AK17" s="32">
        <v>0</v>
      </c>
      <c r="AL17" s="133"/>
      <c r="AM17" s="133"/>
      <c r="AN17" s="133"/>
      <c r="AO17" s="134"/>
      <c r="AP17" s="32" t="s">
        <v>53</v>
      </c>
      <c r="AQ17" s="15">
        <v>2356</v>
      </c>
      <c r="AR17" s="133">
        <v>0</v>
      </c>
      <c r="AS17" s="133"/>
      <c r="AT17" s="134"/>
    </row>
    <row r="18" spans="1:46" ht="120" x14ac:dyDescent="0.25">
      <c r="A18" s="52">
        <v>7</v>
      </c>
      <c r="B18" s="15" t="s">
        <v>50</v>
      </c>
      <c r="C18" s="58" t="s">
        <v>51</v>
      </c>
      <c r="D18" s="42" t="s">
        <v>222</v>
      </c>
      <c r="E18" s="195">
        <v>0.04</v>
      </c>
      <c r="F18" s="69" t="s">
        <v>52</v>
      </c>
      <c r="G18" s="68" t="s">
        <v>218</v>
      </c>
      <c r="H18" s="70" t="s">
        <v>220</v>
      </c>
      <c r="I18" s="73" t="s">
        <v>219</v>
      </c>
      <c r="J18" s="19" t="s">
        <v>54</v>
      </c>
      <c r="K18" s="22" t="s">
        <v>63</v>
      </c>
      <c r="L18" s="153">
        <v>0</v>
      </c>
      <c r="M18" s="154">
        <v>0</v>
      </c>
      <c r="N18" s="153">
        <v>1</v>
      </c>
      <c r="O18" s="153">
        <v>0</v>
      </c>
      <c r="P18" s="155">
        <v>1</v>
      </c>
      <c r="Q18" s="63" t="s">
        <v>56</v>
      </c>
      <c r="R18" s="89" t="s">
        <v>57</v>
      </c>
      <c r="S18" s="89" t="s">
        <v>58</v>
      </c>
      <c r="T18" s="90" t="s">
        <v>64</v>
      </c>
      <c r="U18" s="91" t="s">
        <v>60</v>
      </c>
      <c r="V18" s="32" t="s">
        <v>61</v>
      </c>
      <c r="W18" s="15" t="s">
        <v>61</v>
      </c>
      <c r="X18" s="130" t="s">
        <v>61</v>
      </c>
      <c r="Y18" s="15" t="s">
        <v>61</v>
      </c>
      <c r="Z18" s="33" t="s">
        <v>61</v>
      </c>
      <c r="AA18" s="32" t="s">
        <v>230</v>
      </c>
      <c r="AB18" s="92" t="s">
        <v>230</v>
      </c>
      <c r="AC18" s="171" t="s">
        <v>230</v>
      </c>
      <c r="AD18" s="92" t="s">
        <v>230</v>
      </c>
      <c r="AE18" s="182" t="s">
        <v>230</v>
      </c>
      <c r="AF18" s="32">
        <v>0</v>
      </c>
      <c r="AG18" s="133"/>
      <c r="AH18" s="133"/>
      <c r="AI18" s="133"/>
      <c r="AJ18" s="134"/>
      <c r="AK18" s="32">
        <v>0</v>
      </c>
      <c r="AL18" s="133"/>
      <c r="AM18" s="133"/>
      <c r="AN18" s="133"/>
      <c r="AO18" s="134"/>
      <c r="AP18" s="32" t="s">
        <v>62</v>
      </c>
      <c r="AQ18" s="15">
        <v>477</v>
      </c>
      <c r="AR18" s="133">
        <v>0</v>
      </c>
      <c r="AS18" s="133"/>
      <c r="AT18" s="134"/>
    </row>
    <row r="19" spans="1:46" ht="125.25" customHeight="1" x14ac:dyDescent="0.25">
      <c r="A19" s="52">
        <v>6</v>
      </c>
      <c r="B19" s="15" t="s">
        <v>65</v>
      </c>
      <c r="C19" s="53" t="s">
        <v>51</v>
      </c>
      <c r="D19" s="42" t="s">
        <v>66</v>
      </c>
      <c r="E19" s="195">
        <v>0.04</v>
      </c>
      <c r="F19" s="14" t="s">
        <v>67</v>
      </c>
      <c r="G19" s="2" t="s">
        <v>68</v>
      </c>
      <c r="H19" s="2" t="s">
        <v>100</v>
      </c>
      <c r="I19" s="75" t="s">
        <v>69</v>
      </c>
      <c r="J19" s="23" t="s">
        <v>70</v>
      </c>
      <c r="K19" s="24" t="s">
        <v>71</v>
      </c>
      <c r="L19" s="153">
        <v>0</v>
      </c>
      <c r="M19" s="213">
        <v>1</v>
      </c>
      <c r="N19" s="213">
        <v>1</v>
      </c>
      <c r="O19" s="213">
        <v>1</v>
      </c>
      <c r="P19" s="214">
        <v>1</v>
      </c>
      <c r="Q19" s="63" t="s">
        <v>56</v>
      </c>
      <c r="R19" s="89" t="s">
        <v>72</v>
      </c>
      <c r="S19" s="89" t="s">
        <v>58</v>
      </c>
      <c r="T19" s="90"/>
      <c r="U19" s="91" t="s">
        <v>60</v>
      </c>
      <c r="V19" s="32" t="s">
        <v>61</v>
      </c>
      <c r="W19" s="15" t="s">
        <v>61</v>
      </c>
      <c r="X19" s="130" t="s">
        <v>61</v>
      </c>
      <c r="Y19" s="15" t="s">
        <v>61</v>
      </c>
      <c r="Z19" s="33" t="s">
        <v>61</v>
      </c>
      <c r="AA19" s="188">
        <v>1</v>
      </c>
      <c r="AB19" s="188">
        <v>1</v>
      </c>
      <c r="AC19" s="188">
        <v>1</v>
      </c>
      <c r="AD19" s="133" t="s">
        <v>260</v>
      </c>
      <c r="AE19" s="220" t="s">
        <v>258</v>
      </c>
      <c r="AF19" s="32">
        <v>1</v>
      </c>
      <c r="AG19" s="133"/>
      <c r="AH19" s="133"/>
      <c r="AI19" s="133"/>
      <c r="AJ19" s="134"/>
      <c r="AK19" s="32">
        <v>1</v>
      </c>
      <c r="AL19" s="133"/>
      <c r="AM19" s="133"/>
      <c r="AN19" s="133"/>
      <c r="AO19" s="134"/>
      <c r="AP19" s="32" t="s">
        <v>68</v>
      </c>
      <c r="AQ19" s="15">
        <v>3</v>
      </c>
      <c r="AR19" s="133">
        <v>0</v>
      </c>
      <c r="AS19" s="133"/>
      <c r="AT19" s="134"/>
    </row>
    <row r="20" spans="1:46" ht="120" x14ac:dyDescent="0.25">
      <c r="A20" s="52">
        <v>6</v>
      </c>
      <c r="B20" s="15" t="s">
        <v>65</v>
      </c>
      <c r="C20" s="53" t="s">
        <v>51</v>
      </c>
      <c r="D20" s="71" t="s">
        <v>264</v>
      </c>
      <c r="E20" s="195">
        <v>0.04</v>
      </c>
      <c r="F20" s="14" t="s">
        <v>67</v>
      </c>
      <c r="G20" s="2" t="s">
        <v>73</v>
      </c>
      <c r="H20" s="2" t="s">
        <v>74</v>
      </c>
      <c r="I20" s="74">
        <v>50.1</v>
      </c>
      <c r="J20" s="19" t="s">
        <v>75</v>
      </c>
      <c r="K20" s="22" t="s">
        <v>76</v>
      </c>
      <c r="L20" s="153">
        <v>0</v>
      </c>
      <c r="M20" s="153">
        <v>0</v>
      </c>
      <c r="N20" s="153">
        <v>0</v>
      </c>
      <c r="O20" s="85">
        <v>0.7</v>
      </c>
      <c r="P20" s="85">
        <v>0.7</v>
      </c>
      <c r="Q20" s="63" t="s">
        <v>56</v>
      </c>
      <c r="R20" s="89" t="s">
        <v>77</v>
      </c>
      <c r="S20" s="89" t="s">
        <v>58</v>
      </c>
      <c r="T20" s="90"/>
      <c r="U20" s="91" t="s">
        <v>60</v>
      </c>
      <c r="V20" s="32" t="s">
        <v>61</v>
      </c>
      <c r="W20" s="15" t="s">
        <v>61</v>
      </c>
      <c r="X20" s="130" t="s">
        <v>61</v>
      </c>
      <c r="Y20" s="15" t="s">
        <v>61</v>
      </c>
      <c r="Z20" s="33" t="s">
        <v>61</v>
      </c>
      <c r="AA20" s="32" t="s">
        <v>230</v>
      </c>
      <c r="AB20" s="92" t="s">
        <v>230</v>
      </c>
      <c r="AC20" s="171" t="s">
        <v>230</v>
      </c>
      <c r="AD20" s="92" t="s">
        <v>230</v>
      </c>
      <c r="AE20" s="182" t="s">
        <v>230</v>
      </c>
      <c r="AF20" s="32">
        <v>0</v>
      </c>
      <c r="AG20" s="133"/>
      <c r="AH20" s="133"/>
      <c r="AI20" s="133"/>
      <c r="AJ20" s="134"/>
      <c r="AK20" s="32">
        <v>0.9</v>
      </c>
      <c r="AL20" s="133"/>
      <c r="AM20" s="133"/>
      <c r="AN20" s="133"/>
      <c r="AO20" s="134"/>
      <c r="AP20" s="32" t="s">
        <v>73</v>
      </c>
      <c r="AQ20" s="15">
        <v>0.9</v>
      </c>
      <c r="AR20" s="133">
        <v>0</v>
      </c>
      <c r="AS20" s="133"/>
      <c r="AT20" s="134"/>
    </row>
    <row r="21" spans="1:46" ht="135" x14ac:dyDescent="0.25">
      <c r="A21" s="52">
        <v>6</v>
      </c>
      <c r="B21" s="15" t="s">
        <v>65</v>
      </c>
      <c r="C21" s="53" t="s">
        <v>78</v>
      </c>
      <c r="D21" s="43" t="s">
        <v>79</v>
      </c>
      <c r="E21" s="195">
        <v>0.04</v>
      </c>
      <c r="F21" s="14" t="s">
        <v>52</v>
      </c>
      <c r="G21" s="2" t="s">
        <v>80</v>
      </c>
      <c r="H21" s="2" t="s">
        <v>81</v>
      </c>
      <c r="I21" s="76" t="s">
        <v>82</v>
      </c>
      <c r="J21" s="19" t="s">
        <v>75</v>
      </c>
      <c r="K21" s="22" t="s">
        <v>83</v>
      </c>
      <c r="L21" s="153">
        <v>0</v>
      </c>
      <c r="M21" s="83">
        <v>0.2</v>
      </c>
      <c r="N21" s="153">
        <v>0</v>
      </c>
      <c r="O21" s="83">
        <v>0.92</v>
      </c>
      <c r="P21" s="84">
        <v>0.92</v>
      </c>
      <c r="Q21" s="63" t="s">
        <v>56</v>
      </c>
      <c r="R21" s="89" t="s">
        <v>84</v>
      </c>
      <c r="S21" s="89" t="s">
        <v>85</v>
      </c>
      <c r="T21" s="90"/>
      <c r="U21" s="91" t="s">
        <v>60</v>
      </c>
      <c r="V21" s="32" t="s">
        <v>61</v>
      </c>
      <c r="W21" s="15" t="s">
        <v>61</v>
      </c>
      <c r="X21" s="130" t="s">
        <v>61</v>
      </c>
      <c r="Y21" s="15" t="s">
        <v>61</v>
      </c>
      <c r="Z21" s="33" t="s">
        <v>61</v>
      </c>
      <c r="AA21" s="94">
        <v>0.2</v>
      </c>
      <c r="AB21" s="193">
        <v>0.15570000000000001</v>
      </c>
      <c r="AC21" s="163">
        <f>AB21/AA21</f>
        <v>0.77849999999999997</v>
      </c>
      <c r="AD21" s="133" t="s">
        <v>262</v>
      </c>
      <c r="AE21" s="134" t="s">
        <v>229</v>
      </c>
      <c r="AF21" s="32">
        <v>0</v>
      </c>
      <c r="AG21" s="133"/>
      <c r="AH21" s="133"/>
      <c r="AI21" s="133"/>
      <c r="AJ21" s="134"/>
      <c r="AK21" s="32">
        <v>0.92</v>
      </c>
      <c r="AL21" s="133"/>
      <c r="AM21" s="133"/>
      <c r="AN21" s="133"/>
      <c r="AO21" s="134"/>
      <c r="AP21" s="32" t="s">
        <v>80</v>
      </c>
      <c r="AQ21" s="15">
        <v>1.1200000000000001</v>
      </c>
      <c r="AR21" s="133">
        <v>0</v>
      </c>
      <c r="AS21" s="133"/>
      <c r="AT21" s="134"/>
    </row>
    <row r="22" spans="1:46" ht="120" x14ac:dyDescent="0.25">
      <c r="A22" s="52">
        <v>6</v>
      </c>
      <c r="B22" s="15" t="s">
        <v>65</v>
      </c>
      <c r="C22" s="53" t="s">
        <v>78</v>
      </c>
      <c r="D22" s="43" t="s">
        <v>86</v>
      </c>
      <c r="E22" s="195">
        <v>0.04</v>
      </c>
      <c r="F22" s="14" t="s">
        <v>52</v>
      </c>
      <c r="G22" s="2" t="s">
        <v>87</v>
      </c>
      <c r="H22" s="2" t="s">
        <v>88</v>
      </c>
      <c r="I22" s="77">
        <v>0.29820000000000002</v>
      </c>
      <c r="J22" s="19" t="s">
        <v>75</v>
      </c>
      <c r="K22" s="22" t="s">
        <v>89</v>
      </c>
      <c r="L22" s="153">
        <v>0</v>
      </c>
      <c r="M22" s="153">
        <v>0</v>
      </c>
      <c r="N22" s="153">
        <v>0</v>
      </c>
      <c r="O22" s="83">
        <v>0.25</v>
      </c>
      <c r="P22" s="84">
        <v>0.25</v>
      </c>
      <c r="Q22" s="63" t="s">
        <v>56</v>
      </c>
      <c r="R22" s="89" t="s">
        <v>84</v>
      </c>
      <c r="S22" s="89" t="s">
        <v>85</v>
      </c>
      <c r="T22" s="90"/>
      <c r="U22" s="91" t="s">
        <v>60</v>
      </c>
      <c r="V22" s="32" t="s">
        <v>61</v>
      </c>
      <c r="W22" s="15" t="s">
        <v>61</v>
      </c>
      <c r="X22" s="130" t="s">
        <v>61</v>
      </c>
      <c r="Y22" s="15" t="s">
        <v>61</v>
      </c>
      <c r="Z22" s="33" t="s">
        <v>61</v>
      </c>
      <c r="AA22" s="32" t="s">
        <v>230</v>
      </c>
      <c r="AB22" s="92" t="s">
        <v>230</v>
      </c>
      <c r="AC22" s="171" t="s">
        <v>230</v>
      </c>
      <c r="AD22" s="92" t="s">
        <v>230</v>
      </c>
      <c r="AE22" s="182" t="s">
        <v>230</v>
      </c>
      <c r="AF22" s="32">
        <v>0</v>
      </c>
      <c r="AG22" s="133"/>
      <c r="AH22" s="133"/>
      <c r="AI22" s="133"/>
      <c r="AJ22" s="134"/>
      <c r="AK22" s="32">
        <v>0.25</v>
      </c>
      <c r="AL22" s="133"/>
      <c r="AM22" s="133"/>
      <c r="AN22" s="133"/>
      <c r="AO22" s="134"/>
      <c r="AP22" s="32" t="s">
        <v>87</v>
      </c>
      <c r="AQ22" s="15">
        <v>0.25</v>
      </c>
      <c r="AR22" s="133">
        <v>0</v>
      </c>
      <c r="AS22" s="133"/>
      <c r="AT22" s="134"/>
    </row>
    <row r="23" spans="1:46" ht="120" x14ac:dyDescent="0.25">
      <c r="A23" s="52">
        <v>6</v>
      </c>
      <c r="B23" s="15" t="s">
        <v>65</v>
      </c>
      <c r="C23" s="53" t="s">
        <v>78</v>
      </c>
      <c r="D23" s="43" t="s">
        <v>90</v>
      </c>
      <c r="E23" s="195">
        <v>0.04</v>
      </c>
      <c r="F23" s="14" t="s">
        <v>52</v>
      </c>
      <c r="G23" s="2" t="s">
        <v>91</v>
      </c>
      <c r="H23" s="2" t="s">
        <v>92</v>
      </c>
      <c r="I23" s="77">
        <v>0.79690000000000005</v>
      </c>
      <c r="J23" s="19" t="s">
        <v>75</v>
      </c>
      <c r="K23" s="22" t="s">
        <v>93</v>
      </c>
      <c r="L23" s="153">
        <v>0</v>
      </c>
      <c r="M23" s="153">
        <v>0</v>
      </c>
      <c r="N23" s="153">
        <v>0</v>
      </c>
      <c r="O23" s="83">
        <v>0.6</v>
      </c>
      <c r="P23" s="84">
        <v>0.6</v>
      </c>
      <c r="Q23" s="63" t="s">
        <v>56</v>
      </c>
      <c r="R23" s="89" t="s">
        <v>84</v>
      </c>
      <c r="S23" s="89" t="s">
        <v>85</v>
      </c>
      <c r="T23" s="90"/>
      <c r="U23" s="91" t="s">
        <v>60</v>
      </c>
      <c r="V23" s="32" t="s">
        <v>61</v>
      </c>
      <c r="W23" s="15" t="s">
        <v>61</v>
      </c>
      <c r="X23" s="130" t="s">
        <v>61</v>
      </c>
      <c r="Y23" s="15" t="s">
        <v>61</v>
      </c>
      <c r="Z23" s="33" t="s">
        <v>61</v>
      </c>
      <c r="AA23" s="32" t="s">
        <v>230</v>
      </c>
      <c r="AB23" s="92" t="s">
        <v>230</v>
      </c>
      <c r="AC23" s="171" t="s">
        <v>230</v>
      </c>
      <c r="AD23" s="92" t="s">
        <v>230</v>
      </c>
      <c r="AE23" s="182" t="s">
        <v>230</v>
      </c>
      <c r="AF23" s="32">
        <v>0</v>
      </c>
      <c r="AG23" s="133"/>
      <c r="AH23" s="133"/>
      <c r="AI23" s="133"/>
      <c r="AJ23" s="134"/>
      <c r="AK23" s="32">
        <v>0.6</v>
      </c>
      <c r="AL23" s="133"/>
      <c r="AM23" s="133"/>
      <c r="AN23" s="133"/>
      <c r="AO23" s="134"/>
      <c r="AP23" s="32" t="s">
        <v>91</v>
      </c>
      <c r="AQ23" s="15">
        <v>0.6</v>
      </c>
      <c r="AR23" s="133">
        <v>0</v>
      </c>
      <c r="AS23" s="133"/>
      <c r="AT23" s="134"/>
    </row>
    <row r="24" spans="1:46" ht="120" x14ac:dyDescent="0.25">
      <c r="A24" s="52">
        <v>6</v>
      </c>
      <c r="B24" s="15" t="s">
        <v>65</v>
      </c>
      <c r="C24" s="53" t="s">
        <v>78</v>
      </c>
      <c r="D24" s="44" t="s">
        <v>94</v>
      </c>
      <c r="E24" s="195">
        <v>0.04</v>
      </c>
      <c r="F24" s="14" t="s">
        <v>52</v>
      </c>
      <c r="G24" s="2" t="s">
        <v>95</v>
      </c>
      <c r="H24" s="2" t="s">
        <v>96</v>
      </c>
      <c r="I24" s="77">
        <v>0.44490000000000002</v>
      </c>
      <c r="J24" s="19" t="s">
        <v>75</v>
      </c>
      <c r="K24" s="22" t="s">
        <v>97</v>
      </c>
      <c r="L24" s="153">
        <v>0</v>
      </c>
      <c r="M24" s="153">
        <v>0</v>
      </c>
      <c r="N24" s="153">
        <v>0</v>
      </c>
      <c r="O24" s="83">
        <v>0.7</v>
      </c>
      <c r="P24" s="84">
        <v>0.7</v>
      </c>
      <c r="Q24" s="63" t="s">
        <v>56</v>
      </c>
      <c r="R24" s="89" t="s">
        <v>84</v>
      </c>
      <c r="S24" s="89" t="s">
        <v>85</v>
      </c>
      <c r="T24" s="90"/>
      <c r="U24" s="91" t="s">
        <v>60</v>
      </c>
      <c r="V24" s="32" t="s">
        <v>61</v>
      </c>
      <c r="W24" s="15" t="s">
        <v>61</v>
      </c>
      <c r="X24" s="130" t="s">
        <v>61</v>
      </c>
      <c r="Y24" s="15" t="s">
        <v>61</v>
      </c>
      <c r="Z24" s="33" t="s">
        <v>61</v>
      </c>
      <c r="AA24" s="32" t="s">
        <v>230</v>
      </c>
      <c r="AB24" s="92" t="s">
        <v>230</v>
      </c>
      <c r="AC24" s="171" t="s">
        <v>230</v>
      </c>
      <c r="AD24" s="92" t="s">
        <v>230</v>
      </c>
      <c r="AE24" s="182" t="s">
        <v>230</v>
      </c>
      <c r="AF24" s="32">
        <v>0</v>
      </c>
      <c r="AG24" s="133"/>
      <c r="AH24" s="133"/>
      <c r="AI24" s="133"/>
      <c r="AJ24" s="134"/>
      <c r="AK24" s="32">
        <v>0.7</v>
      </c>
      <c r="AL24" s="133"/>
      <c r="AM24" s="133"/>
      <c r="AN24" s="133"/>
      <c r="AO24" s="134"/>
      <c r="AP24" s="32" t="s">
        <v>95</v>
      </c>
      <c r="AQ24" s="15">
        <v>0.7</v>
      </c>
      <c r="AR24" s="133">
        <v>0</v>
      </c>
      <c r="AS24" s="133"/>
      <c r="AT24" s="134"/>
    </row>
    <row r="25" spans="1:46" ht="210" x14ac:dyDescent="0.25">
      <c r="A25" s="52">
        <v>6</v>
      </c>
      <c r="B25" s="15" t="s">
        <v>65</v>
      </c>
      <c r="C25" s="53" t="s">
        <v>78</v>
      </c>
      <c r="D25" s="43" t="s">
        <v>98</v>
      </c>
      <c r="E25" s="195">
        <v>0.04</v>
      </c>
      <c r="F25" s="14" t="s">
        <v>67</v>
      </c>
      <c r="G25" s="2" t="s">
        <v>99</v>
      </c>
      <c r="H25" s="21" t="s">
        <v>100</v>
      </c>
      <c r="I25" s="74" t="s">
        <v>69</v>
      </c>
      <c r="J25" s="19" t="s">
        <v>70</v>
      </c>
      <c r="K25" s="22" t="s">
        <v>71</v>
      </c>
      <c r="L25" s="83">
        <v>0</v>
      </c>
      <c r="M25" s="83">
        <v>1</v>
      </c>
      <c r="N25" s="83">
        <v>1</v>
      </c>
      <c r="O25" s="83">
        <v>1</v>
      </c>
      <c r="P25" s="84">
        <v>1</v>
      </c>
      <c r="Q25" s="63" t="s">
        <v>56</v>
      </c>
      <c r="R25" s="89" t="s">
        <v>101</v>
      </c>
      <c r="S25" s="89" t="s">
        <v>102</v>
      </c>
      <c r="T25" s="90"/>
      <c r="U25" s="91" t="s">
        <v>60</v>
      </c>
      <c r="V25" s="32" t="s">
        <v>61</v>
      </c>
      <c r="W25" s="15" t="s">
        <v>61</v>
      </c>
      <c r="X25" s="130" t="s">
        <v>61</v>
      </c>
      <c r="Y25" s="15" t="s">
        <v>61</v>
      </c>
      <c r="Z25" s="33" t="s">
        <v>61</v>
      </c>
      <c r="AA25" s="94">
        <v>1</v>
      </c>
      <c r="AB25" s="189">
        <v>1</v>
      </c>
      <c r="AC25" s="173">
        <f>AB25/AA25</f>
        <v>1</v>
      </c>
      <c r="AD25" s="133" t="s">
        <v>232</v>
      </c>
      <c r="AE25" s="134" t="s">
        <v>231</v>
      </c>
      <c r="AF25" s="32">
        <v>1</v>
      </c>
      <c r="AG25" s="133"/>
      <c r="AH25" s="133"/>
      <c r="AI25" s="133"/>
      <c r="AJ25" s="134"/>
      <c r="AK25" s="32">
        <v>1</v>
      </c>
      <c r="AL25" s="133"/>
      <c r="AM25" s="133"/>
      <c r="AN25" s="133"/>
      <c r="AO25" s="134"/>
      <c r="AP25" s="32" t="s">
        <v>99</v>
      </c>
      <c r="AQ25" s="15">
        <v>3</v>
      </c>
      <c r="AR25" s="133">
        <v>0</v>
      </c>
      <c r="AS25" s="133"/>
      <c r="AT25" s="134"/>
    </row>
    <row r="26" spans="1:46" ht="150" x14ac:dyDescent="0.25">
      <c r="A26" s="52">
        <v>6</v>
      </c>
      <c r="B26" s="15" t="s">
        <v>65</v>
      </c>
      <c r="C26" s="53" t="s">
        <v>78</v>
      </c>
      <c r="D26" s="43" t="s">
        <v>103</v>
      </c>
      <c r="E26" s="195">
        <v>0.04</v>
      </c>
      <c r="F26" s="14" t="s">
        <v>52</v>
      </c>
      <c r="G26" s="2" t="s">
        <v>104</v>
      </c>
      <c r="H26" s="21" t="s">
        <v>100</v>
      </c>
      <c r="I26" s="74" t="s">
        <v>69</v>
      </c>
      <c r="J26" s="19" t="s">
        <v>70</v>
      </c>
      <c r="K26" s="22" t="s">
        <v>71</v>
      </c>
      <c r="L26" s="213">
        <v>0</v>
      </c>
      <c r="M26" s="213">
        <v>1</v>
      </c>
      <c r="N26" s="213">
        <v>1</v>
      </c>
      <c r="O26" s="213">
        <v>1</v>
      </c>
      <c r="P26" s="214">
        <v>1</v>
      </c>
      <c r="Q26" s="63" t="s">
        <v>56</v>
      </c>
      <c r="R26" s="89" t="s">
        <v>105</v>
      </c>
      <c r="S26" s="89" t="s">
        <v>106</v>
      </c>
      <c r="T26" s="93"/>
      <c r="U26" s="121"/>
      <c r="V26" s="32" t="s">
        <v>107</v>
      </c>
      <c r="W26" s="15" t="s">
        <v>107</v>
      </c>
      <c r="X26" s="130" t="s">
        <v>107</v>
      </c>
      <c r="Y26" s="15" t="s">
        <v>107</v>
      </c>
      <c r="Z26" s="33" t="s">
        <v>107</v>
      </c>
      <c r="AA26" s="183">
        <v>1</v>
      </c>
      <c r="AB26" s="158">
        <v>1</v>
      </c>
      <c r="AC26" s="173">
        <v>1</v>
      </c>
      <c r="AD26" s="156" t="s">
        <v>257</v>
      </c>
      <c r="AE26" s="134" t="s">
        <v>224</v>
      </c>
      <c r="AF26" s="32">
        <v>1</v>
      </c>
      <c r="AG26" s="133"/>
      <c r="AH26" s="133"/>
      <c r="AI26" s="133"/>
      <c r="AJ26" s="134"/>
      <c r="AK26" s="32">
        <v>1</v>
      </c>
      <c r="AL26" s="133"/>
      <c r="AM26" s="133"/>
      <c r="AN26" s="133"/>
      <c r="AO26" s="134"/>
      <c r="AP26" s="32" t="s">
        <v>104</v>
      </c>
      <c r="AQ26" s="15">
        <v>4</v>
      </c>
      <c r="AR26" s="133">
        <v>1</v>
      </c>
      <c r="AS26" s="133"/>
      <c r="AT26" s="134"/>
    </row>
    <row r="27" spans="1:46" s="1" customFormat="1" ht="78.75" x14ac:dyDescent="0.25">
      <c r="A27" s="52">
        <v>7</v>
      </c>
      <c r="B27" s="15" t="s">
        <v>50</v>
      </c>
      <c r="C27" s="53" t="s">
        <v>78</v>
      </c>
      <c r="D27" s="43" t="s">
        <v>248</v>
      </c>
      <c r="E27" s="195">
        <v>0.04</v>
      </c>
      <c r="F27" s="14" t="s">
        <v>52</v>
      </c>
      <c r="G27" s="2" t="s">
        <v>249</v>
      </c>
      <c r="H27" s="21" t="s">
        <v>250</v>
      </c>
      <c r="I27" s="74" t="s">
        <v>69</v>
      </c>
      <c r="J27" s="19" t="s">
        <v>70</v>
      </c>
      <c r="K27" s="22" t="s">
        <v>76</v>
      </c>
      <c r="L27" s="213">
        <v>0</v>
      </c>
      <c r="M27" s="213">
        <v>0</v>
      </c>
      <c r="N27" s="213">
        <v>0</v>
      </c>
      <c r="O27" s="213">
        <v>1</v>
      </c>
      <c r="P27" s="214">
        <v>1</v>
      </c>
      <c r="Q27" s="63" t="s">
        <v>56</v>
      </c>
      <c r="R27" s="89" t="s">
        <v>251</v>
      </c>
      <c r="S27" s="89" t="s">
        <v>252</v>
      </c>
      <c r="T27" s="90" t="s">
        <v>253</v>
      </c>
      <c r="U27" s="177"/>
      <c r="V27" s="32" t="s">
        <v>61</v>
      </c>
      <c r="W27" s="32" t="s">
        <v>61</v>
      </c>
      <c r="X27" s="215" t="s">
        <v>61</v>
      </c>
      <c r="Y27" s="96" t="s">
        <v>61</v>
      </c>
      <c r="Z27" s="96" t="s">
        <v>61</v>
      </c>
      <c r="AA27" s="96" t="s">
        <v>61</v>
      </c>
      <c r="AB27" s="96" t="s">
        <v>61</v>
      </c>
      <c r="AC27" s="215" t="s">
        <v>61</v>
      </c>
      <c r="AD27" s="96" t="s">
        <v>61</v>
      </c>
      <c r="AE27" s="96" t="s">
        <v>61</v>
      </c>
      <c r="AF27" s="32"/>
      <c r="AG27" s="133"/>
      <c r="AH27" s="133"/>
      <c r="AI27" s="133"/>
      <c r="AJ27" s="134"/>
      <c r="AK27" s="32"/>
      <c r="AL27" s="133"/>
      <c r="AM27" s="133"/>
      <c r="AN27" s="133"/>
      <c r="AO27" s="134"/>
      <c r="AP27" s="32"/>
      <c r="AQ27" s="15"/>
      <c r="AR27" s="133"/>
      <c r="AS27" s="133"/>
      <c r="AT27" s="134"/>
    </row>
    <row r="28" spans="1:46" ht="120" x14ac:dyDescent="0.25">
      <c r="A28" s="52">
        <v>7</v>
      </c>
      <c r="B28" s="15" t="s">
        <v>50</v>
      </c>
      <c r="C28" s="53" t="s">
        <v>108</v>
      </c>
      <c r="D28" s="43" t="s">
        <v>109</v>
      </c>
      <c r="E28" s="195">
        <v>0.04</v>
      </c>
      <c r="F28" s="14" t="s">
        <v>52</v>
      </c>
      <c r="G28" s="2" t="s">
        <v>110</v>
      </c>
      <c r="H28" s="2" t="s">
        <v>111</v>
      </c>
      <c r="I28" s="78">
        <v>1704</v>
      </c>
      <c r="J28" s="19" t="s">
        <v>75</v>
      </c>
      <c r="K28" s="22" t="s">
        <v>112</v>
      </c>
      <c r="L28" s="83">
        <v>0.25</v>
      </c>
      <c r="M28" s="83">
        <v>0.5</v>
      </c>
      <c r="N28" s="83">
        <v>0.75</v>
      </c>
      <c r="O28" s="83">
        <v>1</v>
      </c>
      <c r="P28" s="84">
        <v>1</v>
      </c>
      <c r="Q28" s="63" t="s">
        <v>56</v>
      </c>
      <c r="R28" s="89" t="s">
        <v>113</v>
      </c>
      <c r="S28" s="89" t="s">
        <v>114</v>
      </c>
      <c r="T28" s="90"/>
      <c r="U28" s="91" t="s">
        <v>60</v>
      </c>
      <c r="V28" s="183">
        <v>0.25</v>
      </c>
      <c r="W28" s="216">
        <v>0.15</v>
      </c>
      <c r="X28" s="120">
        <v>0.6</v>
      </c>
      <c r="Y28" s="15" t="s">
        <v>115</v>
      </c>
      <c r="Z28" s="33" t="s">
        <v>116</v>
      </c>
      <c r="AA28" s="188">
        <v>0.5</v>
      </c>
      <c r="AB28" s="189">
        <v>0.46</v>
      </c>
      <c r="AC28" s="173">
        <f>AB28/AA28</f>
        <v>0.92</v>
      </c>
      <c r="AD28" s="133" t="s">
        <v>233</v>
      </c>
      <c r="AE28" s="134" t="s">
        <v>234</v>
      </c>
      <c r="AF28" s="32">
        <v>0.75</v>
      </c>
      <c r="AG28" s="133"/>
      <c r="AH28" s="133"/>
      <c r="AI28" s="133"/>
      <c r="AJ28" s="134"/>
      <c r="AK28" s="32">
        <v>1</v>
      </c>
      <c r="AL28" s="133"/>
      <c r="AM28" s="133"/>
      <c r="AN28" s="133"/>
      <c r="AO28" s="134"/>
      <c r="AP28" s="32" t="s">
        <v>110</v>
      </c>
      <c r="AQ28" s="15">
        <v>2.5</v>
      </c>
      <c r="AR28" s="133">
        <v>0</v>
      </c>
      <c r="AS28" s="133"/>
      <c r="AT28" s="134"/>
    </row>
    <row r="29" spans="1:46" ht="183.75" customHeight="1" x14ac:dyDescent="0.25">
      <c r="A29" s="52">
        <v>1</v>
      </c>
      <c r="B29" s="15" t="s">
        <v>117</v>
      </c>
      <c r="C29" s="53" t="s">
        <v>118</v>
      </c>
      <c r="D29" s="44" t="s">
        <v>119</v>
      </c>
      <c r="E29" s="195">
        <v>0.04</v>
      </c>
      <c r="F29" s="14" t="s">
        <v>52</v>
      </c>
      <c r="G29" s="2" t="s">
        <v>120</v>
      </c>
      <c r="H29" s="2" t="s">
        <v>121</v>
      </c>
      <c r="I29" s="74">
        <v>63</v>
      </c>
      <c r="J29" s="19" t="s">
        <v>54</v>
      </c>
      <c r="K29" s="22" t="s">
        <v>122</v>
      </c>
      <c r="L29" s="82">
        <v>10</v>
      </c>
      <c r="M29" s="82">
        <v>10</v>
      </c>
      <c r="N29" s="82">
        <v>11</v>
      </c>
      <c r="O29" s="82">
        <v>11</v>
      </c>
      <c r="P29" s="86">
        <v>42</v>
      </c>
      <c r="Q29" s="63" t="s">
        <v>56</v>
      </c>
      <c r="R29" s="89" t="s">
        <v>123</v>
      </c>
      <c r="S29" s="89" t="s">
        <v>124</v>
      </c>
      <c r="T29" s="90"/>
      <c r="U29" s="91" t="s">
        <v>60</v>
      </c>
      <c r="V29" s="96">
        <v>10</v>
      </c>
      <c r="W29" s="141">
        <v>1</v>
      </c>
      <c r="X29" s="120">
        <v>0.1</v>
      </c>
      <c r="Y29" s="15" t="s">
        <v>125</v>
      </c>
      <c r="Z29" s="33" t="s">
        <v>126</v>
      </c>
      <c r="AA29" s="96">
        <v>10</v>
      </c>
      <c r="AB29" s="190">
        <v>20</v>
      </c>
      <c r="AC29" s="164">
        <v>1</v>
      </c>
      <c r="AD29" s="133" t="s">
        <v>227</v>
      </c>
      <c r="AE29" s="221" t="s">
        <v>263</v>
      </c>
      <c r="AF29" s="32">
        <v>11</v>
      </c>
      <c r="AG29" s="133"/>
      <c r="AH29" s="133"/>
      <c r="AI29" s="133"/>
      <c r="AJ29" s="134"/>
      <c r="AK29" s="32">
        <v>11</v>
      </c>
      <c r="AL29" s="133"/>
      <c r="AM29" s="133"/>
      <c r="AN29" s="133"/>
      <c r="AO29" s="134"/>
      <c r="AP29" s="32" t="s">
        <v>120</v>
      </c>
      <c r="AQ29" s="15">
        <v>42</v>
      </c>
      <c r="AR29" s="133">
        <v>1</v>
      </c>
      <c r="AS29" s="133"/>
      <c r="AT29" s="134"/>
    </row>
    <row r="30" spans="1:46" ht="135" x14ac:dyDescent="0.25">
      <c r="A30" s="52">
        <v>1</v>
      </c>
      <c r="B30" s="15" t="s">
        <v>117</v>
      </c>
      <c r="C30" s="53" t="s">
        <v>118</v>
      </c>
      <c r="D30" s="44" t="s">
        <v>127</v>
      </c>
      <c r="E30" s="195">
        <v>0.04</v>
      </c>
      <c r="F30" s="14" t="s">
        <v>52</v>
      </c>
      <c r="G30" s="2" t="s">
        <v>128</v>
      </c>
      <c r="H30" s="2" t="s">
        <v>129</v>
      </c>
      <c r="I30" s="74">
        <v>22</v>
      </c>
      <c r="J30" s="19" t="s">
        <v>54</v>
      </c>
      <c r="K30" s="22" t="s">
        <v>122</v>
      </c>
      <c r="L30" s="82">
        <v>6</v>
      </c>
      <c r="M30" s="82">
        <v>6</v>
      </c>
      <c r="N30" s="82">
        <v>6</v>
      </c>
      <c r="O30" s="82">
        <v>6</v>
      </c>
      <c r="P30" s="86">
        <v>24</v>
      </c>
      <c r="Q30" s="63" t="s">
        <v>56</v>
      </c>
      <c r="R30" s="89" t="s">
        <v>123</v>
      </c>
      <c r="S30" s="89" t="s">
        <v>124</v>
      </c>
      <c r="T30" s="90"/>
      <c r="U30" s="91" t="s">
        <v>60</v>
      </c>
      <c r="V30" s="96">
        <v>6</v>
      </c>
      <c r="W30" s="211">
        <v>0</v>
      </c>
      <c r="X30" s="120">
        <v>0</v>
      </c>
      <c r="Y30" s="15" t="s">
        <v>130</v>
      </c>
      <c r="Z30" s="33"/>
      <c r="AA30" s="96">
        <v>6</v>
      </c>
      <c r="AB30" s="190">
        <v>13</v>
      </c>
      <c r="AC30" s="173">
        <v>1</v>
      </c>
      <c r="AD30" s="133" t="s">
        <v>225</v>
      </c>
      <c r="AE30" s="221" t="s">
        <v>263</v>
      </c>
      <c r="AF30" s="32">
        <v>6</v>
      </c>
      <c r="AG30" s="133"/>
      <c r="AH30" s="133"/>
      <c r="AI30" s="133"/>
      <c r="AJ30" s="134"/>
      <c r="AK30" s="32">
        <v>6</v>
      </c>
      <c r="AL30" s="133"/>
      <c r="AM30" s="133"/>
      <c r="AN30" s="133"/>
      <c r="AO30" s="134"/>
      <c r="AP30" s="32" t="s">
        <v>128</v>
      </c>
      <c r="AQ30" s="15">
        <v>24</v>
      </c>
      <c r="AR30" s="133">
        <v>0</v>
      </c>
      <c r="AS30" s="133"/>
      <c r="AT30" s="134"/>
    </row>
    <row r="31" spans="1:46" ht="105" x14ac:dyDescent="0.25">
      <c r="A31" s="52">
        <v>1</v>
      </c>
      <c r="B31" s="15" t="s">
        <v>117</v>
      </c>
      <c r="C31" s="53" t="s">
        <v>118</v>
      </c>
      <c r="D31" s="44" t="s">
        <v>131</v>
      </c>
      <c r="E31" s="195">
        <v>0.04</v>
      </c>
      <c r="F31" s="14" t="s">
        <v>52</v>
      </c>
      <c r="G31" s="2" t="s">
        <v>132</v>
      </c>
      <c r="H31" s="2" t="s">
        <v>133</v>
      </c>
      <c r="I31" s="74">
        <v>15</v>
      </c>
      <c r="J31" s="19" t="s">
        <v>54</v>
      </c>
      <c r="K31" s="22" t="s">
        <v>122</v>
      </c>
      <c r="L31" s="82">
        <v>6</v>
      </c>
      <c r="M31" s="82">
        <v>6</v>
      </c>
      <c r="N31" s="82">
        <v>6</v>
      </c>
      <c r="O31" s="82">
        <v>6</v>
      </c>
      <c r="P31" s="86">
        <v>24</v>
      </c>
      <c r="Q31" s="63" t="s">
        <v>56</v>
      </c>
      <c r="R31" s="89" t="s">
        <v>123</v>
      </c>
      <c r="S31" s="89" t="s">
        <v>124</v>
      </c>
      <c r="T31" s="90"/>
      <c r="U31" s="91" t="s">
        <v>60</v>
      </c>
      <c r="V31" s="96">
        <v>6</v>
      </c>
      <c r="W31" s="211">
        <v>2</v>
      </c>
      <c r="X31" s="120">
        <v>0.33</v>
      </c>
      <c r="Y31" s="15" t="s">
        <v>134</v>
      </c>
      <c r="Z31" s="33"/>
      <c r="AA31" s="96">
        <v>6</v>
      </c>
      <c r="AB31" s="190">
        <v>4</v>
      </c>
      <c r="AC31" s="164">
        <f>4/AA31</f>
        <v>0.66666666666666663</v>
      </c>
      <c r="AD31" s="133" t="s">
        <v>228</v>
      </c>
      <c r="AE31" s="221" t="s">
        <v>263</v>
      </c>
      <c r="AF31" s="32">
        <v>6</v>
      </c>
      <c r="AG31" s="133"/>
      <c r="AH31" s="133"/>
      <c r="AI31" s="133"/>
      <c r="AJ31" s="134"/>
      <c r="AK31" s="32">
        <v>6</v>
      </c>
      <c r="AL31" s="133"/>
      <c r="AM31" s="133"/>
      <c r="AN31" s="133"/>
      <c r="AO31" s="134"/>
      <c r="AP31" s="32" t="s">
        <v>132</v>
      </c>
      <c r="AQ31" s="15">
        <v>24</v>
      </c>
      <c r="AR31" s="133">
        <v>2</v>
      </c>
      <c r="AS31" s="133"/>
      <c r="AT31" s="134"/>
    </row>
    <row r="32" spans="1:46" ht="210" x14ac:dyDescent="0.25">
      <c r="A32" s="52">
        <v>1</v>
      </c>
      <c r="B32" s="15" t="s">
        <v>117</v>
      </c>
      <c r="C32" s="53" t="s">
        <v>118</v>
      </c>
      <c r="D32" s="44" t="s">
        <v>135</v>
      </c>
      <c r="E32" s="195">
        <v>0.04</v>
      </c>
      <c r="F32" s="14" t="s">
        <v>52</v>
      </c>
      <c r="G32" s="70" t="s">
        <v>136</v>
      </c>
      <c r="H32" s="70" t="s">
        <v>137</v>
      </c>
      <c r="I32" s="74">
        <v>21</v>
      </c>
      <c r="J32" s="19" t="s">
        <v>54</v>
      </c>
      <c r="K32" s="22" t="s">
        <v>122</v>
      </c>
      <c r="L32" s="82">
        <v>6</v>
      </c>
      <c r="M32" s="82">
        <v>6</v>
      </c>
      <c r="N32" s="82">
        <v>5</v>
      </c>
      <c r="O32" s="82">
        <v>5</v>
      </c>
      <c r="P32" s="86">
        <v>22</v>
      </c>
      <c r="Q32" s="63" t="s">
        <v>56</v>
      </c>
      <c r="R32" s="89" t="s">
        <v>123</v>
      </c>
      <c r="S32" s="89" t="s">
        <v>124</v>
      </c>
      <c r="T32" s="90"/>
      <c r="U32" s="91" t="s">
        <v>60</v>
      </c>
      <c r="V32" s="96">
        <v>6</v>
      </c>
      <c r="W32" s="211">
        <v>1</v>
      </c>
      <c r="X32" s="120">
        <v>0.17</v>
      </c>
      <c r="Y32" s="15" t="s">
        <v>138</v>
      </c>
      <c r="Z32" s="33" t="s">
        <v>126</v>
      </c>
      <c r="AA32" s="96">
        <v>6</v>
      </c>
      <c r="AB32" s="190">
        <v>6</v>
      </c>
      <c r="AC32" s="164">
        <f>AA32/AB32</f>
        <v>1</v>
      </c>
      <c r="AD32" s="133" t="s">
        <v>226</v>
      </c>
      <c r="AE32" s="221" t="s">
        <v>263</v>
      </c>
      <c r="AF32" s="32">
        <v>5</v>
      </c>
      <c r="AG32" s="133"/>
      <c r="AH32" s="133"/>
      <c r="AI32" s="133"/>
      <c r="AJ32" s="134"/>
      <c r="AK32" s="32">
        <v>5</v>
      </c>
      <c r="AL32" s="133"/>
      <c r="AM32" s="133"/>
      <c r="AN32" s="133"/>
      <c r="AO32" s="134"/>
      <c r="AP32" s="32" t="s">
        <v>136</v>
      </c>
      <c r="AQ32" s="15">
        <v>22</v>
      </c>
      <c r="AR32" s="133">
        <v>1</v>
      </c>
      <c r="AS32" s="133"/>
      <c r="AT32" s="134"/>
    </row>
    <row r="33" spans="1:46" s="101" customFormat="1" ht="105" x14ac:dyDescent="0.25">
      <c r="A33" s="63">
        <v>1</v>
      </c>
      <c r="B33" s="89" t="s">
        <v>117</v>
      </c>
      <c r="C33" s="97" t="s">
        <v>118</v>
      </c>
      <c r="D33" s="95" t="s">
        <v>212</v>
      </c>
      <c r="E33" s="195">
        <v>0.04</v>
      </c>
      <c r="F33" s="98" t="s">
        <v>52</v>
      </c>
      <c r="G33" s="99" t="s">
        <v>139</v>
      </c>
      <c r="H33" s="99" t="s">
        <v>140</v>
      </c>
      <c r="I33" s="78">
        <v>44521</v>
      </c>
      <c r="J33" s="82" t="s">
        <v>54</v>
      </c>
      <c r="K33" s="89" t="s">
        <v>141</v>
      </c>
      <c r="L33" s="83">
        <v>0</v>
      </c>
      <c r="M33" s="83">
        <v>0.15</v>
      </c>
      <c r="N33" s="83">
        <v>0.13</v>
      </c>
      <c r="O33" s="83">
        <v>0.12</v>
      </c>
      <c r="P33" s="84">
        <v>0.4</v>
      </c>
      <c r="Q33" s="63" t="s">
        <v>56</v>
      </c>
      <c r="R33" s="89" t="s">
        <v>142</v>
      </c>
      <c r="S33" s="89" t="s">
        <v>124</v>
      </c>
      <c r="T33" s="90"/>
      <c r="U33" s="107" t="s">
        <v>60</v>
      </c>
      <c r="V33" s="32" t="s">
        <v>107</v>
      </c>
      <c r="W33" s="15" t="s">
        <v>107</v>
      </c>
      <c r="X33" s="130" t="s">
        <v>107</v>
      </c>
      <c r="Y33" s="15" t="s">
        <v>107</v>
      </c>
      <c r="Z33" s="121" t="s">
        <v>107</v>
      </c>
      <c r="AA33" s="209">
        <v>0.15</v>
      </c>
      <c r="AB33" s="210">
        <v>0.12559999999999999</v>
      </c>
      <c r="AC33" s="173">
        <f>AB33/M33</f>
        <v>0.83733333333333326</v>
      </c>
      <c r="AD33" s="133" t="s">
        <v>236</v>
      </c>
      <c r="AE33" s="134" t="s">
        <v>235</v>
      </c>
      <c r="AF33" s="100">
        <v>0.05</v>
      </c>
      <c r="AG33" s="135"/>
      <c r="AH33" s="135"/>
      <c r="AI33" s="135"/>
      <c r="AJ33" s="136"/>
      <c r="AK33" s="100">
        <v>0.05</v>
      </c>
      <c r="AL33" s="135"/>
      <c r="AM33" s="135"/>
      <c r="AN33" s="135"/>
      <c r="AO33" s="136"/>
      <c r="AP33" s="100" t="s">
        <v>139</v>
      </c>
      <c r="AQ33" s="89">
        <v>0.2</v>
      </c>
      <c r="AR33" s="135">
        <v>0</v>
      </c>
      <c r="AS33" s="135"/>
      <c r="AT33" s="136"/>
    </row>
    <row r="34" spans="1:46" s="101" customFormat="1" ht="105" x14ac:dyDescent="0.25">
      <c r="A34" s="63">
        <v>1</v>
      </c>
      <c r="B34" s="89" t="s">
        <v>117</v>
      </c>
      <c r="C34" s="97" t="s">
        <v>118</v>
      </c>
      <c r="D34" s="95" t="s">
        <v>143</v>
      </c>
      <c r="E34" s="195">
        <v>0.04</v>
      </c>
      <c r="F34" s="98" t="s">
        <v>52</v>
      </c>
      <c r="G34" s="99" t="s">
        <v>144</v>
      </c>
      <c r="H34" s="99" t="s">
        <v>145</v>
      </c>
      <c r="I34" s="78">
        <v>44521</v>
      </c>
      <c r="J34" s="82" t="s">
        <v>54</v>
      </c>
      <c r="K34" s="89" t="s">
        <v>146</v>
      </c>
      <c r="L34" s="83">
        <v>0.05</v>
      </c>
      <c r="M34" s="83">
        <v>0.05</v>
      </c>
      <c r="N34" s="83">
        <v>0.05</v>
      </c>
      <c r="O34" s="83">
        <v>0.05</v>
      </c>
      <c r="P34" s="84">
        <v>0.2</v>
      </c>
      <c r="Q34" s="63" t="s">
        <v>56</v>
      </c>
      <c r="R34" s="89" t="s">
        <v>142</v>
      </c>
      <c r="S34" s="89" t="s">
        <v>124</v>
      </c>
      <c r="T34" s="90"/>
      <c r="U34" s="107" t="s">
        <v>60</v>
      </c>
      <c r="V34" s="191">
        <v>0.05</v>
      </c>
      <c r="W34" s="176">
        <v>5.7999999999999996E-3</v>
      </c>
      <c r="X34" s="123">
        <f>W34/V34</f>
        <v>0.11599999999999999</v>
      </c>
      <c r="Y34" s="89" t="s">
        <v>247</v>
      </c>
      <c r="Z34" s="90" t="s">
        <v>147</v>
      </c>
      <c r="AA34" s="191">
        <v>0.05</v>
      </c>
      <c r="AB34" s="193">
        <v>2.8999999999999998E-3</v>
      </c>
      <c r="AC34" s="173">
        <f>AB34/AA34</f>
        <v>5.7999999999999996E-2</v>
      </c>
      <c r="AD34" s="192" t="s">
        <v>237</v>
      </c>
      <c r="AE34" s="134" t="s">
        <v>235</v>
      </c>
      <c r="AF34" s="100">
        <v>0.05</v>
      </c>
      <c r="AG34" s="135"/>
      <c r="AH34" s="135"/>
      <c r="AI34" s="135"/>
      <c r="AJ34" s="136"/>
      <c r="AK34" s="100">
        <v>0.05</v>
      </c>
      <c r="AL34" s="135"/>
      <c r="AM34" s="135"/>
      <c r="AN34" s="135"/>
      <c r="AO34" s="136"/>
      <c r="AP34" s="100" t="s">
        <v>144</v>
      </c>
      <c r="AQ34" s="89">
        <v>0.2</v>
      </c>
      <c r="AR34" s="135">
        <v>0</v>
      </c>
      <c r="AS34" s="135"/>
      <c r="AT34" s="136"/>
    </row>
    <row r="35" spans="1:46" ht="105" x14ac:dyDescent="0.25">
      <c r="A35" s="52">
        <v>1</v>
      </c>
      <c r="B35" s="15" t="s">
        <v>117</v>
      </c>
      <c r="C35" s="53" t="s">
        <v>118</v>
      </c>
      <c r="D35" s="43" t="s">
        <v>148</v>
      </c>
      <c r="E35" s="195">
        <v>0.04</v>
      </c>
      <c r="F35" s="14" t="s">
        <v>52</v>
      </c>
      <c r="G35" s="2" t="s">
        <v>149</v>
      </c>
      <c r="H35" s="80" t="s">
        <v>150</v>
      </c>
      <c r="I35" s="74">
        <v>234</v>
      </c>
      <c r="J35" s="19" t="s">
        <v>54</v>
      </c>
      <c r="K35" s="22" t="s">
        <v>149</v>
      </c>
      <c r="L35" s="82">
        <v>63</v>
      </c>
      <c r="M35" s="82">
        <v>95</v>
      </c>
      <c r="N35" s="82">
        <v>95</v>
      </c>
      <c r="O35" s="82">
        <v>65</v>
      </c>
      <c r="P35" s="86">
        <v>318</v>
      </c>
      <c r="Q35" s="63" t="s">
        <v>56</v>
      </c>
      <c r="R35" s="89" t="s">
        <v>142</v>
      </c>
      <c r="S35" s="89" t="s">
        <v>124</v>
      </c>
      <c r="T35" s="90"/>
      <c r="U35" s="91" t="s">
        <v>60</v>
      </c>
      <c r="V35" s="32">
        <v>63</v>
      </c>
      <c r="W35" s="212">
        <v>118</v>
      </c>
      <c r="X35" s="120">
        <v>1</v>
      </c>
      <c r="Y35" s="15" t="s">
        <v>151</v>
      </c>
      <c r="Z35" s="187" t="s">
        <v>152</v>
      </c>
      <c r="AA35" s="96">
        <v>95</v>
      </c>
      <c r="AB35" s="190">
        <v>0</v>
      </c>
      <c r="AC35" s="172">
        <v>0</v>
      </c>
      <c r="AD35" s="133" t="s">
        <v>238</v>
      </c>
      <c r="AE35" s="134" t="s">
        <v>235</v>
      </c>
      <c r="AF35" s="32">
        <v>95</v>
      </c>
      <c r="AG35" s="133"/>
      <c r="AH35" s="133"/>
      <c r="AI35" s="133"/>
      <c r="AJ35" s="134"/>
      <c r="AK35" s="32">
        <v>65</v>
      </c>
      <c r="AL35" s="133"/>
      <c r="AM35" s="133"/>
      <c r="AN35" s="133"/>
      <c r="AO35" s="134"/>
      <c r="AP35" s="32" t="s">
        <v>149</v>
      </c>
      <c r="AQ35" s="15">
        <v>318</v>
      </c>
      <c r="AR35" s="133">
        <v>0</v>
      </c>
      <c r="AS35" s="133"/>
      <c r="AT35" s="134"/>
    </row>
    <row r="36" spans="1:46" ht="120.75" thickBot="1" x14ac:dyDescent="0.3">
      <c r="A36" s="52">
        <v>1</v>
      </c>
      <c r="B36" s="15" t="s">
        <v>117</v>
      </c>
      <c r="C36" s="53" t="s">
        <v>118</v>
      </c>
      <c r="D36" s="45" t="s">
        <v>214</v>
      </c>
      <c r="E36" s="195">
        <v>0.04</v>
      </c>
      <c r="F36" s="20" t="s">
        <v>52</v>
      </c>
      <c r="G36" s="2" t="s">
        <v>153</v>
      </c>
      <c r="H36" s="81" t="s">
        <v>154</v>
      </c>
      <c r="I36" s="79" t="s">
        <v>69</v>
      </c>
      <c r="J36" s="25" t="s">
        <v>54</v>
      </c>
      <c r="K36" s="22" t="s">
        <v>155</v>
      </c>
      <c r="L36" s="87">
        <v>0</v>
      </c>
      <c r="M36" s="87">
        <v>0</v>
      </c>
      <c r="N36" s="87">
        <v>112</v>
      </c>
      <c r="O36" s="87">
        <v>225</v>
      </c>
      <c r="P36" s="88">
        <v>337</v>
      </c>
      <c r="Q36" s="63" t="s">
        <v>56</v>
      </c>
      <c r="R36" s="89" t="s">
        <v>142</v>
      </c>
      <c r="S36" s="89" t="s">
        <v>124</v>
      </c>
      <c r="T36" s="90"/>
      <c r="U36" s="91" t="s">
        <v>60</v>
      </c>
      <c r="V36" s="32" t="s">
        <v>61</v>
      </c>
      <c r="W36" s="15" t="s">
        <v>61</v>
      </c>
      <c r="X36" s="130" t="s">
        <v>61</v>
      </c>
      <c r="Y36" s="15" t="s">
        <v>61</v>
      </c>
      <c r="Z36" s="33" t="s">
        <v>61</v>
      </c>
      <c r="AA36" s="194">
        <v>0</v>
      </c>
      <c r="AB36" s="139" t="s">
        <v>230</v>
      </c>
      <c r="AC36" s="184" t="s">
        <v>230</v>
      </c>
      <c r="AD36" s="139" t="s">
        <v>230</v>
      </c>
      <c r="AE36" s="140" t="s">
        <v>230</v>
      </c>
      <c r="AF36" s="32">
        <v>225</v>
      </c>
      <c r="AG36" s="133"/>
      <c r="AH36" s="133"/>
      <c r="AI36" s="133"/>
      <c r="AJ36" s="134"/>
      <c r="AK36" s="32">
        <v>226</v>
      </c>
      <c r="AL36" s="133"/>
      <c r="AM36" s="133"/>
      <c r="AN36" s="133"/>
      <c r="AO36" s="134"/>
      <c r="AP36" s="32" t="s">
        <v>153</v>
      </c>
      <c r="AQ36" s="15">
        <v>563</v>
      </c>
      <c r="AR36" s="133">
        <v>0</v>
      </c>
      <c r="AS36" s="133"/>
      <c r="AT36" s="134"/>
    </row>
    <row r="37" spans="1:46" s="119" customFormat="1" ht="21" customHeight="1" x14ac:dyDescent="0.25">
      <c r="A37" s="108"/>
      <c r="B37" s="109"/>
      <c r="C37" s="110"/>
      <c r="D37" s="111" t="s">
        <v>156</v>
      </c>
      <c r="E37" s="112">
        <f>SUM(E17:E36)</f>
        <v>0.80000000000000016</v>
      </c>
      <c r="F37" s="113"/>
      <c r="G37" s="114"/>
      <c r="H37" s="113"/>
      <c r="I37" s="74"/>
      <c r="J37" s="113"/>
      <c r="K37" s="114"/>
      <c r="L37" s="113"/>
      <c r="M37" s="113"/>
      <c r="N37" s="113"/>
      <c r="O37" s="113"/>
      <c r="P37" s="115"/>
      <c r="Q37" s="116"/>
      <c r="R37" s="114"/>
      <c r="S37" s="114"/>
      <c r="T37" s="117"/>
      <c r="U37" s="108"/>
      <c r="V37" s="118"/>
      <c r="W37" s="114"/>
      <c r="X37" s="131"/>
      <c r="Y37" s="114"/>
      <c r="Z37" s="117"/>
      <c r="AA37" s="178"/>
      <c r="AB37" s="179"/>
      <c r="AC37" s="180"/>
      <c r="AD37" s="179"/>
      <c r="AE37" s="181"/>
      <c r="AF37" s="118">
        <v>0</v>
      </c>
      <c r="AG37" s="137"/>
      <c r="AH37" s="137"/>
      <c r="AI37" s="137"/>
      <c r="AJ37" s="138"/>
      <c r="AK37" s="118">
        <v>0</v>
      </c>
      <c r="AL37" s="137"/>
      <c r="AM37" s="137"/>
      <c r="AN37" s="137"/>
      <c r="AO37" s="138"/>
      <c r="AP37" s="118">
        <v>0</v>
      </c>
      <c r="AQ37" s="114">
        <v>3846.4699999999993</v>
      </c>
      <c r="AR37" s="137">
        <v>15</v>
      </c>
      <c r="AS37" s="137"/>
      <c r="AT37" s="138"/>
    </row>
    <row r="38" spans="1:46" ht="126" x14ac:dyDescent="0.25">
      <c r="A38" s="218">
        <v>6</v>
      </c>
      <c r="B38" s="4" t="s">
        <v>157</v>
      </c>
      <c r="C38" s="54" t="s">
        <v>158</v>
      </c>
      <c r="D38" s="3" t="s">
        <v>159</v>
      </c>
      <c r="E38" s="12">
        <v>0.04</v>
      </c>
      <c r="F38" s="4" t="s">
        <v>160</v>
      </c>
      <c r="G38" s="4" t="s">
        <v>161</v>
      </c>
      <c r="H38" s="4" t="s">
        <v>162</v>
      </c>
      <c r="I38" s="102">
        <v>0</v>
      </c>
      <c r="J38" s="5" t="s">
        <v>70</v>
      </c>
      <c r="K38" s="4" t="s">
        <v>163</v>
      </c>
      <c r="L38" s="185">
        <v>0</v>
      </c>
      <c r="M38" s="13">
        <v>0.7</v>
      </c>
      <c r="N38" s="185">
        <v>0</v>
      </c>
      <c r="O38" s="13">
        <v>0.7</v>
      </c>
      <c r="P38" s="46">
        <v>0.7</v>
      </c>
      <c r="Q38" s="3" t="s">
        <v>56</v>
      </c>
      <c r="R38" s="5" t="s">
        <v>164</v>
      </c>
      <c r="S38" s="5" t="s">
        <v>165</v>
      </c>
      <c r="T38" s="56" t="s">
        <v>166</v>
      </c>
      <c r="U38" s="91" t="s">
        <v>60</v>
      </c>
      <c r="V38" s="197" t="s">
        <v>61</v>
      </c>
      <c r="W38" s="198" t="s">
        <v>61</v>
      </c>
      <c r="X38" s="199" t="s">
        <v>61</v>
      </c>
      <c r="Y38" s="198" t="s">
        <v>61</v>
      </c>
      <c r="Z38" s="200" t="s">
        <v>61</v>
      </c>
      <c r="AA38" s="196">
        <v>0.7</v>
      </c>
      <c r="AB38" s="162">
        <v>0.75</v>
      </c>
      <c r="AC38" s="165">
        <v>1</v>
      </c>
      <c r="AD38" s="159" t="s">
        <v>239</v>
      </c>
      <c r="AE38" s="159" t="s">
        <v>240</v>
      </c>
      <c r="AF38" s="32">
        <v>0</v>
      </c>
      <c r="AG38" s="133"/>
      <c r="AH38" s="133"/>
      <c r="AI38" s="133"/>
      <c r="AJ38" s="134"/>
      <c r="AK38" s="32">
        <v>0.7</v>
      </c>
      <c r="AL38" s="133"/>
      <c r="AM38" s="133"/>
      <c r="AN38" s="133"/>
      <c r="AO38" s="134"/>
      <c r="AP38" s="32" t="s">
        <v>161</v>
      </c>
      <c r="AQ38" s="15">
        <v>1.4</v>
      </c>
      <c r="AR38" s="133">
        <v>0</v>
      </c>
      <c r="AS38" s="133"/>
      <c r="AT38" s="134"/>
    </row>
    <row r="39" spans="1:46" ht="126" x14ac:dyDescent="0.25">
      <c r="A39" s="218">
        <v>6</v>
      </c>
      <c r="B39" s="4" t="s">
        <v>157</v>
      </c>
      <c r="C39" s="54" t="s">
        <v>158</v>
      </c>
      <c r="D39" s="3" t="s">
        <v>167</v>
      </c>
      <c r="E39" s="12">
        <v>0.04</v>
      </c>
      <c r="F39" s="4" t="s">
        <v>160</v>
      </c>
      <c r="G39" s="4" t="s">
        <v>168</v>
      </c>
      <c r="H39" s="4" t="s">
        <v>169</v>
      </c>
      <c r="I39" s="102">
        <v>0</v>
      </c>
      <c r="J39" s="5" t="s">
        <v>70</v>
      </c>
      <c r="K39" s="4" t="s">
        <v>170</v>
      </c>
      <c r="L39" s="185">
        <v>0</v>
      </c>
      <c r="M39" s="185">
        <v>1</v>
      </c>
      <c r="N39" s="185">
        <v>1</v>
      </c>
      <c r="O39" s="185">
        <v>1</v>
      </c>
      <c r="P39" s="185">
        <v>1</v>
      </c>
      <c r="Q39" s="3" t="s">
        <v>56</v>
      </c>
      <c r="R39" s="5" t="s">
        <v>171</v>
      </c>
      <c r="S39" s="5" t="s">
        <v>172</v>
      </c>
      <c r="T39" s="56" t="s">
        <v>173</v>
      </c>
      <c r="U39" s="91" t="s">
        <v>60</v>
      </c>
      <c r="V39" s="197" t="s">
        <v>61</v>
      </c>
      <c r="W39" s="198" t="s">
        <v>61</v>
      </c>
      <c r="X39" s="199" t="s">
        <v>61</v>
      </c>
      <c r="Y39" s="198" t="s">
        <v>61</v>
      </c>
      <c r="Z39" s="200" t="s">
        <v>61</v>
      </c>
      <c r="AA39" s="207">
        <v>1</v>
      </c>
      <c r="AB39" s="207">
        <v>1</v>
      </c>
      <c r="AC39" s="174">
        <v>1</v>
      </c>
      <c r="AD39" s="159" t="s">
        <v>241</v>
      </c>
      <c r="AE39" s="159" t="s">
        <v>242</v>
      </c>
      <c r="AF39" s="32">
        <v>1</v>
      </c>
      <c r="AG39" s="133"/>
      <c r="AH39" s="133"/>
      <c r="AI39" s="133"/>
      <c r="AJ39" s="134"/>
      <c r="AK39" s="32">
        <v>1</v>
      </c>
      <c r="AL39" s="133"/>
      <c r="AM39" s="133"/>
      <c r="AN39" s="133"/>
      <c r="AO39" s="134"/>
      <c r="AP39" s="32" t="s">
        <v>168</v>
      </c>
      <c r="AQ39" s="15">
        <v>3</v>
      </c>
      <c r="AR39" s="133">
        <v>0</v>
      </c>
      <c r="AS39" s="133"/>
      <c r="AT39" s="134"/>
    </row>
    <row r="40" spans="1:46" ht="126" x14ac:dyDescent="0.25">
      <c r="A40" s="218">
        <v>6</v>
      </c>
      <c r="B40" s="4" t="s">
        <v>157</v>
      </c>
      <c r="C40" s="54" t="s">
        <v>158</v>
      </c>
      <c r="D40" s="3" t="s">
        <v>174</v>
      </c>
      <c r="E40" s="12">
        <v>0.03</v>
      </c>
      <c r="F40" s="4" t="s">
        <v>160</v>
      </c>
      <c r="G40" s="4" t="s">
        <v>175</v>
      </c>
      <c r="H40" s="4" t="s">
        <v>176</v>
      </c>
      <c r="I40" s="102">
        <v>0</v>
      </c>
      <c r="J40" s="5" t="s">
        <v>54</v>
      </c>
      <c r="K40" s="4" t="s">
        <v>177</v>
      </c>
      <c r="L40" s="185">
        <v>0</v>
      </c>
      <c r="M40" s="185">
        <v>0</v>
      </c>
      <c r="N40" s="185">
        <v>0</v>
      </c>
      <c r="O40" s="185">
        <v>0.01</v>
      </c>
      <c r="P40" s="185">
        <v>1</v>
      </c>
      <c r="Q40" s="3" t="s">
        <v>56</v>
      </c>
      <c r="R40" s="5" t="s">
        <v>178</v>
      </c>
      <c r="S40" s="5" t="s">
        <v>165</v>
      </c>
      <c r="T40" s="56" t="s">
        <v>179</v>
      </c>
      <c r="U40" s="91" t="s">
        <v>60</v>
      </c>
      <c r="V40" s="197" t="s">
        <v>61</v>
      </c>
      <c r="W40" s="198" t="s">
        <v>61</v>
      </c>
      <c r="X40" s="199" t="s">
        <v>61</v>
      </c>
      <c r="Y40" s="198" t="s">
        <v>61</v>
      </c>
      <c r="Z40" s="200" t="s">
        <v>61</v>
      </c>
      <c r="AA40" s="160" t="s">
        <v>230</v>
      </c>
      <c r="AB40" s="160" t="s">
        <v>230</v>
      </c>
      <c r="AC40" s="175" t="s">
        <v>230</v>
      </c>
      <c r="AD40" s="160" t="s">
        <v>230</v>
      </c>
      <c r="AE40" s="160" t="s">
        <v>230</v>
      </c>
      <c r="AF40" s="186" t="s">
        <v>255</v>
      </c>
      <c r="AG40" s="133"/>
      <c r="AH40" s="133"/>
      <c r="AI40" s="133"/>
      <c r="AJ40" s="134"/>
      <c r="AK40" s="32">
        <v>0</v>
      </c>
      <c r="AL40" s="133"/>
      <c r="AM40" s="133"/>
      <c r="AN40" s="133"/>
      <c r="AO40" s="134"/>
      <c r="AP40" s="32" t="s">
        <v>175</v>
      </c>
      <c r="AQ40" s="15">
        <v>1</v>
      </c>
      <c r="AR40" s="133">
        <v>0</v>
      </c>
      <c r="AS40" s="133"/>
      <c r="AT40" s="134"/>
    </row>
    <row r="41" spans="1:46" ht="126" x14ac:dyDescent="0.25">
      <c r="A41" s="218">
        <v>6</v>
      </c>
      <c r="B41" s="4" t="s">
        <v>157</v>
      </c>
      <c r="C41" s="54" t="s">
        <v>158</v>
      </c>
      <c r="D41" s="3" t="s">
        <v>180</v>
      </c>
      <c r="E41" s="12">
        <v>0.03</v>
      </c>
      <c r="F41" s="4" t="s">
        <v>160</v>
      </c>
      <c r="G41" s="4" t="s">
        <v>181</v>
      </c>
      <c r="H41" s="4" t="s">
        <v>182</v>
      </c>
      <c r="I41" s="102">
        <v>2</v>
      </c>
      <c r="J41" s="5" t="s">
        <v>54</v>
      </c>
      <c r="K41" s="4" t="s">
        <v>183</v>
      </c>
      <c r="L41" s="4">
        <v>0</v>
      </c>
      <c r="M41" s="4">
        <v>0</v>
      </c>
      <c r="N41" s="4">
        <v>1</v>
      </c>
      <c r="O41" s="4">
        <v>0</v>
      </c>
      <c r="P41" s="4">
        <v>1</v>
      </c>
      <c r="Q41" s="3" t="s">
        <v>56</v>
      </c>
      <c r="R41" s="5" t="s">
        <v>184</v>
      </c>
      <c r="S41" s="5" t="s">
        <v>165</v>
      </c>
      <c r="T41" s="56" t="s">
        <v>185</v>
      </c>
      <c r="U41" s="91" t="s">
        <v>60</v>
      </c>
      <c r="V41" s="197" t="s">
        <v>61</v>
      </c>
      <c r="W41" s="198" t="s">
        <v>61</v>
      </c>
      <c r="X41" s="199" t="s">
        <v>61</v>
      </c>
      <c r="Y41" s="198" t="s">
        <v>61</v>
      </c>
      <c r="Z41" s="200" t="s">
        <v>61</v>
      </c>
      <c r="AA41" s="160" t="s">
        <v>230</v>
      </c>
      <c r="AB41" s="160" t="s">
        <v>230</v>
      </c>
      <c r="AC41" s="175" t="s">
        <v>230</v>
      </c>
      <c r="AD41" s="160" t="s">
        <v>230</v>
      </c>
      <c r="AE41" s="160" t="s">
        <v>230</v>
      </c>
      <c r="AF41" s="32">
        <v>1</v>
      </c>
      <c r="AG41" s="133"/>
      <c r="AH41" s="133"/>
      <c r="AI41" s="133"/>
      <c r="AJ41" s="134"/>
      <c r="AK41" s="32">
        <v>0</v>
      </c>
      <c r="AL41" s="133"/>
      <c r="AM41" s="133"/>
      <c r="AN41" s="133"/>
      <c r="AO41" s="134"/>
      <c r="AP41" s="32" t="s">
        <v>181</v>
      </c>
      <c r="AQ41" s="15">
        <v>1</v>
      </c>
      <c r="AR41" s="133">
        <v>0</v>
      </c>
      <c r="AS41" s="133"/>
      <c r="AT41" s="134"/>
    </row>
    <row r="42" spans="1:46" ht="126" x14ac:dyDescent="0.25">
      <c r="A42" s="218">
        <v>6</v>
      </c>
      <c r="B42" s="4" t="s">
        <v>157</v>
      </c>
      <c r="C42" s="54" t="s">
        <v>158</v>
      </c>
      <c r="D42" s="47" t="s">
        <v>186</v>
      </c>
      <c r="E42" s="12">
        <v>0.03</v>
      </c>
      <c r="F42" s="6" t="s">
        <v>160</v>
      </c>
      <c r="G42" s="6" t="s">
        <v>187</v>
      </c>
      <c r="H42" s="6" t="s">
        <v>188</v>
      </c>
      <c r="I42" s="103">
        <v>1</v>
      </c>
      <c r="J42" s="6" t="s">
        <v>70</v>
      </c>
      <c r="K42" s="6" t="s">
        <v>189</v>
      </c>
      <c r="L42" s="7">
        <v>1</v>
      </c>
      <c r="M42" s="7">
        <v>1</v>
      </c>
      <c r="N42" s="7">
        <v>1</v>
      </c>
      <c r="O42" s="7">
        <v>1</v>
      </c>
      <c r="P42" s="48">
        <v>1</v>
      </c>
      <c r="Q42" s="3" t="s">
        <v>56</v>
      </c>
      <c r="R42" s="4" t="s">
        <v>190</v>
      </c>
      <c r="S42" s="6" t="s">
        <v>165</v>
      </c>
      <c r="T42" s="54" t="s">
        <v>191</v>
      </c>
      <c r="U42" s="91" t="s">
        <v>60</v>
      </c>
      <c r="V42" s="201">
        <v>1</v>
      </c>
      <c r="W42" s="217">
        <v>0.8</v>
      </c>
      <c r="X42" s="202">
        <v>0.8</v>
      </c>
      <c r="Y42" s="198" t="s">
        <v>192</v>
      </c>
      <c r="Z42" s="200" t="s">
        <v>193</v>
      </c>
      <c r="AA42" s="207">
        <v>1</v>
      </c>
      <c r="AB42" s="162">
        <v>0</v>
      </c>
      <c r="AC42" s="165">
        <f>AB42/AA42</f>
        <v>0</v>
      </c>
      <c r="AD42" s="159" t="s">
        <v>243</v>
      </c>
      <c r="AE42" s="159" t="s">
        <v>244</v>
      </c>
      <c r="AF42" s="32">
        <v>1</v>
      </c>
      <c r="AG42" s="133"/>
      <c r="AH42" s="133"/>
      <c r="AI42" s="133"/>
      <c r="AJ42" s="134"/>
      <c r="AK42" s="32">
        <v>1</v>
      </c>
      <c r="AL42" s="133"/>
      <c r="AM42" s="133"/>
      <c r="AN42" s="133"/>
      <c r="AO42" s="134"/>
      <c r="AP42" s="32" t="s">
        <v>187</v>
      </c>
      <c r="AQ42" s="15">
        <v>4</v>
      </c>
      <c r="AR42" s="133">
        <v>0</v>
      </c>
      <c r="AS42" s="133"/>
      <c r="AT42" s="134"/>
    </row>
    <row r="43" spans="1:46" ht="126.75" thickBot="1" x14ac:dyDescent="0.3">
      <c r="A43" s="219">
        <v>6</v>
      </c>
      <c r="B43" s="9" t="s">
        <v>157</v>
      </c>
      <c r="C43" s="55" t="s">
        <v>158</v>
      </c>
      <c r="D43" s="49" t="s">
        <v>194</v>
      </c>
      <c r="E43" s="50">
        <v>0.03</v>
      </c>
      <c r="F43" s="10" t="s">
        <v>160</v>
      </c>
      <c r="G43" s="10" t="s">
        <v>195</v>
      </c>
      <c r="H43" s="10" t="s">
        <v>196</v>
      </c>
      <c r="I43" s="104" t="s">
        <v>69</v>
      </c>
      <c r="J43" s="10" t="s">
        <v>70</v>
      </c>
      <c r="K43" s="10" t="s">
        <v>197</v>
      </c>
      <c r="L43" s="11">
        <v>0</v>
      </c>
      <c r="M43" s="11">
        <v>1</v>
      </c>
      <c r="N43" s="11">
        <v>1</v>
      </c>
      <c r="O43" s="11">
        <v>1</v>
      </c>
      <c r="P43" s="51">
        <v>1</v>
      </c>
      <c r="Q43" s="8" t="s">
        <v>56</v>
      </c>
      <c r="R43" s="9" t="s">
        <v>198</v>
      </c>
      <c r="S43" s="10" t="s">
        <v>199</v>
      </c>
      <c r="T43" s="55" t="s">
        <v>200</v>
      </c>
      <c r="U43" s="122" t="s">
        <v>60</v>
      </c>
      <c r="V43" s="203" t="s">
        <v>107</v>
      </c>
      <c r="W43" s="204" t="s">
        <v>107</v>
      </c>
      <c r="X43" s="205" t="s">
        <v>201</v>
      </c>
      <c r="Y43" s="204" t="s">
        <v>61</v>
      </c>
      <c r="Z43" s="206" t="s">
        <v>61</v>
      </c>
      <c r="AA43" s="161">
        <v>1</v>
      </c>
      <c r="AB43" s="162">
        <v>0.89</v>
      </c>
      <c r="AC43" s="167">
        <f>AB43/AA43</f>
        <v>0.89</v>
      </c>
      <c r="AD43" s="159" t="s">
        <v>245</v>
      </c>
      <c r="AE43" s="159" t="s">
        <v>246</v>
      </c>
      <c r="AF43" s="34">
        <v>1</v>
      </c>
      <c r="AG43" s="139"/>
      <c r="AH43" s="139"/>
      <c r="AI43" s="139"/>
      <c r="AJ43" s="140"/>
      <c r="AK43" s="34">
        <v>1</v>
      </c>
      <c r="AL43" s="139"/>
      <c r="AM43" s="139"/>
      <c r="AN43" s="139"/>
      <c r="AO43" s="140"/>
      <c r="AP43" s="34" t="s">
        <v>195</v>
      </c>
      <c r="AQ43" s="35">
        <v>4</v>
      </c>
      <c r="AR43" s="139">
        <v>0</v>
      </c>
      <c r="AS43" s="139"/>
      <c r="AT43" s="140"/>
    </row>
    <row r="44" spans="1:46" ht="75.75" thickBot="1" x14ac:dyDescent="0.3">
      <c r="A44" s="1"/>
      <c r="B44" s="1"/>
      <c r="C44" s="1"/>
      <c r="D44" s="40" t="s">
        <v>202</v>
      </c>
      <c r="E44" s="41">
        <v>0.2</v>
      </c>
      <c r="F44" s="1"/>
      <c r="H44" s="1"/>
      <c r="I44" s="1"/>
      <c r="J44" s="72"/>
      <c r="K44" s="1"/>
      <c r="L44" s="1"/>
      <c r="M44" s="1"/>
      <c r="N44" s="1"/>
      <c r="O44" s="1"/>
      <c r="P44" s="1"/>
      <c r="Q44" s="1"/>
      <c r="R44" s="1"/>
      <c r="S44" s="1"/>
      <c r="T44" s="1"/>
      <c r="U44" s="1"/>
      <c r="V44" s="1"/>
      <c r="W44" s="127" t="s">
        <v>203</v>
      </c>
      <c r="X44" s="208">
        <f>AVERAGE(X17:X43)</f>
        <v>0.38949999999999996</v>
      </c>
      <c r="Y44" s="1"/>
      <c r="Z44" s="1"/>
      <c r="AA44" s="1"/>
      <c r="AB44" s="127" t="s">
        <v>256</v>
      </c>
      <c r="AC44" s="128">
        <f>AVERAGE(AC17:AC43)</f>
        <v>0.75940625000000006</v>
      </c>
      <c r="AD44" s="1"/>
      <c r="AE44" s="1"/>
      <c r="AF44" s="38" t="s">
        <v>204</v>
      </c>
      <c r="AG44" s="16" t="e">
        <v>#DIV/0!</v>
      </c>
      <c r="AH44" s="1"/>
      <c r="AI44" s="1"/>
      <c r="AJ44" s="1"/>
      <c r="AK44" s="36" t="s">
        <v>205</v>
      </c>
      <c r="AL44" s="16" t="e">
        <v>#DIV/0!</v>
      </c>
      <c r="AM44" s="1"/>
      <c r="AN44" s="1"/>
      <c r="AO44" s="1"/>
      <c r="AP44" s="1"/>
      <c r="AQ44" s="29" t="s">
        <v>24</v>
      </c>
      <c r="AR44" s="16">
        <v>1.1538461538461537</v>
      </c>
      <c r="AS44" s="1"/>
      <c r="AT44" s="1"/>
    </row>
    <row r="45" spans="1:46" x14ac:dyDescent="0.25">
      <c r="A45" s="1"/>
      <c r="B45" s="1"/>
      <c r="C45" s="1"/>
      <c r="D45" s="18" t="s">
        <v>206</v>
      </c>
      <c r="E45" s="17">
        <v>1.0000000000000002</v>
      </c>
      <c r="F45" s="1"/>
      <c r="H45" s="1"/>
      <c r="I45" s="1"/>
      <c r="J45" s="72"/>
      <c r="K45" s="1"/>
      <c r="L45" s="1"/>
      <c r="M45" s="1"/>
      <c r="N45" s="1"/>
      <c r="O45" s="1"/>
      <c r="P45" s="1"/>
      <c r="Q45" s="1"/>
      <c r="R45" s="1"/>
      <c r="S45" s="1"/>
      <c r="T45" s="1"/>
      <c r="U45" s="1"/>
      <c r="V45" s="1"/>
      <c r="W45" s="1"/>
      <c r="Y45" s="1"/>
      <c r="Z45" s="1"/>
      <c r="AA45" s="1"/>
      <c r="AB45" s="1"/>
      <c r="AD45" s="1"/>
      <c r="AE45" s="1"/>
      <c r="AF45" s="1"/>
      <c r="AG45" s="1"/>
      <c r="AH45" s="1"/>
      <c r="AI45" s="1"/>
      <c r="AJ45" s="1"/>
      <c r="AK45" s="1"/>
      <c r="AL45" s="1"/>
      <c r="AM45" s="1"/>
      <c r="AN45" s="1"/>
      <c r="AO45" s="1"/>
      <c r="AP45" s="1"/>
      <c r="AQ45" s="1"/>
      <c r="AR45" s="1"/>
      <c r="AS45" s="1"/>
      <c r="AT45" s="1"/>
    </row>
    <row r="48" spans="1:46" ht="15.75" thickBot="1" x14ac:dyDescent="0.3">
      <c r="A48" s="1"/>
      <c r="B48" s="1"/>
      <c r="C48" s="1"/>
      <c r="D48" s="1"/>
      <c r="E48" s="1"/>
      <c r="F48" s="1"/>
      <c r="H48" s="1"/>
      <c r="I48" s="1"/>
      <c r="J48" s="1"/>
      <c r="K48" s="1"/>
      <c r="L48" s="1"/>
      <c r="M48" s="1"/>
      <c r="N48" s="1"/>
      <c r="O48" s="1"/>
      <c r="P48" s="1"/>
      <c r="Q48" s="1"/>
      <c r="R48" s="1"/>
      <c r="S48" s="1"/>
      <c r="T48" s="1"/>
      <c r="U48" s="1"/>
      <c r="V48" s="1"/>
      <c r="W48" s="1"/>
      <c r="Y48" s="1"/>
      <c r="Z48" s="1"/>
      <c r="AA48" s="1"/>
      <c r="AB48" s="1"/>
      <c r="AD48" s="1"/>
      <c r="AE48" s="1"/>
      <c r="AF48" s="1"/>
      <c r="AG48" s="1"/>
      <c r="AH48" s="1"/>
      <c r="AI48" s="1"/>
      <c r="AJ48" s="1"/>
      <c r="AK48" s="1"/>
      <c r="AL48" s="1"/>
      <c r="AM48" s="1"/>
      <c r="AN48" s="1"/>
      <c r="AO48" s="1"/>
      <c r="AP48" s="1"/>
      <c r="AQ48" s="1"/>
      <c r="AR48" s="1"/>
      <c r="AS48" s="1"/>
      <c r="AT48" s="1"/>
    </row>
    <row r="49" spans="1:46" ht="26.25" x14ac:dyDescent="0.25">
      <c r="A49" s="1"/>
      <c r="B49" s="1"/>
      <c r="C49" s="1"/>
      <c r="D49" s="1"/>
      <c r="E49" s="1"/>
      <c r="F49" s="1"/>
      <c r="H49" s="230" t="s">
        <v>207</v>
      </c>
      <c r="I49" s="231"/>
      <c r="J49" s="231"/>
      <c r="K49" s="231"/>
      <c r="L49" s="231"/>
      <c r="M49" s="231" t="s">
        <v>208</v>
      </c>
      <c r="N49" s="231"/>
      <c r="O49" s="231"/>
      <c r="P49" s="231"/>
      <c r="Q49" s="231"/>
      <c r="R49" s="232"/>
      <c r="S49" s="1"/>
      <c r="T49" s="1"/>
      <c r="U49" s="1"/>
      <c r="V49" s="1"/>
      <c r="W49" s="1"/>
      <c r="Y49" s="1"/>
      <c r="Z49" s="1"/>
      <c r="AA49" s="1"/>
      <c r="AB49" s="1"/>
      <c r="AD49" s="1"/>
      <c r="AE49" s="1"/>
      <c r="AF49" s="1"/>
      <c r="AG49" s="1"/>
      <c r="AH49" s="1"/>
      <c r="AI49" s="1"/>
      <c r="AJ49" s="1"/>
      <c r="AK49" s="1"/>
      <c r="AL49" s="1"/>
      <c r="AM49" s="1"/>
      <c r="AN49" s="1"/>
      <c r="AO49" s="1"/>
      <c r="AP49" s="1"/>
      <c r="AQ49" s="1"/>
      <c r="AR49" s="1"/>
      <c r="AS49" s="1"/>
      <c r="AT49" s="1"/>
    </row>
    <row r="50" spans="1:46" ht="21.75" thickBot="1" x14ac:dyDescent="0.3">
      <c r="A50" s="1"/>
      <c r="B50" s="1"/>
      <c r="C50" s="1"/>
      <c r="D50" s="1"/>
      <c r="E50" s="1"/>
      <c r="F50" s="1"/>
      <c r="H50" s="233" t="s">
        <v>209</v>
      </c>
      <c r="I50" s="234"/>
      <c r="J50" s="234"/>
      <c r="K50" s="234"/>
      <c r="L50" s="234"/>
      <c r="M50" s="234" t="s">
        <v>210</v>
      </c>
      <c r="N50" s="235"/>
      <c r="O50" s="235"/>
      <c r="P50" s="235"/>
      <c r="Q50" s="235"/>
      <c r="R50" s="236"/>
      <c r="S50" s="1"/>
      <c r="T50" s="1"/>
      <c r="U50" s="1"/>
      <c r="V50" s="1"/>
      <c r="W50" s="1"/>
      <c r="Y50" s="1"/>
      <c r="Z50" s="1"/>
      <c r="AA50" s="1"/>
      <c r="AB50" s="1"/>
      <c r="AD50" s="1"/>
      <c r="AE50" s="1"/>
      <c r="AF50" s="1"/>
      <c r="AG50" s="1"/>
      <c r="AH50" s="1"/>
      <c r="AI50" s="1"/>
      <c r="AJ50" s="1"/>
      <c r="AK50" s="1"/>
      <c r="AL50" s="1"/>
      <c r="AM50" s="1"/>
      <c r="AN50" s="1"/>
      <c r="AO50" s="1"/>
      <c r="AP50" s="1"/>
      <c r="AQ50" s="1"/>
      <c r="AR50" s="1"/>
      <c r="AS50" s="1"/>
      <c r="AT50" s="1"/>
    </row>
  </sheetData>
  <sheetProtection algorithmName="SHA-512" hashValue="h4JNP2taUKmw799xNEk0kOif1zPupaHdaJZw3dT1DExLHWY3V24O4hUrMggDhQqGiXvyVwGF1iA8kWxd94QFWQ==" saltValue="B+uRxvP0ZN7gY5jVgZQ37A==" spinCount="100000" sheet="1" objects="1" scenarios="1"/>
  <mergeCells count="33">
    <mergeCell ref="H10:J10"/>
    <mergeCell ref="H9:J9"/>
    <mergeCell ref="A1:K1"/>
    <mergeCell ref="A2:K2"/>
    <mergeCell ref="A3:K3"/>
    <mergeCell ref="A5:B8"/>
    <mergeCell ref="C5:D8"/>
    <mergeCell ref="F4:J4"/>
    <mergeCell ref="H5:J5"/>
    <mergeCell ref="H6:J6"/>
    <mergeCell ref="H7:J7"/>
    <mergeCell ref="H8:J8"/>
    <mergeCell ref="AK14:AO14"/>
    <mergeCell ref="AK15:AO15"/>
    <mergeCell ref="D14:P15"/>
    <mergeCell ref="AP14:AT14"/>
    <mergeCell ref="AP15:AT15"/>
    <mergeCell ref="V15:Z15"/>
    <mergeCell ref="V14:Z14"/>
    <mergeCell ref="AF14:AJ14"/>
    <mergeCell ref="AF15:AJ15"/>
    <mergeCell ref="C14:C16"/>
    <mergeCell ref="A14:B15"/>
    <mergeCell ref="AA14:AE14"/>
    <mergeCell ref="AA15:AE15"/>
    <mergeCell ref="Q14:T15"/>
    <mergeCell ref="U14:U16"/>
    <mergeCell ref="H11:J11"/>
    <mergeCell ref="H49:L49"/>
    <mergeCell ref="M49:R49"/>
    <mergeCell ref="H50:L50"/>
    <mergeCell ref="M50:R50"/>
    <mergeCell ref="H12:J12"/>
  </mergeCells>
  <conditionalFormatting sqref="X44">
    <cfRule type="containsText" dxfId="7" priority="7" operator="containsText" text="N/A">
      <formula>NOT(ISERROR(SEARCH("N/A",X44)))</formula>
    </cfRule>
    <cfRule type="cellIs" dxfId="6" priority="8" operator="between">
      <formula>#REF!</formula>
      <formula>#REF!</formula>
    </cfRule>
    <cfRule type="cellIs" dxfId="5" priority="9" operator="between">
      <formula>#REF!</formula>
      <formula>#REF!</formula>
    </cfRule>
    <cfRule type="cellIs" dxfId="4" priority="10" operator="between">
      <formula>#REF!</formula>
      <formula>#REF!</formula>
    </cfRule>
  </conditionalFormatting>
  <conditionalFormatting sqref="X44">
    <cfRule type="colorScale" priority="6">
      <colorScale>
        <cfvo type="min"/>
        <cfvo type="percentile" val="50"/>
        <cfvo type="max"/>
        <color rgb="FFF8696B"/>
        <color rgb="FFFFEB84"/>
        <color rgb="FF63BE7B"/>
      </colorScale>
    </cfRule>
  </conditionalFormatting>
  <conditionalFormatting sqref="AC44">
    <cfRule type="containsText" dxfId="3" priority="2" operator="containsText" text="N/A">
      <formula>NOT(ISERROR(SEARCH("N/A",AC44)))</formula>
    </cfRule>
    <cfRule type="cellIs" dxfId="2" priority="3" operator="between">
      <formula>#REF!</formula>
      <formula>#REF!</formula>
    </cfRule>
    <cfRule type="cellIs" dxfId="1" priority="4" operator="between">
      <formula>#REF!</formula>
      <formula>#REF!</formula>
    </cfRule>
    <cfRule type="cellIs" dxfId="0" priority="5" operator="between">
      <formula>#REF!</formula>
      <formula>#REF!</formula>
    </cfRule>
  </conditionalFormatting>
  <conditionalFormatting sqref="AC44">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8" sqref="H8:J8"/>
    </sheetView>
  </sheetViews>
  <sheetFormatPr baseColWidth="10" defaultColWidth="11.42578125" defaultRowHeight="15" x14ac:dyDescent="0.25"/>
  <sheetData>
    <row r="1" spans="1:1" x14ac:dyDescent="0.25">
      <c r="A1" s="1" t="s">
        <v>211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H8" sqref="H8:J8"/>
    </sheetView>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usaquen</vt:lpstr>
      <vt:lpstr>Hoja9</vt:lpstr>
      <vt:lpstr>Hoja10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Jeraldyn Tautiva</cp:lastModifiedBy>
  <cp:revision/>
  <dcterms:created xsi:type="dcterms:W3CDTF">2020-04-16T16:02:46Z</dcterms:created>
  <dcterms:modified xsi:type="dcterms:W3CDTF">2020-09-30T17:35:25Z</dcterms:modified>
  <cp:category/>
  <cp:contentStatus/>
</cp:coreProperties>
</file>