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I:\TELETRABAJO-SDG\NC-SDG\PG\REPORTE III TRIMESTRE\AL\"/>
    </mc:Choice>
  </mc:AlternateContent>
  <xr:revisionPtr revIDLastSave="0" documentId="13_ncr:1_{CA016FB1-1D4B-4562-860A-87BBF67A220B}" xr6:coauthVersionLast="45" xr6:coauthVersionMax="45" xr10:uidLastSave="{00000000-0000-0000-0000-000000000000}"/>
  <bookViews>
    <workbookView xWindow="-120" yWindow="-120" windowWidth="29040" windowHeight="15840" xr2:uid="{19FB2950-D901-4A78-B348-0A0C2EAD42C8}"/>
  </bookViews>
  <sheets>
    <sheet name="18 RAFAEL URIBE"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6" i="1" l="1"/>
  <c r="AH44" i="1"/>
  <c r="AH41" i="1" l="1"/>
  <c r="AH37" i="1"/>
  <c r="AH36" i="1"/>
  <c r="AH35" i="1"/>
  <c r="U20" i="1" l="1"/>
  <c r="AK20" i="1"/>
  <c r="AP20" i="1"/>
  <c r="AQ20" i="1"/>
  <c r="AQ39" i="1" s="1"/>
  <c r="AR20" i="1"/>
  <c r="U21" i="1"/>
  <c r="AF21" i="1"/>
  <c r="AK21" i="1"/>
  <c r="AQ21" i="1" s="1"/>
  <c r="AP21" i="1"/>
  <c r="AR21" i="1"/>
  <c r="U22" i="1"/>
  <c r="AA22" i="1"/>
  <c r="AB22" i="1"/>
  <c r="AC22" i="1"/>
  <c r="AF22" i="1"/>
  <c r="AQ22" i="1" s="1"/>
  <c r="AK22" i="1"/>
  <c r="AP22" i="1"/>
  <c r="AR22" i="1"/>
  <c r="U23" i="1"/>
  <c r="AK23" i="1"/>
  <c r="AP23" i="1"/>
  <c r="AQ23" i="1"/>
  <c r="AR23" i="1"/>
  <c r="U24" i="1"/>
  <c r="AA24" i="1"/>
  <c r="AQ24" i="1"/>
  <c r="AK24" i="1"/>
  <c r="AP24" i="1"/>
  <c r="AR24" i="1"/>
  <c r="U25" i="1"/>
  <c r="AQ25" i="1"/>
  <c r="AK25" i="1"/>
  <c r="AP25" i="1"/>
  <c r="AR25" i="1"/>
  <c r="U26" i="1"/>
  <c r="AQ26" i="1"/>
  <c r="AK26" i="1"/>
  <c r="AP26" i="1"/>
  <c r="AR26" i="1"/>
  <c r="U27" i="1"/>
  <c r="AQ27" i="1"/>
  <c r="AK27" i="1"/>
  <c r="AP27" i="1"/>
  <c r="AR27" i="1"/>
  <c r="U28" i="1"/>
  <c r="AA28" i="1"/>
  <c r="AQ28" i="1" s="1"/>
  <c r="AB28" i="1"/>
  <c r="AC28" i="1"/>
  <c r="AF28" i="1"/>
  <c r="AK28" i="1"/>
  <c r="AP28" i="1"/>
  <c r="AR28" i="1"/>
  <c r="U29" i="1"/>
  <c r="AA29" i="1"/>
  <c r="AF29" i="1"/>
  <c r="AQ29" i="1" s="1"/>
  <c r="AK29" i="1"/>
  <c r="AP29" i="1"/>
  <c r="AR29" i="1"/>
  <c r="U30" i="1"/>
  <c r="U31" i="1"/>
  <c r="AA31" i="1"/>
  <c r="AF31" i="1"/>
  <c r="AQ31" i="1" s="1"/>
  <c r="AK31" i="1"/>
  <c r="AP31" i="1"/>
  <c r="AR31" i="1"/>
  <c r="P32" i="1"/>
  <c r="U32" i="1"/>
  <c r="V32" i="1"/>
  <c r="AA32" i="1"/>
  <c r="AF32" i="1"/>
  <c r="AQ32" i="1" s="1"/>
  <c r="AK32" i="1"/>
  <c r="AP32" i="1"/>
  <c r="AR32" i="1"/>
  <c r="P33" i="1"/>
  <c r="U33" i="1"/>
  <c r="V33" i="1"/>
  <c r="AA33" i="1"/>
  <c r="AC33" i="1"/>
  <c r="AC46" i="1" s="1"/>
  <c r="AF33" i="1"/>
  <c r="AK33" i="1"/>
  <c r="AP33" i="1"/>
  <c r="AQ33" i="1"/>
  <c r="AR33" i="1"/>
  <c r="U34" i="1"/>
  <c r="AA34" i="1"/>
  <c r="AF34" i="1"/>
  <c r="AQ34" i="1" s="1"/>
  <c r="AK34" i="1"/>
  <c r="AP34" i="1"/>
  <c r="AR34" i="1"/>
  <c r="U35" i="1"/>
  <c r="AA35" i="1"/>
  <c r="AC35" i="1"/>
  <c r="AF35" i="1"/>
  <c r="AQ35" i="1" s="1"/>
  <c r="AK35" i="1"/>
  <c r="AP35" i="1"/>
  <c r="AR35" i="1"/>
  <c r="U36" i="1"/>
  <c r="V36" i="1"/>
  <c r="AQ36" i="1" s="1"/>
  <c r="X36" i="1"/>
  <c r="AA36" i="1"/>
  <c r="AC36" i="1" s="1"/>
  <c r="AF36" i="1"/>
  <c r="AK36" i="1"/>
  <c r="AP36" i="1"/>
  <c r="AR36" i="1"/>
  <c r="P37" i="1"/>
  <c r="U37" i="1"/>
  <c r="V37" i="1"/>
  <c r="AA37" i="1"/>
  <c r="AC37" i="1"/>
  <c r="AF37" i="1"/>
  <c r="AQ37" i="1" s="1"/>
  <c r="AK37" i="1"/>
  <c r="AP37" i="1"/>
  <c r="AR37" i="1"/>
  <c r="P38" i="1"/>
  <c r="U38" i="1"/>
  <c r="AF38" i="1"/>
  <c r="AQ38" i="1" s="1"/>
  <c r="AK38" i="1"/>
  <c r="AP38" i="1"/>
  <c r="AR38" i="1"/>
  <c r="E39" i="1"/>
  <c r="V39" i="1"/>
  <c r="AF39" i="1"/>
  <c r="AK39" i="1"/>
  <c r="AP39" i="1"/>
  <c r="AR39" i="1"/>
  <c r="AQ40" i="1"/>
  <c r="AK40" i="1"/>
  <c r="AP40" i="1"/>
  <c r="AR40" i="1"/>
  <c r="AF41" i="1"/>
  <c r="AQ41" i="1" s="1"/>
  <c r="AK41" i="1"/>
  <c r="AP41" i="1"/>
  <c r="AR41" i="1"/>
  <c r="AK42" i="1"/>
  <c r="AP42" i="1"/>
  <c r="AQ42" i="1"/>
  <c r="AR42" i="1"/>
  <c r="AF43" i="1"/>
  <c r="AQ43" i="1" s="1"/>
  <c r="AK43" i="1"/>
  <c r="AP43" i="1"/>
  <c r="AR43" i="1"/>
  <c r="AC44" i="1"/>
  <c r="AF44" i="1"/>
  <c r="AQ44" i="1" s="1"/>
  <c r="AK44" i="1"/>
  <c r="AP44" i="1"/>
  <c r="AR44" i="1"/>
  <c r="AC45" i="1"/>
  <c r="AF45" i="1"/>
  <c r="AQ45" i="1" s="1"/>
  <c r="AK45" i="1"/>
  <c r="AP45" i="1"/>
  <c r="AR45" i="1"/>
  <c r="E46" i="1"/>
  <c r="E47" i="1" s="1"/>
  <c r="X46" i="1"/>
  <c r="AM46" i="1"/>
  <c r="AQ46" i="1"/>
  <c r="AR46" i="1"/>
</calcChain>
</file>

<file path=xl/sharedStrings.xml><?xml version="1.0" encoding="utf-8"?>
<sst xmlns="http://schemas.openxmlformats.org/spreadsheetml/2006/main" count="655" uniqueCount="287">
  <si>
    <t>ALEJANDRO RIVERA CAMERO
Alcalde Local Rafael Uribe Uribe (E)
Aprobado mediante caso HOLA N° 90924</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</si>
  <si>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</si>
  <si>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Aprobó</t>
  </si>
  <si>
    <t xml:space="preserve">Método de elaboración </t>
  </si>
  <si>
    <t>TOTAL PLAN DE GESTIÓN</t>
  </si>
  <si>
    <t>IV TRIMESTRE</t>
  </si>
  <si>
    <t>III TRIMESTRE</t>
  </si>
  <si>
    <t>CUMPLIMIENTO II TRIMESTRE</t>
  </si>
  <si>
    <t>CUMPLIMIENTO  TRIMESTRE I</t>
  </si>
  <si>
    <t>Subtotal metas transversales</t>
  </si>
  <si>
    <t>Reporte Oficina Asesora de Comunicaciones Ley 1712 de 2014.</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</si>
  <si>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110 lo que representa un nivel de cumplimiento trimestral del 96%</t>
  </si>
  <si>
    <t>META  REPROGRAMADA</t>
  </si>
  <si>
    <t>SI</t>
  </si>
  <si>
    <t>Revisión página Web de la alcaldía</t>
  </si>
  <si>
    <t>Oficina comunicaciones</t>
  </si>
  <si>
    <t>Página Web Localidad</t>
  </si>
  <si>
    <t>EFICACIA</t>
  </si>
  <si>
    <t>Requisitos cumplidos</t>
  </si>
  <si>
    <t>CONSTANTE</t>
  </si>
  <si>
    <t>N/D</t>
  </si>
  <si>
    <t>(# de requisitos de la ley 1712 de 2014 de publicación de la información cumplidos en la página web/# total de requisitos de la ley 1712 de 2014 de publicación de la información)*100</t>
  </si>
  <si>
    <t>Porcentaje de cumplimiento publicación de información</t>
  </si>
  <si>
    <t>SOTENIBILIDAD DEL SISTEMA DE GESTIÓN</t>
  </si>
  <si>
    <t>Mantener el 100% de la información de las páginas Web actualizada de acuerdo a lo establecido en la ley 1712 de 2014</t>
  </si>
  <si>
    <t>Implementación del Modelo Integrado de Planeación y Gestión</t>
  </si>
  <si>
    <t>Integrar las herramientas de planeación, gestión y control, con enfoque de innovación, mejoramiento continuo, responsabilidad social, desarrollo integral del talento humano y transparencia</t>
  </si>
  <si>
    <t>Reporte MIMEC y SIG Ofcina Asesora de Plaenación</t>
  </si>
  <si>
    <t>La Alcaldía Local de los dos (2) planes abiertos tiene la totalidad de acciones vencidas.</t>
  </si>
  <si>
    <t>Aplicativo MIMEC</t>
  </si>
  <si>
    <t>La Alcaldía Local mantuvo al 86%  las acciones correctivas documentadas y vigentes en el trimestre reportadas en el MIMEC</t>
  </si>
  <si>
    <t>Reportes MIMEC - SIG remitidos por la OAP</t>
  </si>
  <si>
    <t>Planeación Institucional</t>
  </si>
  <si>
    <t>MIMEC - SIG</t>
  </si>
  <si>
    <t>Planes de mejora</t>
  </si>
  <si>
    <r>
      <t xml:space="preserve">1- (No. De acciones vencidas del plan de mejoramiento responsabilidad del proceso  </t>
    </r>
    <r>
      <rPr>
        <b/>
        <sz val="12"/>
        <color rgb="FF0070C0"/>
        <rFont val="Garamond"/>
        <family val="1"/>
        <charset val="1"/>
      </rPr>
      <t>/</t>
    </r>
    <r>
      <rPr>
        <sz val="12"/>
        <color rgb="FF0070C0"/>
        <rFont val="Garamond"/>
        <family val="1"/>
        <charset val="1"/>
      </rPr>
      <t xml:space="preserve"> N°  de acciones a gestionar bajo responsabilidad del proceso)*100</t>
    </r>
  </si>
  <si>
    <t>Acciones correctivas documentadas y vigentes</t>
  </si>
  <si>
    <t>Mantener el 100% de las acciones de mejora asignadas al proceso/Alcaldía con relación a planes de mejoramiento interno documentadas y vigentes</t>
  </si>
  <si>
    <t>META NO PROGRAMADA</t>
  </si>
  <si>
    <t>META NO  PROGRAMADA</t>
  </si>
  <si>
    <t>Reportes ÁGORA</t>
  </si>
  <si>
    <t>Base de datos Ágora</t>
  </si>
  <si>
    <t>Practicas registradas</t>
  </si>
  <si>
    <t>SUMA</t>
  </si>
  <si>
    <t>buenas prácticas registradas</t>
  </si>
  <si>
    <t>Registro de buena práctica/idea innovadora</t>
  </si>
  <si>
    <t>Registrar una (1) buena práctica/idea innovadora de acuerdo con la metodología dada por la OAP con  fin de validar su potencialidad de implementación en los demás procesos de la entidad</t>
  </si>
  <si>
    <t>Revisión publicación intranet</t>
  </si>
  <si>
    <t>Publicación intranet institucional</t>
  </si>
  <si>
    <t>Caracterizaciones</t>
  </si>
  <si>
    <t>#de caracterizaciones levantada</t>
  </si>
  <si>
    <t>Caracterización de levantada</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</si>
  <si>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</si>
  <si>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Reporte Dirección Administrativa</t>
  </si>
  <si>
    <t xml:space="preserve">
La Alcaldía Local participó en el 100% de las actividades convocadas por el grupo de gestión documental de la dirección administrativa.</t>
  </si>
  <si>
    <t>Evidencias de reunión por proceso o localidad</t>
  </si>
  <si>
    <t>Dirección administrativa- Grupo gestión documental</t>
  </si>
  <si>
    <t>Archivo de gestión Dirección administrativa- Grupo gestión documental</t>
  </si>
  <si>
    <t>Participación en actividades</t>
  </si>
  <si>
    <t>(# participaciones en actividades de gestión documental/ # de actividades de gestión documental programadas)*100</t>
  </si>
  <si>
    <t>Nivel de participación en actividades de gestión documental</t>
  </si>
  <si>
    <t xml:space="preserve">Participar en el 100% de las actividades que sean convocadas por la Dirección Administrativa - Grupo gestión documental con el fin de que se apliquen correctamente los lineamiento de gestión documental en el proceso  o alcaldía local </t>
  </si>
  <si>
    <t>Reporte criterios ambientales</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</si>
  <si>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</si>
  <si>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Listas de chequeo al cumplimiento de criterios ambientales remitidos por la OAP</t>
  </si>
  <si>
    <t>Herramienta Oficina Asesora de Planeación</t>
  </si>
  <si>
    <t>Porcentaje de buenas prácticas ambientales implementadas</t>
  </si>
  <si>
    <t xml:space="preserve">Porcentaje de cumplimiento de criterios ambientales </t>
  </si>
  <si>
    <t>Cumplimiento de criterios ambientales</t>
  </si>
  <si>
    <t>Obtener una calificación semestral  igual o superior al 70 % en la medición desempeño ambiental de la dependencia, empleando como mecanismo de medición la herramienta establecida por la Oficina Asesora de Planeación.</t>
  </si>
  <si>
    <t>Subtotal metas alcaldías locales</t>
  </si>
  <si>
    <t>Grupo de Gestión Policivo - Alcaldía local</t>
  </si>
  <si>
    <t>Aplicativo Relacionado</t>
  </si>
  <si>
    <t>Actuaciones administrativas terminadas hasta la primera instanciaa</t>
  </si>
  <si>
    <t>No de actuaciones administrativas terminadas  hasta la primera instancia</t>
  </si>
  <si>
    <t>Actuaciones administrativas terminadas hasta la primera instancia</t>
  </si>
  <si>
    <t>GESTIÓN</t>
  </si>
  <si>
    <t>Terminar 264  actuaciones administrativas hasta la primera instancia</t>
  </si>
  <si>
    <t xml:space="preserve">Inspección Vigilancia y Control </t>
  </si>
  <si>
    <t>Fortalecer la capacidad institucional y para el ejercicio de la función policiva por parte de las autoridades locales a cargo de la Secretaría Distrital de Gobierno</t>
  </si>
  <si>
    <t>Reporte Dirección para la Gestión Policiva</t>
  </si>
  <si>
    <t>La Alcaldía Local terminó 45 actuaciones administrativas en el trimestre.</t>
  </si>
  <si>
    <t>Reporte de la DGP</t>
  </si>
  <si>
    <t>La Alcaldía Local  termino en el trimestre 67  actuaciones administrativas</t>
  </si>
  <si>
    <t>Actuaciones administrativas terminadas</t>
  </si>
  <si>
    <t>No actuaciones administrativas terminadas (archivadas) durante el trimestre</t>
  </si>
  <si>
    <t>Actuaciones administrativas terminadas (archivadas)</t>
  </si>
  <si>
    <t>Terminar (archivar), 801  actuaciones administrativas activas</t>
  </si>
  <si>
    <t>La Alcaldía Local falló de fondo en el trimestre 342 expedientes  de los 2,467 programados para el trimestre.</t>
  </si>
  <si>
    <t>INFORME DGP</t>
  </si>
  <si>
    <t>La Alcaldía89% de los expedientes de policía a cargo de las inspecciones de policía con corte a 1-12-2019 programados para el trimestre.</t>
  </si>
  <si>
    <t xml:space="preserve">Fallos de fondo </t>
  </si>
  <si>
    <t>(No de fallos realizados  durante el trimestre/ expedientes procesales allegados a 31 de diciembre de 2019)*100</t>
  </si>
  <si>
    <t>Porcentaje de expedientes de policía con fallo de fondo</t>
  </si>
  <si>
    <t>Fallar de fondo el 20 %  de los expedientes de policía a cargo de las inspecciones de policía con corte a 31-12-2019</t>
  </si>
  <si>
    <t>La Alcaldía Local dio impulso procesal a 5,036 expedientes en el trimestre.</t>
  </si>
  <si>
    <t>impulsos procesales</t>
  </si>
  <si>
    <t>(No de expedientes con impulso procesal durante el trimestre  / expedientes procesales allegados a 31 de diciembre de 2019)x 100</t>
  </si>
  <si>
    <t xml:space="preserve">Porcentaje de expedientes de policía con impulso procesal </t>
  </si>
  <si>
    <t>Impulsar procesalmente (avocar, rechazar, enviar al competente), el 40% de los expedientes de policía a cargo de las inspeccioes de policía, con corte a 31 de diciembre de 2019</t>
  </si>
  <si>
    <t xml:space="preserve">Inspección Vigilancia y Control  </t>
  </si>
  <si>
    <t>Actas de Visita/Expediente</t>
  </si>
  <si>
    <t xml:space="preserve">Se  ejecutaron 4 las acciones de control u operativos en materia de obras y urbanismo. No se pudo cumplir al 100%  la meta, porque no hubo disponibilidad de Policia por las asonadas realizadas a la Policia Nacional por el fallecimiento del abogado. </t>
  </si>
  <si>
    <t>Se  ejecutaron las acciones de control u operativos en materia de obras y urbanismo.</t>
  </si>
  <si>
    <t>Actas digitalizadas en la oficina de Inspecciones. 4 de 18A, 4 de 18B, 5 de 18C y 1 de 18D</t>
  </si>
  <si>
    <t>Operativos realizados por Inspecciones.</t>
  </si>
  <si>
    <t>Reporte a la Dirección de Gestión Policiva</t>
  </si>
  <si>
    <t xml:space="preserve">acciones de control u operativos </t>
  </si>
  <si>
    <t>No acciones realizadas de control  en materia de obras y urbanismo</t>
  </si>
  <si>
    <t>Acciones de control  en materia de obras y urbanismo</t>
  </si>
  <si>
    <t>Realizar 20  acciones de control u operativos en materia de obras y urbanismo</t>
  </si>
  <si>
    <t>Area de Gestión Policiva, reporta 9 operativos de espacio público para el tercer trimestre.</t>
  </si>
  <si>
    <t>Area de Gestión Policiva, reporta 8 operativos de espacio público para el segundo trimestre.</t>
  </si>
  <si>
    <t>No se realizaron operativos de Espacio Público.</t>
  </si>
  <si>
    <t>Area de Gestión Policiva, no reporta operativos de espacio público para el primer trimestre.</t>
  </si>
  <si>
    <t>No acciones realizadas de control en materia de  integridad del espacio publico.</t>
  </si>
  <si>
    <t>Acciones de control a las actuaciones de IVC control en materia de  integridad del espacio publico.</t>
  </si>
  <si>
    <t>Realizar 15 acciones de control u operativos en materia de  integridad del espacio publico.</t>
  </si>
  <si>
    <t xml:space="preserve">Area de gestion policiva drive compartido con la direccion de gestion policiva </t>
  </si>
  <si>
    <t xml:space="preserve">area de gestion policiva drive compartido co la direccion de gestion policiva </t>
  </si>
  <si>
    <t>Durante el segundo trimestre  realizó control por actividad económica</t>
  </si>
  <si>
    <t>Actas digitalizadas en la oficina de Gestión policiva de Alcaldía Local y cargadas en carpeta de Plan de Gestión.</t>
  </si>
  <si>
    <t xml:space="preserve"> </t>
  </si>
  <si>
    <t>No Acciones de control a las actuaciones de IVC control en materia actividad económica (en el mes de diciembre se deben realizar los operativos pólvora y artículos pirotécnicos)</t>
  </si>
  <si>
    <t>Acciones de control a las actuaciones de IVC control en materia actividad económica</t>
  </si>
  <si>
    <t>Realizar 60 acciones de control u operativos en materia de  actividad económica (en el mes de diciembre se deben realizar los operativos pólvora y artículos pirotécnicos)</t>
  </si>
  <si>
    <t>Inspección Vigilancia y Control</t>
  </si>
  <si>
    <t>Reporte SAC</t>
  </si>
  <si>
    <t>La Alcaldía Local de acuerdo con el reporte remitido ha dado respuesta a 1600 requerimientos ciudadanos de los 512 programados para el trimestre, lo que representa un nivel de avance del 100% en el trimestre.</t>
  </si>
  <si>
    <t>Durante el primer trimestre de la vigencia 2020 la Alcaldía Local dio respuesta a 791 Requerimientos ciudadanos  del año 2019 los cuales representan un nivel de avance del 100% en el trimestre.</t>
  </si>
  <si>
    <t>Todos los grupos de la Alcaldía Local
Reporte: Grupo de SAC</t>
  </si>
  <si>
    <t xml:space="preserve">Reporte Aplicativo CRONOS </t>
  </si>
  <si>
    <t>requerimientos ciudadanos 2019 y anteriores</t>
  </si>
  <si>
    <t>CRECIENTE</t>
  </si>
  <si>
    <t>(No de respuestas efectuadas / No requerimientos instaurados antes del 31 de diciembre 2019)*100</t>
  </si>
  <si>
    <t>Respuesta a los requerimiento de los ciudadanos</t>
  </si>
  <si>
    <t>Dar respuesta al 100% de los requerimientos ciudadanos asignados a la alcaldía local con corte a 31 de diciembre de 2019, según la información de seguimiento presentada por el proceso de servicio a la ciudadanía</t>
  </si>
  <si>
    <t>Servicio de Atención a la Ciudadanía Alcaldías Locales</t>
  </si>
  <si>
    <t>Asegurar el acceso de la ciudadanía a la información y oferta institucional</t>
  </si>
  <si>
    <t>Diligenciamiento del formulario de bateia de indicadores</t>
  </si>
  <si>
    <t>Fondo de Desarrollo Local</t>
  </si>
  <si>
    <t>Reporte Instrumento bateria de indicadores</t>
  </si>
  <si>
    <t>Porcentaje</t>
  </si>
  <si>
    <t>( Cantidad de variables publicadas de la bateria de indicadores de transparencia de la vigencia/ Cantidad total de la batería de indicadores de transparencia en la vigencia) * 100</t>
  </si>
  <si>
    <t>Porcentaje de cumplimiento bateria de indicadores de transparencia</t>
  </si>
  <si>
    <t>Diligenciar el 100% del formulario de indicadores sobre transparencia.</t>
  </si>
  <si>
    <t xml:space="preserve">Gestión Corporativa Institucional </t>
  </si>
  <si>
    <t>A la fecha se estan realizando acciones para depuracion contable las cuales entan en proceso</t>
  </si>
  <si>
    <t>Informe Subsecretaría de Gestión Institucional</t>
  </si>
  <si>
    <t>La Alcaldía Local no reportó plan de sostenibilidd contable</t>
  </si>
  <si>
    <t>Contador- Alcaldía Local</t>
  </si>
  <si>
    <t>Reporte Contador Alcaldía Local</t>
  </si>
  <si>
    <t>Actividades ejecutadas</t>
  </si>
  <si>
    <t>(número de actividades ejecutadas del plan de acción durante el periodo / número de acciones programadas)*100%</t>
  </si>
  <si>
    <t>Porcentaje de avance acumulado en el cumplimiento del Plan de Sostenibilidad contable programado</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</si>
  <si>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</si>
  <si>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articulación sectorial y transparencia.</t>
  </si>
  <si>
    <t>Reporte Dirección para la Gestión del Desarrollo Local</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</si>
  <si>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</si>
  <si>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Profesional 222-24 del área administrativa - Alcaldía Local</t>
  </si>
  <si>
    <t>Reporte a la Dirección de Gestión para el desarrollo local</t>
  </si>
  <si>
    <t>Porcentaje de ejecución del SIPSE local</t>
  </si>
  <si>
    <t>RETADORA (MEJORA)</t>
  </si>
  <si>
    <t>Ejecutar el 100%  de las actividades establecidas para las alcaldías locales, en materia de SIPSE local.</t>
  </si>
  <si>
    <t>FDL - Alcaldía Local</t>
  </si>
  <si>
    <t>Reporte PREDIS</t>
  </si>
  <si>
    <t>giros obligaciones por pagar 2018 y  anteriores</t>
  </si>
  <si>
    <t>(Valor de los giros de obligaciones por pagar de la vigencia 2018 y anteriores  / Valor total de las obligaciones por pagar de la vigencia 2018 y anteriores)*100</t>
  </si>
  <si>
    <t xml:space="preserve">Porcentaje de Giros de Obligaciones por Pagar </t>
  </si>
  <si>
    <t>Girar mínimo el 70% del presupuesto comprometido constituido como obligaciones por pagar de la vigencia 2018 y anteriores (inversión).</t>
  </si>
  <si>
    <t>giros obligaciones por pagar 2019</t>
  </si>
  <si>
    <t>(Valor de los giros de obligaciones por pagar de la vigencia 2019  / Valor total de las obligaciones por pagar de la vigencia 2019)*100</t>
  </si>
  <si>
    <t>Porcentaje de Giros de Obligaciones por Pagar 2019 y anteriores</t>
  </si>
  <si>
    <t>Girar mínimo el 60% del presupuesto comprometido constituido como obligaciones por pagar de la vigencia 2019 (inversión).</t>
  </si>
  <si>
    <t>giros 2020</t>
  </si>
  <si>
    <t>(Valor de los giros de inversión directa de la vigencia  / Valor total del presupuesto de inversión directa de la vigencia)*100</t>
  </si>
  <si>
    <t>Porcentaje de Giros de la Vigencia 2019</t>
  </si>
  <si>
    <t>Girar mínimo el 60% del presupuesto de inversión directa comprometido en la vigencia 2020</t>
  </si>
  <si>
    <t>Informe de ejecucion de presupuesto de gastos de inversiones</t>
  </si>
  <si>
    <t>Corte a junio 30  en inversión directa la Alcaldía Local ejecutó el 27,20% del presupuesto de inversión directa asociado con compromisos.</t>
  </si>
  <si>
    <t>compromisos 2020</t>
  </si>
  <si>
    <t>18,68% a Jun
91,94% a Dic</t>
  </si>
  <si>
    <t>(Valor de RP de inversión directa de la vigencia  / Valor total del presupuesto de inversión directa de la Vigencia)*100</t>
  </si>
  <si>
    <t>Porcentaje de compromiso del presupuesto de inversión directa de la vigencia 2020</t>
  </si>
  <si>
    <t>Comprometer mínimo el 20% a 30 de junio y el 92% a 31 de diciembre de 2020 del presupuesto de inversión directa disponible a la vigencia para el FDL</t>
  </si>
  <si>
    <t>Grupo Planeación - Alcaldía Local</t>
  </si>
  <si>
    <t>Reporte MUSI</t>
  </si>
  <si>
    <t>Porcentaje de avance acumulado en el cumplimiento físico del Plan de Desarrollo Local reportado en la MUSI.</t>
  </si>
  <si>
    <t xml:space="preserve">Porcentaje de cumplimiento físico acumulado del Plan de Desarrollo Local </t>
  </si>
  <si>
    <t>Lograr el 75% de cumplimiento físico acumulado del plan de desarrollo local.</t>
  </si>
  <si>
    <t>Gestión Pública Territorial Local</t>
  </si>
  <si>
    <t>Reporte Subsecretaría de Gestión Local</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</si>
  <si>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</si>
  <si>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Reporte enviado a la Subsecretaria de Gestión Local</t>
  </si>
  <si>
    <t xml:space="preserve">Porcentaje de cumplimiento del Plan de Acción para la implementación de los presupuestos participativos </t>
  </si>
  <si>
    <t>Ejecutar el 100% del plan de acción que se formule para la implementación de los presupuestos participativos.</t>
  </si>
  <si>
    <t>Reporte estadistico facebook live</t>
  </si>
  <si>
    <t>Se ejecuto de manera virtual por facebook live  con un registro  de 76  personas</t>
  </si>
  <si>
    <t>Se ejecuto de manera virtual por facebook live  con un registro  de 76 personas</t>
  </si>
  <si>
    <t>Consulta en la carpeta de rendición de cuentas 2020 o entregables del contrato</t>
  </si>
  <si>
    <t>Reportes de participantes</t>
  </si>
  <si>
    <t>Participantes en audiencia de rendición de cuentas</t>
  </si>
  <si>
    <t>N/A</t>
  </si>
  <si>
    <t>Pico de asistencia: Las personas que ingresaron a la rendición de cuentas a través de Facebook Live o la plataforma establecida según la metodología del Consejo de Planeación Local</t>
  </si>
  <si>
    <t>Línea base construida</t>
  </si>
  <si>
    <t>Establecer una (1) línea base de la participación (presencial y virtual) en la rendicion de cuentas realizados durante el 2020 en la localidad</t>
  </si>
  <si>
    <t>Consulta en la carpeta de encuentros ciudadanos 2020 o entregables del contrato</t>
  </si>
  <si>
    <t>Participantes en encuentros ciudadanos</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</si>
  <si>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</si>
  <si>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Establecer una (1) línea base de la participación (presencial y virtual) en los encuentros ciudadanos realizados durante el 2020 en la localidad</t>
  </si>
  <si>
    <t>ANÁLISIS DE RESULTADO</t>
  </si>
  <si>
    <t>RESULTADO DE LA MEDICION</t>
  </si>
  <si>
    <t>EJECUTADO</t>
  </si>
  <si>
    <t>PROGRAMADO</t>
  </si>
  <si>
    <t>NOMBRE DEL INDICADOR</t>
  </si>
  <si>
    <t>MEDIO DE VERIFICACIÓN</t>
  </si>
  <si>
    <t>ANÁLISIS DE AVANCE</t>
  </si>
  <si>
    <t>METODO DE VERIFICACIÓN AL SEGUIMIENTO</t>
  </si>
  <si>
    <t>RESPONSABLES DE LA ACTIVIDAD</t>
  </si>
  <si>
    <t>FUENTE DE INFORMACIÓN</t>
  </si>
  <si>
    <t>TIPO DE INDICADOR</t>
  </si>
  <si>
    <t>TOTAL PROGRAMACION VIGENCIA</t>
  </si>
  <si>
    <t>IV TRI</t>
  </si>
  <si>
    <t>III TRI</t>
  </si>
  <si>
    <t>II TRI</t>
  </si>
  <si>
    <t>I TRI</t>
  </si>
  <si>
    <t>UNIDAD DE MEDIDA</t>
  </si>
  <si>
    <t>TIPO DE PROGRAMACION</t>
  </si>
  <si>
    <t>LINEA BASE</t>
  </si>
  <si>
    <t>FORMULA DEL INDICADOR</t>
  </si>
  <si>
    <t>TIPO DE META</t>
  </si>
  <si>
    <t>PONDERACION DE LA META</t>
  </si>
  <si>
    <t>META PLAN DE GESTION VIGENCIA</t>
  </si>
  <si>
    <t>OBJETIVO ESTRATÉGICO</t>
  </si>
  <si>
    <t>N° OE</t>
  </si>
  <si>
    <t>EVALUACIÓN FINAL PLAN DE GESTION</t>
  </si>
  <si>
    <t xml:space="preserve">EVALUACIÓN IV TRIMESTRE </t>
  </si>
  <si>
    <t xml:space="preserve">EVALUACIÓN III TRIMESTRE </t>
  </si>
  <si>
    <t xml:space="preserve">EVALUACIÓN II TRIMESTRE </t>
  </si>
  <si>
    <t xml:space="preserve">EVALUACIÓN I TRIMESTRE </t>
  </si>
  <si>
    <t>SEGUIMIENTO PLAN GESTION DEL PROCESO</t>
  </si>
  <si>
    <t>REPORTA CB0404</t>
  </si>
  <si>
    <t>INDICADOR</t>
  </si>
  <si>
    <t>PROGRAMADO EN LA VIGENCIA</t>
  </si>
  <si>
    <t>PROCESO</t>
  </si>
  <si>
    <t>PLAN ESTRATEGICO INSTITUCIONAL</t>
  </si>
  <si>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75% de cumplimiento físico acumulado del plan de desarrollo local.
• Girar mínimo el 60% del presupuesto comprometido constituido como obligaciones por pagar de la vigencia 2018 y anteriores (inversión).
• Girar mínimo el 60% del presupuesto de inversión directa comprometido en la vigencia 2020.
• Girar mínimo el 70% del presupuesto comprometido constituido como obligaciones por pagar de la vigencia 2018 y anteriores (inversión).
• Terminar (archivar), 801 actuaciones administrativas activas.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 Se ajustó un error de de la programación de la meta "Realizar 15 acciones de control u operativos en materia de  integridad del espacio publico" .</t>
  </si>
  <si>
    <t>30 de septiembre de 2020</t>
  </si>
  <si>
    <t xml:space="preserve">Para segundo trimestre de la vigencia 2020, el plan de gestión de la alcaldía local alcanzó un nivel de desempeño del 68%.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</si>
  <si>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28 de Julio de 2020</t>
  </si>
  <si>
    <t>En atención a la solicitud remitida por la Subsecretaría de Gestión Local - SGL se modifican las dos metas de participación (Encuentros Ciudadanos y Audiencia Pública de Rendición de Cuentas) incorporadas en el plan de gestión.</t>
  </si>
  <si>
    <t>25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</si>
  <si>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264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</si>
  <si>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08 de junio de 2020</t>
  </si>
  <si>
    <r>
      <t xml:space="preserve">Para el primer trimestre de la vigencia 2020, el plan de gestión de la alcaldía local alcanzó un nivel de desempeño del </t>
    </r>
    <r>
      <rPr>
        <b/>
        <sz val="11"/>
        <color theme="1"/>
        <rFont val="Garamond"/>
        <family val="1"/>
      </rPr>
      <t>67%</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</si>
  <si>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23 de abril de 2020</t>
  </si>
  <si>
    <t>Se separan las metas realcionadas con operativos del proceso de IVC y se realizan ajustes de redacción en los indicadores, se actualizan las metas transversales y se complementan las líneas base.</t>
  </si>
  <si>
    <t>12 de febrero de 2020</t>
  </si>
  <si>
    <t>Primera versión del plan de gestión de la alcaldía local para la vigencia 2020</t>
  </si>
  <si>
    <t>31 de enero de 2020</t>
  </si>
  <si>
    <t>DESCRIPCIÓN DE LA MODIFICACIÓN</t>
  </si>
  <si>
    <t>FECHA</t>
  </si>
  <si>
    <t>VERSIÓN</t>
  </si>
  <si>
    <t>Gestión Pública Territorial Local
Gestión Corporativa Institucional
Servicio de Atención a la Ciudadanía Alcaldías Locales
Inspección Vigilancia y Control</t>
  </si>
  <si>
    <t>PROCESOS ASOCIADOS</t>
  </si>
  <si>
    <t>CONTROL DE CAMBIOS</t>
  </si>
  <si>
    <t>VIGENCIA DE LA PLANEACIÓN 2020</t>
  </si>
  <si>
    <t>SECRETARIA DISTRITAL DE GOBIERNO</t>
  </si>
  <si>
    <t>ALCALDÍA LOCAL DE RAFAEL URIBE URIBE</t>
  </si>
  <si>
    <t>META REPROGRAMADA</t>
  </si>
  <si>
    <t>La Alcaldía Local de acuerdo con el reporte remitido dio  respuesta a  2,623  requerimientos ciudadanos de los   767 programados para el trimestre, lo que representa un nivel de avance del 100% en el trimestre.</t>
  </si>
  <si>
    <t>Durante el tercer trimestre se realizaron 20 operativos de  control por actividad económica</t>
  </si>
  <si>
    <t>La Alcaldía Local dio impulso procesal a 7,890 expedientes en el trimestre.</t>
  </si>
  <si>
    <t>Reporte DGP</t>
  </si>
  <si>
    <t>La Alcaldía Local falló de fondo en el trimestre 2,413 expedientes  para el trimestre de los 2,467 que tenía programados para el trimestre.</t>
  </si>
  <si>
    <t>La Alcaldía Local terminó 86 actuaciones administrativas en el trimestre.</t>
  </si>
  <si>
    <t>La Alcaldía Local Terminó en el trimestre 325 actuaciones administrativas en primera instancia</t>
  </si>
  <si>
    <t>La Alcaldía Local participó en tres de las cuatro actividades convocadas por la Dirección Administrativa así:
-Capacitación SIC Fecha: 28/09/2020
-Mesa de Trabajo Fecha: 28/09/2020
-Asistencias Técnicas para la implementación y ajustes de las TRD</t>
  </si>
  <si>
    <t>La Alcaldía Local tiene 1 de las 6  acciones  abiertas  vencidas en el trimestre.</t>
  </si>
  <si>
    <t>Reporte Oficina Asesora de Planeación</t>
  </si>
  <si>
    <t>Reporte Equipo de Análisis y Políticas OAP</t>
  </si>
  <si>
    <t>Reporte Oficina Asesora de Comunicaciones</t>
  </si>
  <si>
    <t>La Alcaldía Local reportó la buena práctica Programa de implementación de prácticas sostenibles cuyo objetivo es Adopción de una cultura ambiental positiva, interacción con temas de interés ambiental, articulación con las políticas, planes o lineamientos distritales, regionales y/o nacionales, que presenten características como ser innovadores, con alto potencial de transferencia, que generen valor agregado a la entidad, que sean reconocidas como experiencias exitosas por actores claves o que incluya aspectos de sostenibilidad.</t>
  </si>
  <si>
    <t xml:space="preserve">Para el tercer trimestre de la vigencia 2020, el plan de gestión de la alcaldía local alcanzó un nivel de desempeño del 89%. </t>
  </si>
  <si>
    <t>29 de octubre de 2020</t>
  </si>
  <si>
    <t>23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</si>
  <si>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9"/>
        <color theme="1"/>
        <rFont val="Garamond"/>
        <family val="1"/>
      </rPr>
      <t>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</si>
</sst>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
    <numFmt numFmtId="165" formatCode="_-* #,##0_-;\-* #,##0_-;_-* \-_-;_-@_-"/>
    <numFmt numFmtId="166" formatCode="_-* #,##0.0_-;\-* #,##0.0_-;_-* \-_-;_-@_-"/>
    <numFmt numFmtId="167" formatCode="0.0%"/>
    <numFmt numFmtId="168" formatCode="0.00\ %"/>
  </numFmts>
  <fonts count="37" x14ac:knownFonts="1">
    <font>
      <sz val="11"/>
      <color theme="1"/>
      <name val="Calibri"/>
      <family val="2"/>
      <scheme val="minor"/>
    </font>
    <font>
      <sz val="11"/>
      <color theme="1"/>
      <name val="Calibri"/>
      <family val="2"/>
      <scheme val="minor"/>
    </font>
    <font>
      <sz val="11"/>
      <color rgb="FF000000"/>
      <name val="Garamond"/>
      <family val="1"/>
      <charset val="1"/>
    </font>
    <font>
      <b/>
      <sz val="11"/>
      <color rgb="FF000000"/>
      <name val="Garamond"/>
      <family val="1"/>
    </font>
    <font>
      <sz val="16"/>
      <name val="Garamond"/>
      <family val="1"/>
      <charset val="1"/>
    </font>
    <font>
      <sz val="16"/>
      <color rgb="FF000000"/>
      <name val="Garamond"/>
      <family val="1"/>
      <charset val="1"/>
    </font>
    <font>
      <b/>
      <sz val="20"/>
      <color rgb="FF000000"/>
      <name val="Garamond"/>
      <family val="1"/>
      <charset val="1"/>
    </font>
    <font>
      <b/>
      <sz val="11"/>
      <color rgb="FF000000"/>
      <name val="Garamond"/>
      <family val="1"/>
      <charset val="1"/>
    </font>
    <font>
      <b/>
      <sz val="20"/>
      <name val="Garamond"/>
      <family val="1"/>
    </font>
    <font>
      <b/>
      <sz val="14"/>
      <name val="Garamond"/>
      <family val="1"/>
    </font>
    <font>
      <b/>
      <sz val="16"/>
      <color theme="1"/>
      <name val="Garamond"/>
      <family val="1"/>
    </font>
    <font>
      <b/>
      <sz val="14"/>
      <color theme="1"/>
      <name val="Garamond"/>
      <family val="1"/>
    </font>
    <font>
      <b/>
      <sz val="12"/>
      <color rgb="FF0070C0"/>
      <name val="Garamond"/>
      <family val="1"/>
      <charset val="1"/>
    </font>
    <font>
      <sz val="11"/>
      <color rgb="FF0070C0"/>
      <name val="Calibri"/>
      <family val="2"/>
      <scheme val="minor"/>
    </font>
    <font>
      <sz val="11"/>
      <color rgb="FF0070C0"/>
      <name val="Garamond"/>
      <family val="1"/>
      <charset val="1"/>
    </font>
    <font>
      <sz val="11"/>
      <color rgb="FF0070C0"/>
      <name val="Garamond"/>
      <family val="1"/>
    </font>
    <font>
      <b/>
      <sz val="11"/>
      <color rgb="FF0070C0"/>
      <name val="Garamond"/>
      <family val="1"/>
    </font>
    <font>
      <sz val="12"/>
      <color rgb="FF0070C0"/>
      <name val="Garamond"/>
      <family val="1"/>
      <charset val="1"/>
    </font>
    <font>
      <sz val="14"/>
      <color rgb="FF0070C0"/>
      <name val="Garamond"/>
      <family val="1"/>
      <charset val="1"/>
    </font>
    <font>
      <sz val="11"/>
      <color rgb="FF000000"/>
      <name val="Calibri"/>
      <family val="2"/>
      <charset val="1"/>
    </font>
    <font>
      <b/>
      <sz val="12"/>
      <color rgb="FF000000"/>
      <name val="Garamond"/>
      <family val="1"/>
      <charset val="1"/>
    </font>
    <font>
      <sz val="12"/>
      <color theme="1"/>
      <name val="Garamond"/>
      <family val="1"/>
    </font>
    <font>
      <sz val="12"/>
      <color rgb="FF000000"/>
      <name val="Garamond"/>
      <family val="1"/>
    </font>
    <font>
      <b/>
      <sz val="11"/>
      <color theme="1"/>
      <name val="Garamond"/>
      <family val="1"/>
    </font>
    <font>
      <sz val="11"/>
      <color theme="1"/>
      <name val="Garamond"/>
      <family val="1"/>
    </font>
    <font>
      <b/>
      <sz val="12"/>
      <color theme="1"/>
      <name val="Garamond"/>
      <family val="1"/>
    </font>
    <font>
      <sz val="12"/>
      <name val="Garamond"/>
      <family val="1"/>
    </font>
    <font>
      <b/>
      <sz val="12"/>
      <color rgb="FF000000"/>
      <name val="Garamond"/>
      <family val="1"/>
    </font>
    <font>
      <sz val="11"/>
      <name val="Garamond"/>
      <family val="1"/>
    </font>
    <font>
      <b/>
      <sz val="11"/>
      <name val="Garamond"/>
      <family val="1"/>
    </font>
    <font>
      <sz val="11"/>
      <name val="Garamond"/>
      <family val="1"/>
      <charset val="1"/>
    </font>
    <font>
      <b/>
      <sz val="10"/>
      <name val="Garamond"/>
      <family val="1"/>
      <charset val="1"/>
    </font>
    <font>
      <sz val="9"/>
      <color theme="1"/>
      <name val="Garamond"/>
      <family val="1"/>
    </font>
    <font>
      <sz val="12"/>
      <color rgb="FF000000"/>
      <name val="Garamond"/>
      <family val="1"/>
      <charset val="1"/>
    </font>
    <font>
      <b/>
      <sz val="18"/>
      <color rgb="FF000000"/>
      <name val="Garamond"/>
      <family val="1"/>
    </font>
    <font>
      <sz val="8"/>
      <name val="Calibri"/>
      <family val="2"/>
      <scheme val="minor"/>
    </font>
    <font>
      <b/>
      <sz val="9"/>
      <color theme="1"/>
      <name val="Garamond"/>
      <family val="1"/>
    </font>
  </fonts>
  <fills count="16">
    <fill>
      <patternFill patternType="none"/>
    </fill>
    <fill>
      <patternFill patternType="gray125"/>
    </fill>
    <fill>
      <patternFill patternType="solid">
        <fgColor rgb="FFBFBFBF"/>
        <bgColor rgb="FFBDD7EE"/>
      </patternFill>
    </fill>
    <fill>
      <patternFill patternType="solid">
        <fgColor rgb="FFC5E0B4"/>
        <bgColor rgb="FFBDD7EE"/>
      </patternFill>
    </fill>
    <fill>
      <patternFill patternType="solid">
        <fgColor rgb="FFBDD7EE"/>
        <bgColor rgb="FFDAE3F3"/>
      </patternFill>
    </fill>
    <fill>
      <patternFill patternType="solid">
        <fgColor rgb="FF8FAADC"/>
        <bgColor rgb="FF969696"/>
      </patternFill>
    </fill>
    <fill>
      <patternFill patternType="solid">
        <fgColor rgb="FFFFC000"/>
        <bgColor indexed="64"/>
      </patternFill>
    </fill>
    <fill>
      <patternFill patternType="solid">
        <fgColor theme="7" tint="0.79998168889431442"/>
        <bgColor indexed="64"/>
      </patternFill>
    </fill>
    <fill>
      <patternFill patternType="solid">
        <fgColor theme="7" tint="0.79998168889431442"/>
        <bgColor rgb="FFFFE699"/>
      </patternFill>
    </fill>
    <fill>
      <patternFill patternType="solid">
        <fgColor theme="7" tint="0.79998168889431442"/>
        <bgColor rgb="FFBDD7EE"/>
      </patternFill>
    </fill>
    <fill>
      <patternFill patternType="solid">
        <fgColor rgb="FFFFFFFF"/>
        <bgColor rgb="FFFFF2CC"/>
      </patternFill>
    </fill>
    <fill>
      <patternFill patternType="solid">
        <fgColor rgb="FFFFF2CC"/>
        <bgColor rgb="FFFFE699"/>
      </patternFill>
    </fill>
    <fill>
      <patternFill patternType="solid">
        <fgColor theme="0"/>
        <bgColor indexed="64"/>
      </patternFill>
    </fill>
    <fill>
      <patternFill patternType="solid">
        <fgColor rgb="FFFFFFFF"/>
        <bgColor indexed="64"/>
      </patternFill>
    </fill>
    <fill>
      <patternFill patternType="solid">
        <fgColor rgb="FFDAE3F3"/>
        <bgColor rgb="FFBDD7EE"/>
      </patternFill>
    </fill>
    <fill>
      <patternFill patternType="solid">
        <fgColor rgb="FFFFE699"/>
        <bgColor rgb="FFFFF2CC"/>
      </patternFill>
    </fill>
  </fills>
  <borders count="39">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bottom style="thin">
        <color indexed="64"/>
      </bottom>
      <diagonal/>
    </border>
    <border>
      <left style="medium">
        <color auto="1"/>
      </left>
      <right style="medium">
        <color auto="1"/>
      </right>
      <top/>
      <bottom style="medium">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65" fontId="19" fillId="0" borderId="0" applyBorder="0" applyProtection="0"/>
  </cellStyleXfs>
  <cellXfs count="31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164" fontId="7" fillId="2" borderId="5" xfId="0" applyNumberFormat="1" applyFont="1" applyFill="1" applyBorder="1" applyAlignment="1">
      <alignment vertical="center"/>
    </xf>
    <xf numFmtId="0" fontId="7" fillId="2" borderId="5" xfId="0" applyFont="1" applyFill="1" applyBorder="1" applyAlignment="1">
      <alignment vertical="center"/>
    </xf>
    <xf numFmtId="0" fontId="2" fillId="3" borderId="5" xfId="0" applyFont="1" applyFill="1" applyBorder="1" applyAlignment="1">
      <alignment horizontal="center" vertical="center" wrapText="1"/>
    </xf>
    <xf numFmtId="0" fontId="2" fillId="4" borderId="6" xfId="0" applyFont="1" applyFill="1" applyBorder="1" applyAlignment="1">
      <alignment vertical="center" wrapText="1"/>
    </xf>
    <xf numFmtId="9" fontId="8" fillId="0" borderId="7" xfId="1" applyFont="1" applyBorder="1" applyAlignment="1">
      <alignment horizontal="center" vertical="center" wrapText="1"/>
    </xf>
    <xf numFmtId="0" fontId="9" fillId="4" borderId="8" xfId="0" applyFont="1" applyFill="1" applyBorder="1" applyAlignment="1">
      <alignment horizontal="center" vertical="center" wrapText="1"/>
    </xf>
    <xf numFmtId="9" fontId="10" fillId="6" borderId="9" xfId="1" applyFont="1" applyFill="1" applyBorder="1" applyAlignment="1">
      <alignment horizontal="center" vertical="center" wrapText="1"/>
    </xf>
    <xf numFmtId="0" fontId="11" fillId="6" borderId="10" xfId="0" applyFont="1" applyFill="1" applyBorder="1" applyAlignment="1">
      <alignment vertical="center" wrapText="1"/>
    </xf>
    <xf numFmtId="164" fontId="7" fillId="2" borderId="11" xfId="0" applyNumberFormat="1" applyFont="1" applyFill="1" applyBorder="1" applyAlignment="1">
      <alignment vertical="center"/>
    </xf>
    <xf numFmtId="0" fontId="12" fillId="2" borderId="11" xfId="0" applyFont="1" applyFill="1" applyBorder="1" applyAlignment="1" applyProtection="1">
      <alignment horizontal="justify" vertical="center" wrapText="1"/>
      <protection locked="0"/>
    </xf>
    <xf numFmtId="0" fontId="13" fillId="0" borderId="0" xfId="0" applyFont="1"/>
    <xf numFmtId="0" fontId="14" fillId="0" borderId="0" xfId="0" applyFont="1" applyAlignment="1">
      <alignment vertical="center"/>
    </xf>
    <xf numFmtId="0" fontId="14" fillId="0" borderId="0" xfId="0" applyFont="1" applyAlignment="1">
      <alignment vertical="center" wrapText="1"/>
    </xf>
    <xf numFmtId="0" fontId="14" fillId="0" borderId="1" xfId="0" applyFont="1" applyBorder="1" applyAlignment="1" applyProtection="1">
      <alignment horizontal="justify" vertical="center" wrapText="1"/>
      <protection locked="0"/>
    </xf>
    <xf numFmtId="0" fontId="14" fillId="0" borderId="12" xfId="0" applyFont="1" applyBorder="1" applyAlignment="1" applyProtection="1">
      <alignment horizontal="justify" vertical="center" wrapText="1"/>
      <protection locked="0"/>
    </xf>
    <xf numFmtId="0" fontId="14" fillId="0" borderId="12" xfId="0"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wrapText="1"/>
    </xf>
    <xf numFmtId="0" fontId="15" fillId="0" borderId="1" xfId="0" applyFont="1" applyBorder="1" applyAlignment="1" applyProtection="1">
      <alignment horizontal="justify" vertical="center" wrapText="1"/>
      <protection locked="0"/>
    </xf>
    <xf numFmtId="0" fontId="15" fillId="0" borderId="12" xfId="0" applyFont="1" applyBorder="1" applyAlignment="1" applyProtection="1">
      <alignment horizontal="justify" vertical="center" wrapText="1"/>
      <protection locked="0"/>
    </xf>
    <xf numFmtId="9" fontId="16" fillId="0" borderId="12" xfId="0" applyNumberFormat="1" applyFont="1" applyBorder="1" applyAlignment="1" applyProtection="1">
      <alignment horizontal="center" vertical="center" wrapText="1"/>
      <protection locked="0"/>
    </xf>
    <xf numFmtId="9" fontId="15" fillId="0" borderId="12" xfId="0" applyNumberFormat="1" applyFont="1" applyBorder="1" applyAlignment="1" applyProtection="1">
      <alignment horizontal="center" vertical="center" wrapText="1"/>
      <protection locked="0"/>
    </xf>
    <xf numFmtId="9" fontId="15" fillId="0" borderId="2" xfId="1" applyFont="1" applyBorder="1" applyAlignment="1">
      <alignment horizontal="center" vertical="center" wrapText="1"/>
    </xf>
    <xf numFmtId="0" fontId="15" fillId="0" borderId="14" xfId="0" applyFont="1" applyBorder="1" applyAlignment="1">
      <alignment vertical="center" wrapText="1"/>
    </xf>
    <xf numFmtId="0" fontId="15" fillId="0" borderId="12" xfId="0" applyFont="1" applyBorder="1" applyAlignment="1">
      <alignment vertical="center" wrapText="1"/>
    </xf>
    <xf numFmtId="0" fontId="16" fillId="0" borderId="12" xfId="0" applyFont="1" applyBorder="1" applyAlignment="1">
      <alignment horizontal="center" vertical="center" wrapText="1"/>
    </xf>
    <xf numFmtId="0" fontId="15" fillId="0" borderId="2" xfId="0" applyFont="1" applyBorder="1" applyAlignment="1">
      <alignment vertical="center" wrapText="1"/>
    </xf>
    <xf numFmtId="0" fontId="14" fillId="0" borderId="15" xfId="0" applyFont="1" applyBorder="1" applyAlignment="1">
      <alignment horizontal="center" vertical="center"/>
    </xf>
    <xf numFmtId="0" fontId="17" fillId="0" borderId="1" xfId="0" applyFont="1" applyBorder="1" applyAlignment="1" applyProtection="1">
      <alignment horizontal="justify" vertical="center" wrapText="1"/>
      <protection locked="0"/>
    </xf>
    <xf numFmtId="0" fontId="17" fillId="0" borderId="12" xfId="0" applyFont="1" applyBorder="1" applyAlignment="1">
      <alignment horizontal="justify" vertical="center" wrapText="1"/>
    </xf>
    <xf numFmtId="0" fontId="17" fillId="0" borderId="12" xfId="0" applyFont="1" applyBorder="1" applyAlignment="1" applyProtection="1">
      <alignment horizontal="justify" vertical="center" wrapText="1"/>
      <protection locked="0"/>
    </xf>
    <xf numFmtId="0" fontId="17" fillId="0" borderId="2" xfId="0" applyFont="1" applyBorder="1" applyAlignment="1" applyProtection="1">
      <alignment horizontal="justify" vertical="center" wrapText="1"/>
      <protection locked="0"/>
    </xf>
    <xf numFmtId="9" fontId="17" fillId="0" borderId="1" xfId="1" applyFont="1" applyBorder="1" applyAlignment="1" applyProtection="1">
      <alignment horizontal="center" vertical="center" wrapText="1"/>
    </xf>
    <xf numFmtId="9" fontId="17" fillId="0" borderId="12" xfId="1" applyFont="1" applyBorder="1" applyAlignment="1" applyProtection="1">
      <alignment horizontal="center" vertical="center" wrapText="1"/>
    </xf>
    <xf numFmtId="0" fontId="17" fillId="0" borderId="12" xfId="0" applyFont="1" applyBorder="1" applyAlignment="1">
      <alignment horizontal="center" vertical="center" wrapText="1"/>
    </xf>
    <xf numFmtId="164" fontId="14" fillId="0" borderId="12" xfId="0" applyNumberFormat="1" applyFont="1" applyBorder="1" applyAlignment="1">
      <alignment horizontal="center" vertical="center"/>
    </xf>
    <xf numFmtId="0" fontId="17" fillId="0" borderId="2" xfId="0" applyFont="1" applyBorder="1" applyAlignment="1">
      <alignment horizontal="justify" vertical="center" wrapText="1"/>
    </xf>
    <xf numFmtId="0" fontId="14" fillId="0" borderId="16" xfId="0" applyFont="1" applyBorder="1" applyAlignment="1">
      <alignment horizontal="center" vertical="center"/>
    </xf>
    <xf numFmtId="0" fontId="14" fillId="0" borderId="17"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4" fillId="0" borderId="5" xfId="0" applyFont="1" applyBorder="1" applyAlignment="1">
      <alignment horizontal="center" vertical="center" wrapText="1"/>
    </xf>
    <xf numFmtId="0" fontId="14" fillId="0" borderId="6" xfId="0" applyFont="1" applyBorder="1" applyAlignment="1">
      <alignment vertical="center" wrapText="1"/>
    </xf>
    <xf numFmtId="0" fontId="14" fillId="0" borderId="6" xfId="0" applyFont="1" applyBorder="1" applyAlignment="1">
      <alignment horizontal="center" vertical="center" wrapText="1"/>
    </xf>
    <xf numFmtId="0" fontId="15" fillId="0" borderId="17"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9" fontId="16" fillId="0" borderId="5" xfId="0" applyNumberFormat="1" applyFont="1" applyBorder="1" applyAlignment="1" applyProtection="1">
      <alignment horizontal="center" vertical="center" wrapText="1"/>
      <protection locked="0"/>
    </xf>
    <xf numFmtId="9" fontId="15" fillId="0" borderId="5" xfId="0" applyNumberFormat="1" applyFont="1" applyBorder="1" applyAlignment="1" applyProtection="1">
      <alignment horizontal="center" vertical="center" wrapText="1"/>
      <protection locked="0"/>
    </xf>
    <xf numFmtId="9" fontId="15" fillId="0" borderId="6" xfId="0" applyNumberFormat="1" applyFont="1" applyBorder="1" applyAlignment="1">
      <alignment horizontal="center" vertical="center" wrapText="1"/>
    </xf>
    <xf numFmtId="0" fontId="15" fillId="0" borderId="19" xfId="0" applyFont="1" applyBorder="1" applyAlignment="1">
      <alignment vertical="center" wrapText="1"/>
    </xf>
    <xf numFmtId="0" fontId="15" fillId="0" borderId="5" xfId="0" applyFont="1" applyBorder="1" applyAlignment="1">
      <alignment vertical="center" wrapText="1"/>
    </xf>
    <xf numFmtId="9" fontId="16" fillId="0" borderId="5" xfId="1" applyFont="1" applyBorder="1" applyAlignment="1">
      <alignment horizontal="center" vertical="center" wrapText="1"/>
    </xf>
    <xf numFmtId="9" fontId="14" fillId="0" borderId="5" xfId="1" applyFont="1" applyBorder="1" applyAlignment="1">
      <alignment horizontal="center" vertical="center" wrapText="1"/>
    </xf>
    <xf numFmtId="9" fontId="14" fillId="0" borderId="6" xfId="1" applyFont="1" applyBorder="1" applyAlignment="1">
      <alignment horizontal="center" vertical="center" wrapText="1"/>
    </xf>
    <xf numFmtId="0" fontId="14" fillId="0" borderId="20" xfId="0" applyFont="1" applyBorder="1" applyAlignment="1">
      <alignment horizontal="center" vertical="center"/>
    </xf>
    <xf numFmtId="0" fontId="17" fillId="0" borderId="17" xfId="0" applyFont="1" applyBorder="1" applyAlignment="1" applyProtection="1">
      <alignment horizontal="justify" vertical="center" wrapText="1"/>
      <protection locked="0"/>
    </xf>
    <xf numFmtId="0" fontId="17" fillId="0" borderId="5" xfId="0" applyFont="1" applyBorder="1" applyAlignment="1">
      <alignment horizontal="justify" vertical="center" wrapText="1"/>
    </xf>
    <xf numFmtId="0" fontId="17" fillId="0" borderId="5" xfId="0" applyFont="1" applyBorder="1" applyAlignment="1" applyProtection="1">
      <alignment horizontal="justify" vertical="center" wrapText="1"/>
      <protection locked="0"/>
    </xf>
    <xf numFmtId="0" fontId="17" fillId="0" borderId="6" xfId="0" applyFont="1" applyBorder="1" applyAlignment="1" applyProtection="1">
      <alignment horizontal="justify" vertical="center" wrapText="1"/>
      <protection locked="0"/>
    </xf>
    <xf numFmtId="9" fontId="17" fillId="0" borderId="17" xfId="1" applyFont="1" applyBorder="1" applyAlignment="1" applyProtection="1">
      <alignment horizontal="center" vertical="center" wrapText="1"/>
    </xf>
    <xf numFmtId="9" fontId="17" fillId="0" borderId="5" xfId="1" applyFont="1" applyBorder="1" applyAlignment="1" applyProtection="1">
      <alignment horizontal="center" vertical="center" wrapText="1"/>
    </xf>
    <xf numFmtId="0" fontId="17" fillId="0" borderId="5" xfId="0" applyFont="1" applyBorder="1" applyAlignment="1">
      <alignment horizontal="center" vertical="center" wrapText="1"/>
    </xf>
    <xf numFmtId="164" fontId="17" fillId="0" borderId="5" xfId="0" applyNumberFormat="1" applyFont="1" applyBorder="1" applyAlignment="1">
      <alignment horizontal="center" vertical="center" wrapText="1"/>
    </xf>
    <xf numFmtId="0" fontId="17" fillId="0" borderId="6" xfId="0" applyFont="1" applyBorder="1" applyAlignment="1">
      <alignment horizontal="justify" vertical="center" wrapText="1"/>
    </xf>
    <xf numFmtId="0" fontId="14" fillId="0" borderId="21" xfId="0" applyFont="1" applyBorder="1" applyAlignment="1">
      <alignment horizontal="center" vertical="center"/>
    </xf>
    <xf numFmtId="0" fontId="15" fillId="0" borderId="22" xfId="0" applyFont="1" applyBorder="1" applyAlignment="1">
      <alignment vertical="center" wrapText="1"/>
    </xf>
    <xf numFmtId="0" fontId="15" fillId="0" borderId="18" xfId="0" applyFont="1" applyBorder="1" applyAlignment="1">
      <alignment vertical="center" wrapText="1"/>
    </xf>
    <xf numFmtId="0" fontId="16"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5" fillId="0" borderId="6" xfId="0" applyFont="1" applyBorder="1" applyAlignment="1">
      <alignment vertical="center" wrapText="1"/>
    </xf>
    <xf numFmtId="0" fontId="17" fillId="0" borderId="17"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164" fontId="18" fillId="0" borderId="17" xfId="0" applyNumberFormat="1" applyFont="1" applyBorder="1" applyAlignment="1" applyProtection="1">
      <alignment horizontal="center" vertical="center" wrapText="1"/>
      <protection locked="0"/>
    </xf>
    <xf numFmtId="0" fontId="18" fillId="0" borderId="5" xfId="1" applyNumberFormat="1" applyFont="1" applyFill="1" applyBorder="1" applyAlignment="1" applyProtection="1">
      <alignment horizontal="center" vertical="center" wrapText="1"/>
    </xf>
    <xf numFmtId="0" fontId="14" fillId="0" borderId="5" xfId="1" applyNumberFormat="1" applyFont="1" applyFill="1" applyBorder="1" applyAlignment="1" applyProtection="1">
      <alignment horizontal="center" vertical="center" wrapText="1"/>
    </xf>
    <xf numFmtId="1" fontId="18" fillId="0" borderId="17" xfId="0" applyNumberFormat="1" applyFont="1" applyBorder="1" applyAlignment="1" applyProtection="1">
      <alignment horizontal="center" vertical="center" wrapText="1"/>
      <protection locked="0"/>
    </xf>
    <xf numFmtId="166" fontId="18" fillId="0" borderId="5" xfId="2" applyNumberFormat="1" applyFont="1" applyBorder="1" applyAlignment="1" applyProtection="1">
      <alignment horizontal="center" vertical="center" wrapText="1"/>
    </xf>
    <xf numFmtId="0" fontId="18" fillId="0" borderId="0" xfId="0" applyFont="1" applyAlignment="1">
      <alignment horizontal="center" vertical="center"/>
    </xf>
    <xf numFmtId="9" fontId="16" fillId="0" borderId="18" xfId="0" applyNumberFormat="1" applyFont="1" applyBorder="1" applyAlignment="1">
      <alignment horizontal="center" vertical="center" wrapText="1"/>
    </xf>
    <xf numFmtId="9" fontId="15" fillId="0" borderId="18" xfId="0" applyNumberFormat="1" applyFont="1" applyBorder="1" applyAlignment="1">
      <alignment horizontal="center" vertical="center" wrapText="1"/>
    </xf>
    <xf numFmtId="9" fontId="18" fillId="0" borderId="5" xfId="1" applyFont="1" applyFill="1" applyBorder="1" applyAlignment="1" applyProtection="1">
      <alignment horizontal="center" vertical="center" wrapText="1"/>
    </xf>
    <xf numFmtId="0" fontId="15" fillId="0" borderId="3" xfId="0" applyFont="1" applyBorder="1" applyAlignment="1" applyProtection="1">
      <alignment horizontal="justify" vertical="center" wrapText="1"/>
      <protection locked="0"/>
    </xf>
    <xf numFmtId="0" fontId="15" fillId="0" borderId="23" xfId="0" applyFont="1" applyBorder="1" applyAlignment="1" applyProtection="1">
      <alignment horizontal="justify" vertical="center" wrapText="1"/>
      <protection locked="0"/>
    </xf>
    <xf numFmtId="9" fontId="16" fillId="0" borderId="23" xfId="0" applyNumberFormat="1" applyFont="1" applyBorder="1" applyAlignment="1" applyProtection="1">
      <alignment horizontal="center" vertical="center" wrapText="1"/>
      <protection locked="0"/>
    </xf>
    <xf numFmtId="9" fontId="15" fillId="0" borderId="23" xfId="0" applyNumberFormat="1" applyFont="1" applyBorder="1" applyAlignment="1" applyProtection="1">
      <alignment horizontal="center" vertical="center" wrapText="1"/>
      <protection locked="0"/>
    </xf>
    <xf numFmtId="9" fontId="15" fillId="0" borderId="4" xfId="1" applyFont="1" applyBorder="1" applyAlignment="1">
      <alignment horizontal="center" vertical="center" wrapText="1"/>
    </xf>
    <xf numFmtId="164" fontId="17" fillId="0" borderId="17" xfId="0" applyNumberFormat="1" applyFont="1" applyBorder="1" applyAlignment="1" applyProtection="1">
      <alignment horizontal="center" vertical="center" wrapText="1"/>
      <protection locked="0"/>
    </xf>
    <xf numFmtId="164" fontId="17" fillId="0" borderId="5" xfId="0" applyNumberFormat="1" applyFont="1" applyBorder="1" applyAlignment="1" applyProtection="1">
      <alignment horizontal="center" vertical="center" wrapText="1"/>
      <protection locked="0"/>
    </xf>
    <xf numFmtId="0" fontId="0" fillId="7" borderId="0" xfId="0" applyFill="1"/>
    <xf numFmtId="0" fontId="2" fillId="7" borderId="0" xfId="0" applyFont="1" applyFill="1" applyAlignment="1">
      <alignment vertical="center"/>
    </xf>
    <xf numFmtId="0" fontId="2" fillId="7" borderId="0" xfId="0" applyFont="1" applyFill="1" applyAlignment="1">
      <alignment vertical="center" wrapText="1"/>
    </xf>
    <xf numFmtId="0" fontId="2" fillId="7" borderId="17" xfId="0" applyFont="1" applyFill="1" applyBorder="1" applyAlignment="1" applyProtection="1">
      <alignment horizontal="justify" vertical="center" wrapText="1"/>
      <protection locked="0"/>
    </xf>
    <xf numFmtId="0" fontId="2" fillId="7" borderId="5" xfId="0" applyFont="1" applyFill="1" applyBorder="1" applyAlignment="1" applyProtection="1">
      <alignment horizontal="justify" vertical="center" wrapText="1"/>
      <protection locked="0"/>
    </xf>
    <xf numFmtId="0" fontId="2" fillId="7" borderId="5" xfId="0" applyFont="1" applyFill="1" applyBorder="1" applyAlignment="1">
      <alignment horizontal="center" vertical="center" wrapText="1"/>
    </xf>
    <xf numFmtId="0" fontId="2" fillId="8" borderId="6" xfId="0" applyFont="1" applyFill="1" applyBorder="1" applyAlignment="1">
      <alignment vertical="center" wrapText="1"/>
    </xf>
    <xf numFmtId="0" fontId="2" fillId="8" borderId="17" xfId="0" applyFont="1" applyFill="1" applyBorder="1" applyAlignment="1" applyProtection="1">
      <alignment horizontal="justify" vertical="center" wrapText="1"/>
      <protection locked="0"/>
    </xf>
    <xf numFmtId="0" fontId="2" fillId="8" borderId="5" xfId="0" applyFont="1" applyFill="1" applyBorder="1" applyAlignment="1" applyProtection="1">
      <alignment horizontal="justify" vertical="center" wrapText="1"/>
      <protection locked="0"/>
    </xf>
    <xf numFmtId="0" fontId="2" fillId="7" borderId="6" xfId="0" applyFont="1" applyFill="1" applyBorder="1" applyAlignment="1">
      <alignment horizontal="center" vertical="center" wrapText="1"/>
    </xf>
    <xf numFmtId="0" fontId="0" fillId="7" borderId="0" xfId="0" applyFill="1" applyProtection="1">
      <protection locked="0"/>
    </xf>
    <xf numFmtId="0" fontId="0" fillId="7" borderId="0" xfId="0" applyFill="1" applyAlignment="1" applyProtection="1">
      <alignment horizontal="center"/>
      <protection locked="0"/>
    </xf>
    <xf numFmtId="0" fontId="2" fillId="7" borderId="24" xfId="0" applyFont="1" applyFill="1" applyBorder="1" applyAlignment="1">
      <alignment horizontal="center" vertical="center" wrapText="1"/>
    </xf>
    <xf numFmtId="0" fontId="2" fillId="8" borderId="17" xfId="0" applyFont="1" applyFill="1" applyBorder="1" applyAlignment="1">
      <alignment vertical="center" wrapText="1"/>
    </xf>
    <xf numFmtId="0" fontId="2" fillId="8" borderId="5" xfId="0" applyFont="1" applyFill="1" applyBorder="1" applyAlignment="1">
      <alignment vertical="center" wrapText="1"/>
    </xf>
    <xf numFmtId="0" fontId="3" fillId="8" borderId="5" xfId="0" applyFont="1" applyFill="1" applyBorder="1" applyAlignment="1">
      <alignment horizontal="center" vertical="center" wrapText="1"/>
    </xf>
    <xf numFmtId="0" fontId="2" fillId="8" borderId="21" xfId="0" applyFont="1" applyFill="1" applyBorder="1" applyAlignment="1">
      <alignment horizontal="center" vertical="center"/>
    </xf>
    <xf numFmtId="0" fontId="2" fillId="8" borderId="6" xfId="0" applyFont="1" applyFill="1" applyBorder="1" applyAlignment="1">
      <alignment vertical="center"/>
    </xf>
    <xf numFmtId="0" fontId="2" fillId="8" borderId="17"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5" xfId="0" applyFont="1" applyFill="1" applyBorder="1" applyAlignment="1">
      <alignment vertical="center"/>
    </xf>
    <xf numFmtId="9" fontId="7" fillId="8" borderId="5" xfId="1" applyFont="1" applyFill="1" applyBorder="1" applyAlignment="1" applyProtection="1">
      <alignment horizontal="center" vertical="center"/>
    </xf>
    <xf numFmtId="0" fontId="20" fillId="8" borderId="6" xfId="0" applyFont="1" applyFill="1" applyBorder="1" applyAlignment="1">
      <alignment vertical="center" wrapText="1"/>
    </xf>
    <xf numFmtId="0" fontId="2" fillId="8" borderId="25" xfId="0" applyFont="1" applyFill="1" applyBorder="1" applyAlignment="1">
      <alignment vertical="center"/>
    </xf>
    <xf numFmtId="0" fontId="2" fillId="9" borderId="0" xfId="0" applyFont="1" applyFill="1" applyAlignment="1">
      <alignment vertical="center"/>
    </xf>
    <xf numFmtId="0" fontId="2" fillId="9" borderId="21" xfId="0" applyFont="1" applyFill="1" applyBorder="1" applyAlignment="1">
      <alignment horizontal="center" vertical="center"/>
    </xf>
    <xf numFmtId="0" fontId="21" fillId="0" borderId="0" xfId="0" applyFont="1"/>
    <xf numFmtId="0" fontId="22" fillId="0" borderId="0" xfId="0" applyFont="1" applyAlignment="1">
      <alignment vertical="center"/>
    </xf>
    <xf numFmtId="0" fontId="22" fillId="0" borderId="0" xfId="0" applyFont="1" applyAlignment="1">
      <alignment vertical="center" wrapText="1"/>
    </xf>
    <xf numFmtId="0" fontId="22" fillId="0" borderId="17" xfId="0" applyFont="1" applyBorder="1" applyAlignment="1" applyProtection="1">
      <alignment horizontal="justify" vertical="center" wrapText="1"/>
      <protection locked="0"/>
    </xf>
    <xf numFmtId="0" fontId="22" fillId="0" borderId="5" xfId="0" applyFont="1" applyBorder="1" applyAlignment="1" applyProtection="1">
      <alignment horizontal="justify" vertical="center" wrapText="1"/>
      <protection locked="0"/>
    </xf>
    <xf numFmtId="0" fontId="22" fillId="0" borderId="5" xfId="0" applyFont="1" applyBorder="1" applyAlignment="1">
      <alignment horizontal="center" vertical="center" wrapText="1"/>
    </xf>
    <xf numFmtId="0" fontId="22" fillId="0" borderId="6" xfId="0" applyFont="1" applyBorder="1" applyAlignment="1">
      <alignment vertical="center" wrapText="1"/>
    </xf>
    <xf numFmtId="0" fontId="22" fillId="0" borderId="6" xfId="0" applyFont="1" applyBorder="1" applyAlignment="1">
      <alignment horizontal="center" vertical="center" wrapText="1"/>
    </xf>
    <xf numFmtId="0" fontId="22" fillId="0" borderId="5"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2" fillId="0" borderId="18" xfId="0" applyFont="1" applyBorder="1" applyAlignment="1">
      <alignment horizontal="center" vertical="center" wrapText="1"/>
    </xf>
    <xf numFmtId="0" fontId="21" fillId="0" borderId="17" xfId="0" applyFont="1" applyBorder="1" applyAlignment="1">
      <alignment vertical="center" wrapText="1"/>
    </xf>
    <xf numFmtId="0" fontId="21" fillId="0" borderId="5" xfId="0" applyFont="1" applyBorder="1" applyAlignment="1">
      <alignment vertical="center" wrapText="1"/>
    </xf>
    <xf numFmtId="0" fontId="25" fillId="0" borderId="5" xfId="0" applyFont="1" applyBorder="1" applyAlignment="1">
      <alignment horizontal="center" vertical="center" wrapText="1"/>
    </xf>
    <xf numFmtId="0" fontId="21" fillId="0" borderId="6" xfId="0" applyFont="1" applyBorder="1" applyAlignment="1">
      <alignment vertical="center" wrapText="1"/>
    </xf>
    <xf numFmtId="0" fontId="22" fillId="0" borderId="20" xfId="0" applyFont="1" applyBorder="1" applyAlignment="1">
      <alignment horizontal="center" vertical="center"/>
    </xf>
    <xf numFmtId="0" fontId="22" fillId="0" borderId="17"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10" borderId="5" xfId="0" applyFont="1" applyFill="1" applyBorder="1" applyAlignment="1">
      <alignment vertical="center" wrapText="1"/>
    </xf>
    <xf numFmtId="0" fontId="22" fillId="10" borderId="27" xfId="0" applyFont="1" applyFill="1" applyBorder="1" applyAlignment="1">
      <alignment horizontal="center" vertical="center"/>
    </xf>
    <xf numFmtId="0" fontId="26" fillId="11" borderId="5" xfId="0" applyFont="1" applyFill="1" applyBorder="1" applyAlignment="1">
      <alignment horizontal="center" vertical="center"/>
    </xf>
    <xf numFmtId="0" fontId="22" fillId="10" borderId="27" xfId="0" applyFont="1" applyFill="1" applyBorder="1" applyAlignment="1">
      <alignment horizontal="justify" vertical="center" wrapText="1"/>
    </xf>
    <xf numFmtId="9" fontId="26" fillId="0" borderId="10" xfId="0" applyNumberFormat="1" applyFont="1" applyBorder="1" applyAlignment="1">
      <alignment horizontal="center" vertical="center" wrapText="1"/>
    </xf>
    <xf numFmtId="0" fontId="22" fillId="0" borderId="28" xfId="0" applyFont="1" applyBorder="1" applyAlignment="1">
      <alignment vertical="center" wrapText="1"/>
    </xf>
    <xf numFmtId="0" fontId="22" fillId="0" borderId="6" xfId="0" applyFont="1" applyBorder="1" applyAlignment="1">
      <alignment horizontal="center" vertical="center"/>
    </xf>
    <xf numFmtId="9" fontId="22" fillId="0" borderId="5" xfId="0" applyNumberFormat="1"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9" fontId="24" fillId="0" borderId="5" xfId="1" applyFont="1" applyBorder="1" applyAlignment="1" applyProtection="1">
      <alignment horizontal="center" vertical="center" wrapText="1"/>
      <protection locked="0"/>
    </xf>
    <xf numFmtId="0" fontId="21" fillId="0" borderId="5" xfId="0" applyFont="1" applyBorder="1" applyAlignment="1">
      <alignment horizontal="left" vertical="center" wrapText="1"/>
    </xf>
    <xf numFmtId="9" fontId="27" fillId="0" borderId="5" xfId="1" applyFont="1" applyBorder="1" applyAlignment="1">
      <alignment horizontal="center" vertical="center" wrapText="1"/>
    </xf>
    <xf numFmtId="0" fontId="22" fillId="0" borderId="17" xfId="0" applyFont="1" applyBorder="1" applyAlignment="1">
      <alignment horizontal="center" vertical="center"/>
    </xf>
    <xf numFmtId="0" fontId="22" fillId="0" borderId="5" xfId="0" applyFont="1" applyBorder="1" applyAlignment="1">
      <alignment horizontal="center" vertical="center"/>
    </xf>
    <xf numFmtId="0" fontId="22" fillId="10" borderId="5" xfId="0" applyFont="1" applyFill="1" applyBorder="1" applyAlignment="1">
      <alignment horizontal="center" vertical="center"/>
    </xf>
    <xf numFmtId="0" fontId="22" fillId="10" borderId="5" xfId="0" applyFont="1" applyFill="1" applyBorder="1" applyAlignment="1">
      <alignment horizontal="justify" vertical="center" wrapText="1"/>
    </xf>
    <xf numFmtId="9" fontId="24" fillId="12" borderId="5" xfId="0" applyNumberFormat="1" applyFont="1" applyFill="1" applyBorder="1" applyAlignment="1" applyProtection="1">
      <alignment horizontal="center" vertical="center" wrapText="1"/>
      <protection locked="0"/>
    </xf>
    <xf numFmtId="167" fontId="24" fillId="12" borderId="5" xfId="0" applyNumberFormat="1" applyFont="1" applyFill="1" applyBorder="1" applyAlignment="1" applyProtection="1">
      <alignment horizontal="center" vertical="center" wrapText="1"/>
      <protection locked="0"/>
    </xf>
    <xf numFmtId="9" fontId="22" fillId="0" borderId="18" xfId="1" applyFont="1" applyFill="1" applyBorder="1" applyAlignment="1">
      <alignment horizontal="center" vertical="center" wrapText="1"/>
    </xf>
    <xf numFmtId="9" fontId="27" fillId="0" borderId="5" xfId="1" applyFont="1" applyFill="1" applyBorder="1" applyAlignment="1">
      <alignment horizontal="center" vertical="center" wrapText="1"/>
    </xf>
    <xf numFmtId="9" fontId="22" fillId="0" borderId="5" xfId="1" applyFont="1" applyFill="1" applyBorder="1" applyAlignment="1">
      <alignment horizontal="center" vertical="center" wrapText="1"/>
    </xf>
    <xf numFmtId="9" fontId="22" fillId="0" borderId="6" xfId="1" applyFont="1" applyFill="1" applyBorder="1" applyAlignment="1">
      <alignment horizontal="center" vertical="center" wrapText="1"/>
    </xf>
    <xf numFmtId="164" fontId="22" fillId="0" borderId="17" xfId="0" applyNumberFormat="1" applyFont="1" applyBorder="1" applyAlignment="1">
      <alignment horizontal="center" vertical="center"/>
    </xf>
    <xf numFmtId="164" fontId="22" fillId="0" borderId="5" xfId="0" applyNumberFormat="1" applyFont="1" applyBorder="1" applyAlignment="1">
      <alignment horizontal="center" vertical="center"/>
    </xf>
    <xf numFmtId="3" fontId="26" fillId="7" borderId="5" xfId="0" applyNumberFormat="1" applyFont="1" applyFill="1" applyBorder="1" applyAlignment="1">
      <alignment horizontal="center" vertical="center"/>
    </xf>
    <xf numFmtId="9" fontId="22" fillId="0" borderId="18" xfId="1" applyFont="1" applyBorder="1" applyAlignment="1">
      <alignment horizontal="center" vertical="center" wrapText="1"/>
    </xf>
    <xf numFmtId="9" fontId="24" fillId="0" borderId="5" xfId="0" applyNumberFormat="1" applyFont="1" applyBorder="1" applyAlignment="1" applyProtection="1">
      <alignment horizontal="center" vertical="center" wrapText="1"/>
      <protection locked="0"/>
    </xf>
    <xf numFmtId="9" fontId="27" fillId="0" borderId="5" xfId="0" applyNumberFormat="1" applyFont="1" applyBorder="1" applyAlignment="1">
      <alignment horizontal="center" vertical="center" wrapText="1"/>
    </xf>
    <xf numFmtId="0" fontId="22" fillId="0" borderId="6" xfId="1" applyNumberFormat="1" applyFont="1" applyFill="1" applyBorder="1" applyAlignment="1">
      <alignment horizontal="center" vertical="center" wrapText="1"/>
    </xf>
    <xf numFmtId="0" fontId="26" fillId="0" borderId="17" xfId="1" applyNumberFormat="1" applyFont="1" applyBorder="1" applyAlignment="1">
      <alignment horizontal="center" vertical="center"/>
    </xf>
    <xf numFmtId="0" fontId="26" fillId="0" borderId="5" xfId="1" applyNumberFormat="1" applyFont="1" applyBorder="1" applyAlignment="1">
      <alignment horizontal="center" vertical="center"/>
    </xf>
    <xf numFmtId="0" fontId="22" fillId="11" borderId="5" xfId="0" applyFont="1" applyFill="1" applyBorder="1" applyAlignment="1">
      <alignment horizontal="center" vertical="center"/>
    </xf>
    <xf numFmtId="0" fontId="26" fillId="0" borderId="6" xfId="0" applyFont="1" applyBorder="1" applyAlignment="1">
      <alignment vertical="center" wrapText="1"/>
    </xf>
    <xf numFmtId="0" fontId="26" fillId="0" borderId="17" xfId="0" applyFont="1" applyBorder="1" applyAlignment="1">
      <alignment horizontal="center" vertical="center"/>
    </xf>
    <xf numFmtId="0" fontId="26" fillId="0" borderId="5" xfId="0" applyFont="1" applyBorder="1" applyAlignment="1">
      <alignment horizontal="center" vertical="center"/>
    </xf>
    <xf numFmtId="0" fontId="26" fillId="0" borderId="5" xfId="0" applyFont="1" applyBorder="1" applyAlignment="1">
      <alignment vertical="center"/>
    </xf>
    <xf numFmtId="0" fontId="24" fillId="0" borderId="17" xfId="0" applyFont="1" applyBorder="1" applyAlignment="1" applyProtection="1">
      <alignment vertical="center" wrapText="1"/>
      <protection locked="0"/>
    </xf>
    <xf numFmtId="0" fontId="24" fillId="0" borderId="5" xfId="0" applyFont="1" applyBorder="1" applyAlignment="1" applyProtection="1">
      <alignment vertical="center" wrapText="1"/>
      <protection locked="0"/>
    </xf>
    <xf numFmtId="9" fontId="22" fillId="0" borderId="5" xfId="0" applyNumberFormat="1" applyFont="1" applyBorder="1" applyAlignment="1">
      <alignment horizontal="center" vertical="center" wrapText="1"/>
    </xf>
    <xf numFmtId="9" fontId="22" fillId="0" borderId="6" xfId="1" applyFont="1" applyBorder="1" applyAlignment="1">
      <alignment horizontal="center" vertical="center" wrapText="1"/>
    </xf>
    <xf numFmtId="0" fontId="24" fillId="0" borderId="17" xfId="0" applyFont="1" applyBorder="1" applyAlignment="1" applyProtection="1">
      <alignment horizontal="justify" vertical="center" wrapText="1"/>
      <protection locked="0"/>
    </xf>
    <xf numFmtId="0" fontId="24" fillId="0" borderId="5" xfId="0" applyFont="1" applyBorder="1" applyAlignment="1" applyProtection="1">
      <alignment horizontal="justify" vertical="center" wrapText="1"/>
      <protection locked="0"/>
    </xf>
    <xf numFmtId="0" fontId="24" fillId="0" borderId="5" xfId="0" applyFont="1" applyBorder="1" applyAlignment="1">
      <alignment vertical="center" wrapText="1"/>
    </xf>
    <xf numFmtId="0" fontId="24" fillId="0" borderId="6" xfId="0" applyFont="1" applyBorder="1" applyAlignment="1">
      <alignment vertical="center" wrapText="1"/>
    </xf>
    <xf numFmtId="0" fontId="22" fillId="0" borderId="17"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2" fillId="0" borderId="17" xfId="0" applyFont="1" applyBorder="1" applyAlignment="1">
      <alignment horizontal="center" vertical="center" wrapText="1"/>
    </xf>
    <xf numFmtId="0" fontId="27" fillId="0" borderId="5" xfId="0" applyFont="1" applyBorder="1" applyAlignment="1">
      <alignment horizontal="center" vertical="center" wrapText="1"/>
    </xf>
    <xf numFmtId="0" fontId="24" fillId="0" borderId="19" xfId="0" applyFont="1" applyBorder="1" applyAlignment="1">
      <alignment vertical="center" wrapText="1"/>
    </xf>
    <xf numFmtId="0" fontId="24" fillId="0" borderId="6" xfId="0" applyFont="1" applyBorder="1" applyAlignment="1">
      <alignment vertical="center"/>
    </xf>
    <xf numFmtId="9" fontId="24" fillId="0" borderId="17" xfId="0" applyNumberFormat="1" applyFont="1" applyBorder="1" applyAlignment="1">
      <alignment vertical="center"/>
    </xf>
    <xf numFmtId="9" fontId="24" fillId="0" borderId="5" xfId="0" applyNumberFormat="1" applyFont="1" applyBorder="1" applyAlignment="1">
      <alignment vertical="center"/>
    </xf>
    <xf numFmtId="0" fontId="24" fillId="12" borderId="5" xfId="0" applyFont="1" applyFill="1" applyBorder="1" applyAlignment="1">
      <alignment vertical="center" wrapText="1"/>
    </xf>
    <xf numFmtId="0" fontId="24" fillId="12" borderId="5" xfId="0" applyFont="1" applyFill="1" applyBorder="1" applyAlignment="1">
      <alignment vertical="center"/>
    </xf>
    <xf numFmtId="0" fontId="24" fillId="7" borderId="5" xfId="0" applyFont="1" applyFill="1" applyBorder="1" applyAlignment="1">
      <alignment horizontal="center" vertical="center"/>
    </xf>
    <xf numFmtId="0" fontId="21" fillId="12" borderId="5" xfId="0" applyFont="1" applyFill="1" applyBorder="1" applyAlignment="1">
      <alignment vertical="center" wrapText="1"/>
    </xf>
    <xf numFmtId="0" fontId="21" fillId="0" borderId="5" xfId="0" applyFont="1" applyBorder="1" applyAlignment="1">
      <alignment horizontal="center" vertical="center" wrapText="1"/>
    </xf>
    <xf numFmtId="167" fontId="26" fillId="0" borderId="10" xfId="0" applyNumberFormat="1" applyFont="1" applyBorder="1" applyAlignment="1">
      <alignment horizontal="center" vertical="center" wrapText="1"/>
    </xf>
    <xf numFmtId="9" fontId="27" fillId="0" borderId="18" xfId="1" applyFont="1" applyBorder="1" applyAlignment="1">
      <alignment horizontal="center" vertical="center" wrapText="1"/>
    </xf>
    <xf numFmtId="0" fontId="26" fillId="10" borderId="5" xfId="0" applyFont="1" applyFill="1" applyBorder="1" applyAlignment="1">
      <alignment vertical="center" wrapText="1"/>
    </xf>
    <xf numFmtId="168" fontId="22" fillId="11" borderId="5" xfId="0" applyNumberFormat="1" applyFont="1" applyFill="1" applyBorder="1" applyAlignment="1">
      <alignment horizontal="center" vertical="center"/>
    </xf>
    <xf numFmtId="10" fontId="23" fillId="0" borderId="5" xfId="0" applyNumberFormat="1" applyFont="1" applyBorder="1" applyAlignment="1" applyProtection="1">
      <alignment horizontal="center" vertical="center" wrapText="1"/>
      <protection locked="0"/>
    </xf>
    <xf numFmtId="10" fontId="24" fillId="0" borderId="5" xfId="0" applyNumberFormat="1" applyFont="1" applyBorder="1" applyAlignment="1" applyProtection="1">
      <alignment horizontal="center" vertical="center" wrapText="1"/>
      <protection locked="0"/>
    </xf>
    <xf numFmtId="0" fontId="22" fillId="11" borderId="5" xfId="0" applyFont="1" applyFill="1" applyBorder="1" applyAlignment="1">
      <alignment horizontal="center" vertical="center" wrapText="1"/>
    </xf>
    <xf numFmtId="164" fontId="26" fillId="0" borderId="5" xfId="0" applyNumberFormat="1" applyFont="1" applyBorder="1" applyAlignment="1">
      <alignment horizontal="center" vertical="center"/>
    </xf>
    <xf numFmtId="164" fontId="26" fillId="11" borderId="5" xfId="0" applyNumberFormat="1" applyFont="1" applyFill="1" applyBorder="1" applyAlignment="1">
      <alignment horizontal="center" vertical="center"/>
    </xf>
    <xf numFmtId="0" fontId="26" fillId="10" borderId="6" xfId="0" applyFont="1" applyFill="1" applyBorder="1" applyAlignment="1">
      <alignment horizontal="justify" vertical="center" wrapText="1"/>
    </xf>
    <xf numFmtId="0" fontId="22" fillId="10" borderId="11" xfId="0" applyFont="1" applyFill="1" applyBorder="1" applyAlignment="1">
      <alignment vertical="center" wrapText="1"/>
    </xf>
    <xf numFmtId="0" fontId="22" fillId="10" borderId="11" xfId="0" applyFont="1" applyFill="1" applyBorder="1" applyAlignment="1">
      <alignment horizontal="center" vertical="center"/>
    </xf>
    <xf numFmtId="0" fontId="22" fillId="11" borderId="29" xfId="0" applyFont="1" applyFill="1" applyBorder="1" applyAlignment="1">
      <alignment horizontal="center" vertical="center"/>
    </xf>
    <xf numFmtId="0" fontId="22" fillId="10" borderId="6" xfId="0" applyFont="1" applyFill="1" applyBorder="1" applyAlignment="1">
      <alignment horizontal="justify" vertical="center" wrapText="1"/>
    </xf>
    <xf numFmtId="1" fontId="21" fillId="0" borderId="17" xfId="1" applyNumberFormat="1" applyFont="1" applyFill="1" applyBorder="1" applyAlignment="1">
      <alignment horizontal="center" vertical="center"/>
    </xf>
    <xf numFmtId="0" fontId="21" fillId="0" borderId="5" xfId="0" applyFont="1" applyBorder="1" applyAlignment="1">
      <alignment horizontal="center" vertical="center"/>
    </xf>
    <xf numFmtId="0" fontId="21" fillId="12" borderId="5" xfId="0" applyFont="1" applyFill="1" applyBorder="1" applyAlignment="1">
      <alignment vertical="center"/>
    </xf>
    <xf numFmtId="3" fontId="21" fillId="7" borderId="11" xfId="0" applyNumberFormat="1" applyFont="1" applyFill="1" applyBorder="1" applyAlignment="1">
      <alignment horizontal="center" vertical="center"/>
    </xf>
    <xf numFmtId="0" fontId="26" fillId="0" borderId="5" xfId="0" applyFont="1" applyBorder="1" applyAlignment="1">
      <alignment vertical="center" wrapText="1"/>
    </xf>
    <xf numFmtId="0" fontId="26" fillId="0" borderId="11" xfId="0" applyFont="1" applyBorder="1" applyAlignment="1">
      <alignment vertical="center" wrapText="1"/>
    </xf>
    <xf numFmtId="0" fontId="26" fillId="0" borderId="5" xfId="0" applyFont="1" applyBorder="1" applyAlignment="1">
      <alignment horizontal="center" vertical="center" wrapText="1"/>
    </xf>
    <xf numFmtId="0" fontId="22" fillId="13" borderId="6" xfId="0" applyFont="1" applyFill="1" applyBorder="1" applyAlignment="1">
      <alignment horizontal="justify" vertical="center" wrapText="1"/>
    </xf>
    <xf numFmtId="0" fontId="22" fillId="0" borderId="3" xfId="0" applyFont="1" applyBorder="1" applyAlignment="1">
      <alignment horizontal="center" vertical="center" wrapText="1"/>
    </xf>
    <xf numFmtId="0" fontId="22" fillId="0" borderId="23" xfId="0" applyFont="1" applyBorder="1" applyAlignment="1">
      <alignment horizontal="center" vertical="center" wrapText="1"/>
    </xf>
    <xf numFmtId="0" fontId="27" fillId="0" borderId="23" xfId="0" applyFont="1" applyBorder="1" applyAlignment="1">
      <alignment horizontal="center" vertical="center" wrapText="1"/>
    </xf>
    <xf numFmtId="0" fontId="22" fillId="0" borderId="4" xfId="0" applyFont="1" applyBorder="1" applyAlignment="1">
      <alignment horizontal="center" vertical="center" wrapText="1"/>
    </xf>
    <xf numFmtId="0" fontId="21" fillId="0" borderId="30" xfId="0" applyFont="1" applyBorder="1" applyAlignment="1">
      <alignment horizontal="center" vertical="center"/>
    </xf>
    <xf numFmtId="0" fontId="21" fillId="0" borderId="11" xfId="0" applyFont="1" applyBorder="1" applyAlignment="1">
      <alignment horizontal="center" vertical="center"/>
    </xf>
    <xf numFmtId="3" fontId="21" fillId="0" borderId="11" xfId="0" applyNumberFormat="1" applyFont="1" applyBorder="1" applyAlignment="1">
      <alignment horizontal="center" vertical="center"/>
    </xf>
    <xf numFmtId="0" fontId="21" fillId="12" borderId="11" xfId="0" applyFont="1" applyFill="1" applyBorder="1" applyAlignment="1">
      <alignment vertical="center" wrapText="1"/>
    </xf>
    <xf numFmtId="0" fontId="21" fillId="12" borderId="11" xfId="0" applyFont="1" applyFill="1" applyBorder="1" applyAlignment="1">
      <alignment vertical="center"/>
    </xf>
    <xf numFmtId="0" fontId="26" fillId="0" borderId="11" xfId="0" applyFont="1" applyBorder="1" applyAlignment="1">
      <alignment horizontal="center" vertical="center" wrapText="1"/>
    </xf>
    <xf numFmtId="0" fontId="21" fillId="13" borderId="31" xfId="0" applyFont="1" applyFill="1" applyBorder="1" applyAlignment="1">
      <alignment horizontal="justify" vertical="center" wrapText="1"/>
    </xf>
    <xf numFmtId="0" fontId="22" fillId="0" borderId="30" xfId="0" applyFont="1" applyBorder="1" applyAlignment="1">
      <alignment vertical="center" wrapText="1"/>
    </xf>
    <xf numFmtId="0" fontId="22" fillId="0" borderId="31" xfId="0" applyFont="1" applyBorder="1" applyAlignment="1">
      <alignment horizontal="center" vertical="center"/>
    </xf>
    <xf numFmtId="0" fontId="2" fillId="3" borderId="1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14" borderId="26" xfId="0" applyFont="1" applyFill="1" applyBorder="1" applyAlignment="1">
      <alignment horizontal="center" vertical="center" wrapText="1"/>
    </xf>
    <xf numFmtId="0" fontId="28" fillId="14" borderId="27" xfId="0" applyFont="1" applyFill="1" applyBorder="1" applyAlignment="1">
      <alignment horizontal="center" vertical="center" wrapText="1"/>
    </xf>
    <xf numFmtId="0" fontId="29" fillId="14" borderId="27" xfId="0" applyFont="1" applyFill="1" applyBorder="1" applyAlignment="1">
      <alignment horizontal="center" vertical="center" wrapText="1"/>
    </xf>
    <xf numFmtId="0" fontId="28" fillId="14" borderId="28" xfId="0" applyFont="1" applyFill="1" applyBorder="1" applyAlignment="1">
      <alignment horizontal="center" vertical="center" wrapText="1"/>
    </xf>
    <xf numFmtId="0" fontId="31" fillId="15" borderId="17" xfId="0" applyFont="1" applyFill="1" applyBorder="1" applyAlignment="1">
      <alignment horizontal="center" vertical="center" wrapText="1"/>
    </xf>
    <xf numFmtId="0" fontId="31" fillId="15" borderId="5" xfId="0" applyFont="1" applyFill="1" applyBorder="1" applyAlignment="1">
      <alignment horizontal="center" vertical="center" wrapText="1"/>
    </xf>
    <xf numFmtId="0" fontId="31" fillId="15" borderId="6"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1" fillId="11" borderId="12" xfId="0" applyFont="1" applyFill="1" applyBorder="1" applyAlignment="1">
      <alignment horizontal="center" vertical="center" wrapText="1"/>
    </xf>
    <xf numFmtId="0" fontId="31" fillId="11" borderId="2" xfId="0"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33" fillId="0" borderId="27" xfId="0" applyFont="1" applyBorder="1" applyAlignment="1">
      <alignment vertical="center"/>
    </xf>
    <xf numFmtId="0" fontId="2" fillId="0" borderId="27" xfId="0" applyFont="1" applyBorder="1" applyAlignment="1">
      <alignment vertical="center"/>
    </xf>
    <xf numFmtId="0" fontId="24" fillId="0" borderId="5" xfId="0" applyFont="1" applyBorder="1" applyAlignment="1">
      <alignment vertical="center"/>
    </xf>
    <xf numFmtId="0" fontId="30" fillId="0" borderId="5" xfId="0" applyFont="1" applyBorder="1" applyAlignment="1">
      <alignment horizontal="center" vertical="center"/>
    </xf>
    <xf numFmtId="0" fontId="30" fillId="0" borderId="5" xfId="0" applyFont="1" applyBorder="1" applyAlignment="1">
      <alignment vertical="center"/>
    </xf>
    <xf numFmtId="0" fontId="7" fillId="11" borderId="5" xfId="0" applyFont="1" applyFill="1" applyBorder="1" applyAlignment="1">
      <alignment horizontal="center" vertical="center"/>
    </xf>
    <xf numFmtId="0" fontId="24" fillId="0" borderId="6" xfId="0" applyFont="1" applyBorder="1" applyAlignment="1">
      <alignment horizontal="center" vertical="center" wrapText="1"/>
    </xf>
    <xf numFmtId="0" fontId="2" fillId="8" borderId="5" xfId="0" applyFont="1" applyFill="1" applyBorder="1" applyAlignment="1" applyProtection="1">
      <alignment horizontal="center" vertical="center" wrapText="1"/>
      <protection locked="0"/>
    </xf>
    <xf numFmtId="0" fontId="3" fillId="5" borderId="5" xfId="0" applyFont="1" applyFill="1" applyBorder="1" applyAlignment="1">
      <alignment horizontal="center" vertical="center" wrapText="1"/>
    </xf>
    <xf numFmtId="9" fontId="27" fillId="0" borderId="5" xfId="0" applyNumberFormat="1" applyFont="1" applyBorder="1" applyAlignment="1" applyProtection="1">
      <alignment horizontal="center" vertical="center" wrapText="1"/>
      <protection locked="0"/>
    </xf>
    <xf numFmtId="0" fontId="3" fillId="8" borderId="5" xfId="0" applyFont="1" applyFill="1" applyBorder="1" applyAlignment="1" applyProtection="1">
      <alignment horizontal="center" vertical="center" wrapText="1"/>
      <protection locked="0"/>
    </xf>
    <xf numFmtId="9" fontId="16" fillId="0" borderId="5" xfId="1" applyFont="1" applyBorder="1" applyAlignment="1" applyProtection="1">
      <alignment horizontal="center" vertical="center" wrapText="1"/>
      <protection locked="0"/>
    </xf>
    <xf numFmtId="9" fontId="16" fillId="0" borderId="12" xfId="1" applyFont="1" applyBorder="1" applyAlignment="1" applyProtection="1">
      <alignment horizontal="center" vertical="center" wrapText="1"/>
      <protection locked="0"/>
    </xf>
    <xf numFmtId="9" fontId="34" fillId="0" borderId="7" xfId="1" applyFont="1" applyBorder="1" applyAlignment="1">
      <alignment horizontal="center" vertical="center" wrapText="1"/>
    </xf>
    <xf numFmtId="0" fontId="7" fillId="3" borderId="34" xfId="0" applyFont="1" applyFill="1" applyBorder="1" applyAlignment="1">
      <alignment horizontal="center" vertical="center" wrapText="1"/>
    </xf>
    <xf numFmtId="0" fontId="28" fillId="14" borderId="35" xfId="0" applyFont="1" applyFill="1" applyBorder="1" applyAlignment="1">
      <alignment horizontal="center" vertical="center" wrapText="1"/>
    </xf>
    <xf numFmtId="0" fontId="32" fillId="0" borderId="5" xfId="0" applyFont="1" applyBorder="1" applyAlignment="1" applyProtection="1">
      <alignment horizontal="left" vertical="center" wrapText="1"/>
      <protection locked="0"/>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5"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1" fillId="15" borderId="32" xfId="0" applyFont="1" applyFill="1" applyBorder="1" applyAlignment="1">
      <alignment horizontal="center" vertical="center"/>
    </xf>
    <xf numFmtId="0" fontId="30" fillId="3" borderId="32"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9" fillId="14" borderId="34"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30" fillId="0" borderId="5" xfId="0" applyFont="1" applyBorder="1" applyAlignment="1">
      <alignment horizontal="center" vertical="center"/>
    </xf>
    <xf numFmtId="0" fontId="30" fillId="0" borderId="5"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36" xfId="0" applyFont="1" applyBorder="1" applyAlignment="1">
      <alignment horizontal="left" vertical="center" wrapText="1"/>
    </xf>
    <xf numFmtId="0" fontId="24" fillId="0" borderId="18" xfId="0" applyFont="1" applyBorder="1" applyAlignment="1">
      <alignment horizontal="left" vertical="center" wrapText="1"/>
    </xf>
    <xf numFmtId="0" fontId="31" fillId="11" borderId="4" xfId="0" applyFont="1" applyFill="1" applyBorder="1" applyAlignment="1">
      <alignment horizontal="center" vertical="center" wrapText="1"/>
    </xf>
    <xf numFmtId="0" fontId="31" fillId="11" borderId="33" xfId="0" applyFont="1" applyFill="1" applyBorder="1" applyAlignment="1">
      <alignment horizontal="center" vertical="center"/>
    </xf>
    <xf numFmtId="0" fontId="31" fillId="11" borderId="32" xfId="0" applyFont="1" applyFill="1" applyBorder="1" applyAlignment="1">
      <alignment horizontal="center" vertical="center"/>
    </xf>
    <xf numFmtId="0" fontId="32" fillId="0" borderId="5" xfId="0" applyFont="1" applyBorder="1" applyAlignment="1">
      <alignment horizontal="left" vertical="center" wrapText="1"/>
    </xf>
    <xf numFmtId="0" fontId="32" fillId="0" borderId="5" xfId="0" applyFont="1" applyBorder="1" applyAlignment="1">
      <alignment horizontal="center" vertical="center" wrapText="1"/>
    </xf>
    <xf numFmtId="0" fontId="24" fillId="0" borderId="27" xfId="0" applyFont="1" applyBorder="1" applyAlignment="1">
      <alignment horizontal="left" vertical="center" wrapText="1"/>
    </xf>
    <xf numFmtId="0" fontId="7" fillId="0" borderId="0" xfId="0" applyFont="1" applyAlignment="1">
      <alignment horizontal="center" vertical="center"/>
    </xf>
    <xf numFmtId="0" fontId="7" fillId="11" borderId="5" xfId="0" applyFont="1" applyFill="1" applyBorder="1" applyAlignment="1">
      <alignment horizontal="center" vertical="center"/>
    </xf>
    <xf numFmtId="0" fontId="2" fillId="11" borderId="7" xfId="0" applyFont="1" applyFill="1" applyBorder="1" applyAlignment="1">
      <alignment horizontal="center" vertical="center"/>
    </xf>
    <xf numFmtId="0" fontId="2" fillId="0" borderId="18" xfId="0" applyFont="1" applyBorder="1" applyAlignment="1">
      <alignment horizontal="left" vertical="center" wrapText="1"/>
    </xf>
    <xf numFmtId="9" fontId="15" fillId="0" borderId="18" xfId="1" applyFont="1" applyBorder="1" applyAlignment="1">
      <alignment horizontal="center" vertical="center" wrapText="1"/>
    </xf>
    <xf numFmtId="0" fontId="15" fillId="0" borderId="5" xfId="0" applyFont="1" applyBorder="1" applyAlignment="1" applyProtection="1">
      <alignment horizontal="center" vertical="center" wrapText="1"/>
      <protection locked="0"/>
    </xf>
    <xf numFmtId="9" fontId="15" fillId="0" borderId="5" xfId="1" applyFont="1" applyBorder="1" applyAlignment="1" applyProtection="1">
      <alignment horizontal="center" vertical="center" wrapText="1"/>
      <protection locked="0"/>
    </xf>
    <xf numFmtId="9" fontId="15" fillId="0" borderId="13" xfId="1" applyFont="1" applyBorder="1" applyAlignment="1">
      <alignment horizontal="center" vertical="center" wrapText="1"/>
    </xf>
    <xf numFmtId="9" fontId="15" fillId="0" borderId="12" xfId="1" applyFont="1" applyBorder="1" applyAlignment="1" applyProtection="1">
      <alignment horizontal="center" vertical="center" wrapText="1"/>
      <protection locked="0"/>
    </xf>
  </cellXfs>
  <cellStyles count="3">
    <cellStyle name="Excel Built-in Comma [0]" xfId="2" xr:uid="{23304E99-107A-4F4A-A256-50A4331C23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2E7FA-42CE-4F8E-A522-D58A036AC3D7}">
  <dimension ref="A1:AMK52"/>
  <sheetViews>
    <sheetView tabSelected="1" topLeftCell="A9" zoomScale="55" zoomScaleNormal="55" workbookViewId="0">
      <selection activeCell="H15" sqref="H15"/>
    </sheetView>
  </sheetViews>
  <sheetFormatPr baseColWidth="10" defaultColWidth="11.42578125" defaultRowHeight="15" x14ac:dyDescent="0.25"/>
  <cols>
    <col min="1" max="1" width="6.7109375" style="5" customWidth="1"/>
    <col min="2" max="2" width="29.5703125" style="1" customWidth="1"/>
    <col min="3" max="3" width="20.140625" style="1" customWidth="1"/>
    <col min="4" max="4" width="55.28515625" style="1" customWidth="1"/>
    <col min="5" max="5" width="14.140625" style="1" customWidth="1"/>
    <col min="6" max="6" width="16" style="1" customWidth="1"/>
    <col min="7" max="7" width="25.28515625" style="1" customWidth="1"/>
    <col min="8" max="8" width="47.28515625" style="1" customWidth="1"/>
    <col min="9" max="9" width="11.42578125" style="5" customWidth="1"/>
    <col min="10" max="10" width="21.5703125" style="5" customWidth="1"/>
    <col min="11" max="11" width="13.42578125" style="2" customWidth="1"/>
    <col min="12" max="15" width="11.42578125" style="5"/>
    <col min="16" max="16" width="17.7109375" style="5" customWidth="1"/>
    <col min="17" max="17" width="13.7109375" style="1" customWidth="1"/>
    <col min="18" max="18" width="15.5703125" style="2" customWidth="1"/>
    <col min="19" max="19" width="16.28515625" style="2" customWidth="1"/>
    <col min="20" max="20" width="20.5703125" style="2" customWidth="1"/>
    <col min="21" max="21" width="11.42578125" style="5" customWidth="1"/>
    <col min="22" max="22" width="16.42578125" style="3" customWidth="1"/>
    <col min="23" max="23" width="16.42578125" style="2" customWidth="1"/>
    <col min="24" max="24" width="17.7109375" style="4" customWidth="1"/>
    <col min="25" max="25" width="33" style="2" customWidth="1"/>
    <col min="26" max="26" width="16.42578125" style="2" customWidth="1"/>
    <col min="27" max="27" width="16.42578125" style="3" customWidth="1"/>
    <col min="28" max="28" width="25" style="3" customWidth="1"/>
    <col min="29" max="29" width="16.42578125" style="3" customWidth="1"/>
    <col min="30" max="30" width="53.5703125" style="2" customWidth="1"/>
    <col min="31" max="31" width="30.42578125" style="2" customWidth="1"/>
    <col min="32" max="33" width="16.42578125" style="3" customWidth="1"/>
    <col min="34" max="34" width="16.42578125" style="4" customWidth="1"/>
    <col min="35" max="35" width="49" style="2" customWidth="1"/>
    <col min="36" max="36" width="16.42578125" style="2" customWidth="1"/>
    <col min="37" max="37" width="16.42578125" style="3" customWidth="1"/>
    <col min="38" max="39" width="16.42578125" style="2" customWidth="1"/>
    <col min="40" max="40" width="37.28515625" style="2" customWidth="1"/>
    <col min="41" max="41" width="42.7109375" style="2" customWidth="1"/>
    <col min="42" max="42" width="16.42578125" style="2" customWidth="1"/>
    <col min="43" max="43" width="17.85546875" style="3" customWidth="1"/>
    <col min="44" max="44" width="16.42578125" style="3" customWidth="1"/>
    <col min="45" max="45" width="57.42578125" style="2" customWidth="1"/>
    <col min="46" max="46" width="44.28515625" style="2" customWidth="1"/>
    <col min="47" max="49" width="16.42578125" style="2" customWidth="1"/>
    <col min="50" max="1025" width="11.42578125" style="1"/>
  </cols>
  <sheetData>
    <row r="1" spans="1:11" ht="22.5" customHeight="1" x14ac:dyDescent="0.25">
      <c r="A1" s="302" t="s">
        <v>268</v>
      </c>
      <c r="B1" s="302"/>
      <c r="C1" s="302"/>
      <c r="D1" s="302"/>
      <c r="E1" s="302"/>
      <c r="F1" s="302"/>
      <c r="G1" s="302"/>
      <c r="H1" s="302"/>
      <c r="I1" s="302"/>
      <c r="J1" s="302"/>
      <c r="K1" s="302"/>
    </row>
    <row r="2" spans="1:11" ht="22.5" customHeight="1" x14ac:dyDescent="0.25">
      <c r="A2" s="302" t="s">
        <v>267</v>
      </c>
      <c r="B2" s="302"/>
      <c r="C2" s="302"/>
      <c r="D2" s="302"/>
      <c r="E2" s="302"/>
      <c r="F2" s="302"/>
      <c r="G2" s="302"/>
      <c r="H2" s="302"/>
      <c r="I2" s="302"/>
      <c r="J2" s="302"/>
      <c r="K2" s="302"/>
    </row>
    <row r="3" spans="1:11" ht="22.5" customHeight="1" x14ac:dyDescent="0.25">
      <c r="A3" s="302" t="s">
        <v>266</v>
      </c>
      <c r="B3" s="302"/>
      <c r="C3" s="302"/>
      <c r="D3" s="302"/>
      <c r="E3" s="302"/>
      <c r="F3" s="302"/>
      <c r="G3" s="302"/>
      <c r="H3" s="302"/>
      <c r="I3" s="302"/>
      <c r="J3" s="302"/>
      <c r="K3" s="302"/>
    </row>
    <row r="4" spans="1:11" ht="15.75" thickBot="1" x14ac:dyDescent="0.3">
      <c r="F4" s="303" t="s">
        <v>265</v>
      </c>
      <c r="G4" s="303"/>
      <c r="H4" s="303"/>
      <c r="I4" s="303"/>
      <c r="J4" s="303"/>
    </row>
    <row r="5" spans="1:11" ht="15.75" customHeight="1" thickBot="1" x14ac:dyDescent="0.3">
      <c r="A5" s="304" t="s">
        <v>264</v>
      </c>
      <c r="B5" s="304"/>
      <c r="C5" s="305" t="s">
        <v>263</v>
      </c>
      <c r="D5" s="305"/>
      <c r="F5" s="263" t="s">
        <v>262</v>
      </c>
      <c r="G5" s="263" t="s">
        <v>261</v>
      </c>
      <c r="H5" s="303" t="s">
        <v>260</v>
      </c>
      <c r="I5" s="303"/>
      <c r="J5" s="303"/>
    </row>
    <row r="6" spans="1:11" ht="22.5" customHeight="1" thickBot="1" x14ac:dyDescent="0.3">
      <c r="A6" s="304"/>
      <c r="B6" s="304"/>
      <c r="C6" s="305"/>
      <c r="D6" s="305"/>
      <c r="F6" s="262">
        <v>1</v>
      </c>
      <c r="G6" s="261" t="s">
        <v>259</v>
      </c>
      <c r="H6" s="291" t="s">
        <v>258</v>
      </c>
      <c r="I6" s="291"/>
      <c r="J6" s="291"/>
    </row>
    <row r="7" spans="1:11" ht="54.75" customHeight="1" thickBot="1" x14ac:dyDescent="0.3">
      <c r="A7" s="304"/>
      <c r="B7" s="304"/>
      <c r="C7" s="305"/>
      <c r="D7" s="305"/>
      <c r="F7" s="262">
        <v>2</v>
      </c>
      <c r="G7" s="261" t="s">
        <v>257</v>
      </c>
      <c r="H7" s="292" t="s">
        <v>256</v>
      </c>
      <c r="I7" s="292"/>
      <c r="J7" s="292"/>
    </row>
    <row r="8" spans="1:11" ht="324.75" customHeight="1" thickBot="1" x14ac:dyDescent="0.3">
      <c r="A8" s="304"/>
      <c r="B8" s="304"/>
      <c r="C8" s="305"/>
      <c r="D8" s="305"/>
      <c r="F8" s="260">
        <v>3</v>
      </c>
      <c r="G8" s="257" t="s">
        <v>255</v>
      </c>
      <c r="H8" s="293" t="s">
        <v>254</v>
      </c>
      <c r="I8" s="294"/>
      <c r="J8" s="295"/>
    </row>
    <row r="9" spans="1:11" ht="221.25" customHeight="1" x14ac:dyDescent="0.25">
      <c r="F9" s="259">
        <v>4</v>
      </c>
      <c r="G9" s="258" t="s">
        <v>253</v>
      </c>
      <c r="H9" s="301" t="s">
        <v>252</v>
      </c>
      <c r="I9" s="301"/>
      <c r="J9" s="301"/>
    </row>
    <row r="10" spans="1:11" ht="61.5" customHeight="1" x14ac:dyDescent="0.25">
      <c r="F10" s="257">
        <v>5</v>
      </c>
      <c r="G10" s="256" t="s">
        <v>251</v>
      </c>
      <c r="H10" s="300" t="s">
        <v>250</v>
      </c>
      <c r="I10" s="300"/>
      <c r="J10" s="300"/>
    </row>
    <row r="11" spans="1:11" ht="170.25" customHeight="1" x14ac:dyDescent="0.25">
      <c r="F11" s="257">
        <v>6</v>
      </c>
      <c r="G11" s="256" t="s">
        <v>249</v>
      </c>
      <c r="H11" s="299" t="s">
        <v>248</v>
      </c>
      <c r="I11" s="299"/>
      <c r="J11" s="299"/>
    </row>
    <row r="12" spans="1:11" ht="312" customHeight="1" x14ac:dyDescent="0.25">
      <c r="F12" s="257">
        <v>7</v>
      </c>
      <c r="G12" s="256" t="s">
        <v>247</v>
      </c>
      <c r="H12" s="274" t="s">
        <v>246</v>
      </c>
      <c r="I12" s="274"/>
      <c r="J12" s="274"/>
    </row>
    <row r="13" spans="1:11" ht="36.75" customHeight="1" x14ac:dyDescent="0.25">
      <c r="F13" s="257">
        <v>8</v>
      </c>
      <c r="G13" s="256" t="s">
        <v>285</v>
      </c>
      <c r="H13" s="274" t="s">
        <v>283</v>
      </c>
      <c r="I13" s="274"/>
      <c r="J13" s="274"/>
    </row>
    <row r="14" spans="1:11" ht="52.5" customHeight="1" x14ac:dyDescent="0.25">
      <c r="F14" s="257">
        <v>9</v>
      </c>
      <c r="G14" s="256" t="s">
        <v>284</v>
      </c>
      <c r="H14" s="274" t="s">
        <v>286</v>
      </c>
      <c r="I14" s="274"/>
      <c r="J14" s="274"/>
    </row>
    <row r="15" spans="1:11" ht="18.75" customHeight="1" x14ac:dyDescent="0.25"/>
    <row r="16" spans="1:11" ht="18.75" customHeight="1" thickBot="1" x14ac:dyDescent="0.3"/>
    <row r="17" spans="1:1025" ht="18.75" customHeight="1" thickBot="1" x14ac:dyDescent="0.3">
      <c r="A17" s="296" t="s">
        <v>245</v>
      </c>
      <c r="B17" s="296"/>
      <c r="C17" s="297" t="s">
        <v>244</v>
      </c>
      <c r="D17" s="298" t="s">
        <v>243</v>
      </c>
      <c r="E17" s="298"/>
      <c r="F17" s="298"/>
      <c r="G17" s="298"/>
      <c r="H17" s="298"/>
      <c r="I17" s="298"/>
      <c r="J17" s="298"/>
      <c r="K17" s="298"/>
      <c r="L17" s="298"/>
      <c r="M17" s="298"/>
      <c r="N17" s="298"/>
      <c r="O17" s="298"/>
      <c r="P17" s="298"/>
      <c r="Q17" s="281" t="s">
        <v>242</v>
      </c>
      <c r="R17" s="281"/>
      <c r="S17" s="281"/>
      <c r="T17" s="281"/>
      <c r="U17" s="282" t="s">
        <v>241</v>
      </c>
      <c r="V17" s="273" t="s">
        <v>240</v>
      </c>
      <c r="W17" s="273"/>
      <c r="X17" s="273"/>
      <c r="Y17" s="273"/>
      <c r="Z17" s="273"/>
      <c r="AA17" s="283" t="s">
        <v>240</v>
      </c>
      <c r="AB17" s="283"/>
      <c r="AC17" s="283"/>
      <c r="AD17" s="283"/>
      <c r="AE17" s="283"/>
      <c r="AF17" s="284" t="s">
        <v>240</v>
      </c>
      <c r="AG17" s="284"/>
      <c r="AH17" s="284"/>
      <c r="AI17" s="284"/>
      <c r="AJ17" s="284"/>
      <c r="AK17" s="285" t="s">
        <v>240</v>
      </c>
      <c r="AL17" s="285"/>
      <c r="AM17" s="285"/>
      <c r="AN17" s="285"/>
      <c r="AO17" s="285"/>
      <c r="AP17" s="286" t="s">
        <v>240</v>
      </c>
      <c r="AQ17" s="286"/>
      <c r="AR17" s="286"/>
      <c r="AS17" s="286"/>
      <c r="AT17" s="286"/>
    </row>
    <row r="18" spans="1:1025" ht="21" customHeight="1" thickBot="1" x14ac:dyDescent="0.3">
      <c r="A18" s="296"/>
      <c r="B18" s="296"/>
      <c r="C18" s="297"/>
      <c r="D18" s="298"/>
      <c r="E18" s="298"/>
      <c r="F18" s="298"/>
      <c r="G18" s="298"/>
      <c r="H18" s="298"/>
      <c r="I18" s="298"/>
      <c r="J18" s="298"/>
      <c r="K18" s="298"/>
      <c r="L18" s="298"/>
      <c r="M18" s="298"/>
      <c r="N18" s="298"/>
      <c r="O18" s="298"/>
      <c r="P18" s="298"/>
      <c r="Q18" s="281"/>
      <c r="R18" s="281"/>
      <c r="S18" s="281"/>
      <c r="T18" s="281"/>
      <c r="U18" s="282"/>
      <c r="V18" s="287" t="s">
        <v>239</v>
      </c>
      <c r="W18" s="287"/>
      <c r="X18" s="287"/>
      <c r="Y18" s="287"/>
      <c r="Z18" s="287"/>
      <c r="AA18" s="288" t="s">
        <v>238</v>
      </c>
      <c r="AB18" s="288"/>
      <c r="AC18" s="288"/>
      <c r="AD18" s="288"/>
      <c r="AE18" s="288"/>
      <c r="AF18" s="289" t="s">
        <v>237</v>
      </c>
      <c r="AG18" s="289"/>
      <c r="AH18" s="289"/>
      <c r="AI18" s="289"/>
      <c r="AJ18" s="289"/>
      <c r="AK18" s="290" t="s">
        <v>236</v>
      </c>
      <c r="AL18" s="290"/>
      <c r="AM18" s="290"/>
      <c r="AN18" s="290"/>
      <c r="AO18" s="290"/>
      <c r="AP18" s="272" t="s">
        <v>235</v>
      </c>
      <c r="AQ18" s="272"/>
      <c r="AR18" s="272"/>
      <c r="AS18" s="272"/>
      <c r="AT18" s="272"/>
    </row>
    <row r="19" spans="1:1025" s="3" customFormat="1" ht="45.75" thickBot="1" x14ac:dyDescent="0.3">
      <c r="A19" s="255" t="s">
        <v>234</v>
      </c>
      <c r="B19" s="254" t="s">
        <v>233</v>
      </c>
      <c r="C19" s="297"/>
      <c r="D19" s="255" t="s">
        <v>232</v>
      </c>
      <c r="E19" s="254" t="s">
        <v>231</v>
      </c>
      <c r="F19" s="254" t="s">
        <v>230</v>
      </c>
      <c r="G19" s="254" t="s">
        <v>214</v>
      </c>
      <c r="H19" s="254" t="s">
        <v>229</v>
      </c>
      <c r="I19" s="254" t="s">
        <v>228</v>
      </c>
      <c r="J19" s="254" t="s">
        <v>227</v>
      </c>
      <c r="K19" s="254" t="s">
        <v>226</v>
      </c>
      <c r="L19" s="254" t="s">
        <v>225</v>
      </c>
      <c r="M19" s="254" t="s">
        <v>224</v>
      </c>
      <c r="N19" s="254" t="s">
        <v>223</v>
      </c>
      <c r="O19" s="254" t="s">
        <v>222</v>
      </c>
      <c r="P19" s="253" t="s">
        <v>221</v>
      </c>
      <c r="Q19" s="252" t="s">
        <v>220</v>
      </c>
      <c r="R19" s="251" t="s">
        <v>219</v>
      </c>
      <c r="S19" s="251" t="s">
        <v>218</v>
      </c>
      <c r="T19" s="250" t="s">
        <v>217</v>
      </c>
      <c r="U19" s="282"/>
      <c r="V19" s="249" t="s">
        <v>213</v>
      </c>
      <c r="W19" s="247" t="s">
        <v>212</v>
      </c>
      <c r="X19" s="248" t="s">
        <v>211</v>
      </c>
      <c r="Y19" s="247" t="s">
        <v>216</v>
      </c>
      <c r="Z19" s="246" t="s">
        <v>215</v>
      </c>
      <c r="AA19" s="245" t="s">
        <v>213</v>
      </c>
      <c r="AB19" s="244" t="s">
        <v>212</v>
      </c>
      <c r="AC19" s="244" t="s">
        <v>211</v>
      </c>
      <c r="AD19" s="244" t="s">
        <v>216</v>
      </c>
      <c r="AE19" s="243" t="s">
        <v>215</v>
      </c>
      <c r="AF19" s="242" t="s">
        <v>213</v>
      </c>
      <c r="AG19" s="241" t="s">
        <v>212</v>
      </c>
      <c r="AH19" s="266" t="s">
        <v>211</v>
      </c>
      <c r="AI19" s="241" t="s">
        <v>216</v>
      </c>
      <c r="AJ19" s="240" t="s">
        <v>215</v>
      </c>
      <c r="AK19" s="239" t="s">
        <v>213</v>
      </c>
      <c r="AL19" s="238" t="s">
        <v>212</v>
      </c>
      <c r="AM19" s="238" t="s">
        <v>211</v>
      </c>
      <c r="AN19" s="238" t="s">
        <v>216</v>
      </c>
      <c r="AO19" s="237" t="s">
        <v>215</v>
      </c>
      <c r="AP19" s="236" t="s">
        <v>214</v>
      </c>
      <c r="AQ19" s="8" t="s">
        <v>213</v>
      </c>
      <c r="AR19" s="8" t="s">
        <v>212</v>
      </c>
      <c r="AS19" s="8" t="s">
        <v>211</v>
      </c>
      <c r="AT19" s="235" t="s">
        <v>210</v>
      </c>
    </row>
    <row r="20" spans="1:1025" s="121" customFormat="1" ht="193.5" customHeight="1" x14ac:dyDescent="0.25">
      <c r="A20" s="234">
        <v>7</v>
      </c>
      <c r="B20" s="219" t="s">
        <v>138</v>
      </c>
      <c r="C20" s="233" t="s">
        <v>190</v>
      </c>
      <c r="D20" s="232" t="s">
        <v>209</v>
      </c>
      <c r="E20" s="147">
        <v>4.444E-2</v>
      </c>
      <c r="F20" s="231" t="s">
        <v>76</v>
      </c>
      <c r="G20" s="219" t="s">
        <v>204</v>
      </c>
      <c r="H20" s="219" t="s">
        <v>208</v>
      </c>
      <c r="I20" s="217" t="s">
        <v>202</v>
      </c>
      <c r="J20" s="230" t="s">
        <v>43</v>
      </c>
      <c r="K20" s="229" t="s">
        <v>207</v>
      </c>
      <c r="L20" s="227">
        <v>0</v>
      </c>
      <c r="M20" s="227">
        <v>0</v>
      </c>
      <c r="N20" s="228">
        <v>0</v>
      </c>
      <c r="O20" s="227">
        <v>1</v>
      </c>
      <c r="P20" s="226">
        <v>1</v>
      </c>
      <c r="Q20" s="140" t="s">
        <v>17</v>
      </c>
      <c r="R20" s="139" t="s">
        <v>200</v>
      </c>
      <c r="S20" s="139" t="s">
        <v>185</v>
      </c>
      <c r="T20" s="138" t="s">
        <v>206</v>
      </c>
      <c r="U20" s="137" t="str">
        <f t="shared" ref="U20:U38" si="0">IF(Q20="EFICACIA","SI","NO")</f>
        <v>SI</v>
      </c>
      <c r="V20" s="225" t="s">
        <v>39</v>
      </c>
      <c r="W20" s="223" t="s">
        <v>39</v>
      </c>
      <c r="X20" s="224" t="s">
        <v>39</v>
      </c>
      <c r="Y20" s="223" t="s">
        <v>39</v>
      </c>
      <c r="Z20" s="222" t="s">
        <v>39</v>
      </c>
      <c r="AA20" s="129" t="s">
        <v>39</v>
      </c>
      <c r="AB20" s="129" t="s">
        <v>39</v>
      </c>
      <c r="AC20" s="188" t="s">
        <v>39</v>
      </c>
      <c r="AD20" s="129" t="s">
        <v>39</v>
      </c>
      <c r="AE20" s="187" t="s">
        <v>39</v>
      </c>
      <c r="AF20" s="129" t="s">
        <v>39</v>
      </c>
      <c r="AG20" s="129" t="s">
        <v>39</v>
      </c>
      <c r="AH20" s="188" t="s">
        <v>39</v>
      </c>
      <c r="AI20" s="129" t="s">
        <v>39</v>
      </c>
      <c r="AJ20" s="187" t="s">
        <v>39</v>
      </c>
      <c r="AK20" s="128">
        <f t="shared" ref="AK20:AK29" si="1">O20</f>
        <v>1</v>
      </c>
      <c r="AL20" s="125"/>
      <c r="AM20" s="125"/>
      <c r="AN20" s="125"/>
      <c r="AO20" s="124"/>
      <c r="AP20" s="127" t="str">
        <f t="shared" ref="AP20:AP29" si="2">G20</f>
        <v>Línea base construida</v>
      </c>
      <c r="AQ20" s="126" t="e">
        <f t="shared" ref="AQ20:AQ29" si="3">V20+AA20+AF20+AK20</f>
        <v>#VALUE!</v>
      </c>
      <c r="AR20" s="125" t="e">
        <f t="shared" ref="AR20:AR29" si="4">W20+AB20+AG20+AL20</f>
        <v>#VALUE!</v>
      </c>
      <c r="AS20" s="125"/>
      <c r="AT20" s="124"/>
      <c r="AU20" s="123"/>
      <c r="AV20" s="123"/>
      <c r="AW20" s="123"/>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c r="IR20" s="122"/>
      <c r="IS20" s="122"/>
      <c r="IT20" s="122"/>
      <c r="IU20" s="122"/>
      <c r="IV20" s="122"/>
      <c r="IW20" s="122"/>
      <c r="IX20" s="122"/>
      <c r="IY20" s="122"/>
      <c r="IZ20" s="122"/>
      <c r="JA20" s="122"/>
      <c r="JB20" s="122"/>
      <c r="JC20" s="122"/>
      <c r="JD20" s="122"/>
      <c r="JE20" s="122"/>
      <c r="JF20" s="122"/>
      <c r="JG20" s="122"/>
      <c r="JH20" s="122"/>
      <c r="JI20" s="122"/>
      <c r="JJ20" s="122"/>
      <c r="JK20" s="122"/>
      <c r="JL20" s="122"/>
      <c r="JM20" s="122"/>
      <c r="JN20" s="122"/>
      <c r="JO20" s="122"/>
      <c r="JP20" s="122"/>
      <c r="JQ20" s="122"/>
      <c r="JR20" s="122"/>
      <c r="JS20" s="122"/>
      <c r="JT20" s="122"/>
      <c r="JU20" s="122"/>
      <c r="JV20" s="122"/>
      <c r="JW20" s="122"/>
      <c r="JX20" s="122"/>
      <c r="JY20" s="122"/>
      <c r="JZ20" s="122"/>
      <c r="KA20" s="122"/>
      <c r="KB20" s="122"/>
      <c r="KC20" s="122"/>
      <c r="KD20" s="122"/>
      <c r="KE20" s="122"/>
      <c r="KF20" s="122"/>
      <c r="KG20" s="122"/>
      <c r="KH20" s="122"/>
      <c r="KI20" s="122"/>
      <c r="KJ20" s="122"/>
      <c r="KK20" s="122"/>
      <c r="KL20" s="122"/>
      <c r="KM20" s="122"/>
      <c r="KN20" s="122"/>
      <c r="KO20" s="122"/>
      <c r="KP20" s="122"/>
      <c r="KQ20" s="122"/>
      <c r="KR20" s="122"/>
      <c r="KS20" s="122"/>
      <c r="KT20" s="122"/>
      <c r="KU20" s="122"/>
      <c r="KV20" s="122"/>
      <c r="KW20" s="122"/>
      <c r="KX20" s="122"/>
      <c r="KY20" s="122"/>
      <c r="KZ20" s="122"/>
      <c r="LA20" s="122"/>
      <c r="LB20" s="122"/>
      <c r="LC20" s="122"/>
      <c r="LD20" s="122"/>
      <c r="LE20" s="122"/>
      <c r="LF20" s="122"/>
      <c r="LG20" s="122"/>
      <c r="LH20" s="122"/>
      <c r="LI20" s="122"/>
      <c r="LJ20" s="122"/>
      <c r="LK20" s="122"/>
      <c r="LL20" s="122"/>
      <c r="LM20" s="122"/>
      <c r="LN20" s="122"/>
      <c r="LO20" s="122"/>
      <c r="LP20" s="122"/>
      <c r="LQ20" s="122"/>
      <c r="LR20" s="122"/>
      <c r="LS20" s="122"/>
      <c r="LT20" s="122"/>
      <c r="LU20" s="122"/>
      <c r="LV20" s="122"/>
      <c r="LW20" s="122"/>
      <c r="LX20" s="122"/>
      <c r="LY20" s="122"/>
      <c r="LZ20" s="122"/>
      <c r="MA20" s="122"/>
      <c r="MB20" s="122"/>
      <c r="MC20" s="122"/>
      <c r="MD20" s="122"/>
      <c r="ME20" s="122"/>
      <c r="MF20" s="122"/>
      <c r="MG20" s="122"/>
      <c r="MH20" s="122"/>
      <c r="MI20" s="122"/>
      <c r="MJ20" s="122"/>
      <c r="MK20" s="122"/>
      <c r="ML20" s="122"/>
      <c r="MM20" s="122"/>
      <c r="MN20" s="122"/>
      <c r="MO20" s="122"/>
      <c r="MP20" s="122"/>
      <c r="MQ20" s="122"/>
      <c r="MR20" s="122"/>
      <c r="MS20" s="122"/>
      <c r="MT20" s="122"/>
      <c r="MU20" s="122"/>
      <c r="MV20" s="122"/>
      <c r="MW20" s="122"/>
      <c r="MX20" s="122"/>
      <c r="MY20" s="122"/>
      <c r="MZ20" s="122"/>
      <c r="NA20" s="122"/>
      <c r="NB20" s="122"/>
      <c r="NC20" s="122"/>
      <c r="ND20" s="122"/>
      <c r="NE20" s="122"/>
      <c r="NF20" s="122"/>
      <c r="NG20" s="122"/>
      <c r="NH20" s="122"/>
      <c r="NI20" s="122"/>
      <c r="NJ20" s="122"/>
      <c r="NK20" s="122"/>
      <c r="NL20" s="122"/>
      <c r="NM20" s="122"/>
      <c r="NN20" s="122"/>
      <c r="NO20" s="122"/>
      <c r="NP20" s="122"/>
      <c r="NQ20" s="122"/>
      <c r="NR20" s="122"/>
      <c r="NS20" s="122"/>
      <c r="NT20" s="122"/>
      <c r="NU20" s="122"/>
      <c r="NV20" s="122"/>
      <c r="NW20" s="122"/>
      <c r="NX20" s="122"/>
      <c r="NY20" s="122"/>
      <c r="NZ20" s="122"/>
      <c r="OA20" s="122"/>
      <c r="OB20" s="122"/>
      <c r="OC20" s="122"/>
      <c r="OD20" s="122"/>
      <c r="OE20" s="122"/>
      <c r="OF20" s="122"/>
      <c r="OG20" s="122"/>
      <c r="OH20" s="122"/>
      <c r="OI20" s="122"/>
      <c r="OJ20" s="122"/>
      <c r="OK20" s="122"/>
      <c r="OL20" s="122"/>
      <c r="OM20" s="122"/>
      <c r="ON20" s="122"/>
      <c r="OO20" s="122"/>
      <c r="OP20" s="122"/>
      <c r="OQ20" s="122"/>
      <c r="OR20" s="122"/>
      <c r="OS20" s="122"/>
      <c r="OT20" s="122"/>
      <c r="OU20" s="122"/>
      <c r="OV20" s="122"/>
      <c r="OW20" s="122"/>
      <c r="OX20" s="122"/>
      <c r="OY20" s="122"/>
      <c r="OZ20" s="122"/>
      <c r="PA20" s="122"/>
      <c r="PB20" s="122"/>
      <c r="PC20" s="122"/>
      <c r="PD20" s="122"/>
      <c r="PE20" s="122"/>
      <c r="PF20" s="122"/>
      <c r="PG20" s="122"/>
      <c r="PH20" s="122"/>
      <c r="PI20" s="122"/>
      <c r="PJ20" s="122"/>
      <c r="PK20" s="122"/>
      <c r="PL20" s="122"/>
      <c r="PM20" s="122"/>
      <c r="PN20" s="122"/>
      <c r="PO20" s="122"/>
      <c r="PP20" s="122"/>
      <c r="PQ20" s="122"/>
      <c r="PR20" s="122"/>
      <c r="PS20" s="122"/>
      <c r="PT20" s="122"/>
      <c r="PU20" s="122"/>
      <c r="PV20" s="122"/>
      <c r="PW20" s="122"/>
      <c r="PX20" s="122"/>
      <c r="PY20" s="122"/>
      <c r="PZ20" s="122"/>
      <c r="QA20" s="122"/>
      <c r="QB20" s="122"/>
      <c r="QC20" s="122"/>
      <c r="QD20" s="122"/>
      <c r="QE20" s="122"/>
      <c r="QF20" s="122"/>
      <c r="QG20" s="122"/>
      <c r="QH20" s="122"/>
      <c r="QI20" s="122"/>
      <c r="QJ20" s="122"/>
      <c r="QK20" s="122"/>
      <c r="QL20" s="122"/>
      <c r="QM20" s="122"/>
      <c r="QN20" s="122"/>
      <c r="QO20" s="122"/>
      <c r="QP20" s="122"/>
      <c r="QQ20" s="122"/>
      <c r="QR20" s="122"/>
      <c r="QS20" s="122"/>
      <c r="QT20" s="122"/>
      <c r="QU20" s="122"/>
      <c r="QV20" s="122"/>
      <c r="QW20" s="122"/>
      <c r="QX20" s="122"/>
      <c r="QY20" s="122"/>
      <c r="QZ20" s="122"/>
      <c r="RA20" s="122"/>
      <c r="RB20" s="122"/>
      <c r="RC20" s="122"/>
      <c r="RD20" s="122"/>
      <c r="RE20" s="122"/>
      <c r="RF20" s="122"/>
      <c r="RG20" s="122"/>
      <c r="RH20" s="122"/>
      <c r="RI20" s="122"/>
      <c r="RJ20" s="122"/>
      <c r="RK20" s="122"/>
      <c r="RL20" s="122"/>
      <c r="RM20" s="122"/>
      <c r="RN20" s="122"/>
      <c r="RO20" s="122"/>
      <c r="RP20" s="122"/>
      <c r="RQ20" s="122"/>
      <c r="RR20" s="122"/>
      <c r="RS20" s="122"/>
      <c r="RT20" s="122"/>
      <c r="RU20" s="122"/>
      <c r="RV20" s="122"/>
      <c r="RW20" s="122"/>
      <c r="RX20" s="122"/>
      <c r="RY20" s="122"/>
      <c r="RZ20" s="122"/>
      <c r="SA20" s="122"/>
      <c r="SB20" s="122"/>
      <c r="SC20" s="122"/>
      <c r="SD20" s="122"/>
      <c r="SE20" s="122"/>
      <c r="SF20" s="122"/>
      <c r="SG20" s="122"/>
      <c r="SH20" s="122"/>
      <c r="SI20" s="122"/>
      <c r="SJ20" s="122"/>
      <c r="SK20" s="122"/>
      <c r="SL20" s="122"/>
      <c r="SM20" s="122"/>
      <c r="SN20" s="122"/>
      <c r="SO20" s="122"/>
      <c r="SP20" s="122"/>
      <c r="SQ20" s="122"/>
      <c r="SR20" s="122"/>
      <c r="SS20" s="122"/>
      <c r="ST20" s="122"/>
      <c r="SU20" s="122"/>
      <c r="SV20" s="122"/>
      <c r="SW20" s="122"/>
      <c r="SX20" s="122"/>
      <c r="SY20" s="122"/>
      <c r="SZ20" s="122"/>
      <c r="TA20" s="122"/>
      <c r="TB20" s="122"/>
      <c r="TC20" s="122"/>
      <c r="TD20" s="122"/>
      <c r="TE20" s="122"/>
      <c r="TF20" s="122"/>
      <c r="TG20" s="122"/>
      <c r="TH20" s="122"/>
      <c r="TI20" s="122"/>
      <c r="TJ20" s="122"/>
      <c r="TK20" s="122"/>
      <c r="TL20" s="122"/>
      <c r="TM20" s="122"/>
      <c r="TN20" s="122"/>
      <c r="TO20" s="122"/>
      <c r="TP20" s="122"/>
      <c r="TQ20" s="122"/>
      <c r="TR20" s="122"/>
      <c r="TS20" s="122"/>
      <c r="TT20" s="122"/>
      <c r="TU20" s="122"/>
      <c r="TV20" s="122"/>
      <c r="TW20" s="122"/>
      <c r="TX20" s="122"/>
      <c r="TY20" s="122"/>
      <c r="TZ20" s="122"/>
      <c r="UA20" s="122"/>
      <c r="UB20" s="122"/>
      <c r="UC20" s="122"/>
      <c r="UD20" s="122"/>
      <c r="UE20" s="122"/>
      <c r="UF20" s="122"/>
      <c r="UG20" s="122"/>
      <c r="UH20" s="122"/>
      <c r="UI20" s="122"/>
      <c r="UJ20" s="122"/>
      <c r="UK20" s="122"/>
      <c r="UL20" s="122"/>
      <c r="UM20" s="122"/>
      <c r="UN20" s="122"/>
      <c r="UO20" s="122"/>
      <c r="UP20" s="122"/>
      <c r="UQ20" s="122"/>
      <c r="UR20" s="122"/>
      <c r="US20" s="122"/>
      <c r="UT20" s="122"/>
      <c r="UU20" s="122"/>
      <c r="UV20" s="122"/>
      <c r="UW20" s="122"/>
      <c r="UX20" s="122"/>
      <c r="UY20" s="122"/>
      <c r="UZ20" s="122"/>
      <c r="VA20" s="122"/>
      <c r="VB20" s="122"/>
      <c r="VC20" s="122"/>
      <c r="VD20" s="122"/>
      <c r="VE20" s="122"/>
      <c r="VF20" s="122"/>
      <c r="VG20" s="122"/>
      <c r="VH20" s="122"/>
      <c r="VI20" s="122"/>
      <c r="VJ20" s="122"/>
      <c r="VK20" s="122"/>
      <c r="VL20" s="122"/>
      <c r="VM20" s="122"/>
      <c r="VN20" s="122"/>
      <c r="VO20" s="122"/>
      <c r="VP20" s="122"/>
      <c r="VQ20" s="122"/>
      <c r="VR20" s="122"/>
      <c r="VS20" s="122"/>
      <c r="VT20" s="122"/>
      <c r="VU20" s="122"/>
      <c r="VV20" s="122"/>
      <c r="VW20" s="122"/>
      <c r="VX20" s="122"/>
      <c r="VY20" s="122"/>
      <c r="VZ20" s="122"/>
      <c r="WA20" s="122"/>
      <c r="WB20" s="122"/>
      <c r="WC20" s="122"/>
      <c r="WD20" s="122"/>
      <c r="WE20" s="122"/>
      <c r="WF20" s="122"/>
      <c r="WG20" s="122"/>
      <c r="WH20" s="122"/>
      <c r="WI20" s="122"/>
      <c r="WJ20" s="122"/>
      <c r="WK20" s="122"/>
      <c r="WL20" s="122"/>
      <c r="WM20" s="122"/>
      <c r="WN20" s="122"/>
      <c r="WO20" s="122"/>
      <c r="WP20" s="122"/>
      <c r="WQ20" s="122"/>
      <c r="WR20" s="122"/>
      <c r="WS20" s="122"/>
      <c r="WT20" s="122"/>
      <c r="WU20" s="122"/>
      <c r="WV20" s="122"/>
      <c r="WW20" s="122"/>
      <c r="WX20" s="122"/>
      <c r="WY20" s="122"/>
      <c r="WZ20" s="122"/>
      <c r="XA20" s="122"/>
      <c r="XB20" s="122"/>
      <c r="XC20" s="122"/>
      <c r="XD20" s="122"/>
      <c r="XE20" s="122"/>
      <c r="XF20" s="122"/>
      <c r="XG20" s="122"/>
      <c r="XH20" s="122"/>
      <c r="XI20" s="122"/>
      <c r="XJ20" s="122"/>
      <c r="XK20" s="122"/>
      <c r="XL20" s="122"/>
      <c r="XM20" s="122"/>
      <c r="XN20" s="122"/>
      <c r="XO20" s="122"/>
      <c r="XP20" s="122"/>
      <c r="XQ20" s="122"/>
      <c r="XR20" s="122"/>
      <c r="XS20" s="122"/>
      <c r="XT20" s="122"/>
      <c r="XU20" s="122"/>
      <c r="XV20" s="122"/>
      <c r="XW20" s="122"/>
      <c r="XX20" s="122"/>
      <c r="XY20" s="122"/>
      <c r="XZ20" s="122"/>
      <c r="YA20" s="122"/>
      <c r="YB20" s="122"/>
      <c r="YC20" s="122"/>
      <c r="YD20" s="122"/>
      <c r="YE20" s="122"/>
      <c r="YF20" s="122"/>
      <c r="YG20" s="122"/>
      <c r="YH20" s="122"/>
      <c r="YI20" s="122"/>
      <c r="YJ20" s="122"/>
      <c r="YK20" s="122"/>
      <c r="YL20" s="122"/>
      <c r="YM20" s="122"/>
      <c r="YN20" s="122"/>
      <c r="YO20" s="122"/>
      <c r="YP20" s="122"/>
      <c r="YQ20" s="122"/>
      <c r="YR20" s="122"/>
      <c r="YS20" s="122"/>
      <c r="YT20" s="122"/>
      <c r="YU20" s="122"/>
      <c r="YV20" s="122"/>
      <c r="YW20" s="122"/>
      <c r="YX20" s="122"/>
      <c r="YY20" s="122"/>
      <c r="YZ20" s="122"/>
      <c r="ZA20" s="122"/>
      <c r="ZB20" s="122"/>
      <c r="ZC20" s="122"/>
      <c r="ZD20" s="122"/>
      <c r="ZE20" s="122"/>
      <c r="ZF20" s="122"/>
      <c r="ZG20" s="122"/>
      <c r="ZH20" s="122"/>
      <c r="ZI20" s="122"/>
      <c r="ZJ20" s="122"/>
      <c r="ZK20" s="122"/>
      <c r="ZL20" s="122"/>
      <c r="ZM20" s="122"/>
      <c r="ZN20" s="122"/>
      <c r="ZO20" s="122"/>
      <c r="ZP20" s="122"/>
      <c r="ZQ20" s="122"/>
      <c r="ZR20" s="122"/>
      <c r="ZS20" s="122"/>
      <c r="ZT20" s="122"/>
      <c r="ZU20" s="122"/>
      <c r="ZV20" s="122"/>
      <c r="ZW20" s="122"/>
      <c r="ZX20" s="122"/>
      <c r="ZY20" s="122"/>
      <c r="ZZ20" s="122"/>
      <c r="AAA20" s="122"/>
      <c r="AAB20" s="122"/>
      <c r="AAC20" s="122"/>
      <c r="AAD20" s="122"/>
      <c r="AAE20" s="122"/>
      <c r="AAF20" s="122"/>
      <c r="AAG20" s="122"/>
      <c r="AAH20" s="122"/>
      <c r="AAI20" s="122"/>
      <c r="AAJ20" s="122"/>
      <c r="AAK20" s="122"/>
      <c r="AAL20" s="122"/>
      <c r="AAM20" s="122"/>
      <c r="AAN20" s="122"/>
      <c r="AAO20" s="122"/>
      <c r="AAP20" s="122"/>
      <c r="AAQ20" s="122"/>
      <c r="AAR20" s="122"/>
      <c r="AAS20" s="122"/>
      <c r="AAT20" s="122"/>
      <c r="AAU20" s="122"/>
      <c r="AAV20" s="122"/>
      <c r="AAW20" s="122"/>
      <c r="AAX20" s="122"/>
      <c r="AAY20" s="122"/>
      <c r="AAZ20" s="122"/>
      <c r="ABA20" s="122"/>
      <c r="ABB20" s="122"/>
      <c r="ABC20" s="122"/>
      <c r="ABD20" s="122"/>
      <c r="ABE20" s="122"/>
      <c r="ABF20" s="122"/>
      <c r="ABG20" s="122"/>
      <c r="ABH20" s="122"/>
      <c r="ABI20" s="122"/>
      <c r="ABJ20" s="122"/>
      <c r="ABK20" s="122"/>
      <c r="ABL20" s="122"/>
      <c r="ABM20" s="122"/>
      <c r="ABN20" s="122"/>
      <c r="ABO20" s="122"/>
      <c r="ABP20" s="122"/>
      <c r="ABQ20" s="122"/>
      <c r="ABR20" s="122"/>
      <c r="ABS20" s="122"/>
      <c r="ABT20" s="122"/>
      <c r="ABU20" s="122"/>
      <c r="ABV20" s="122"/>
      <c r="ABW20" s="122"/>
      <c r="ABX20" s="122"/>
      <c r="ABY20" s="122"/>
      <c r="ABZ20" s="122"/>
      <c r="ACA20" s="122"/>
      <c r="ACB20" s="122"/>
      <c r="ACC20" s="122"/>
      <c r="ACD20" s="122"/>
      <c r="ACE20" s="122"/>
      <c r="ACF20" s="122"/>
      <c r="ACG20" s="122"/>
      <c r="ACH20" s="122"/>
      <c r="ACI20" s="122"/>
      <c r="ACJ20" s="122"/>
      <c r="ACK20" s="122"/>
      <c r="ACL20" s="122"/>
      <c r="ACM20" s="122"/>
      <c r="ACN20" s="122"/>
      <c r="ACO20" s="122"/>
      <c r="ACP20" s="122"/>
      <c r="ACQ20" s="122"/>
      <c r="ACR20" s="122"/>
      <c r="ACS20" s="122"/>
      <c r="ACT20" s="122"/>
      <c r="ACU20" s="122"/>
      <c r="ACV20" s="122"/>
      <c r="ACW20" s="122"/>
      <c r="ACX20" s="122"/>
      <c r="ACY20" s="122"/>
      <c r="ACZ20" s="122"/>
      <c r="ADA20" s="122"/>
      <c r="ADB20" s="122"/>
      <c r="ADC20" s="122"/>
      <c r="ADD20" s="122"/>
      <c r="ADE20" s="122"/>
      <c r="ADF20" s="122"/>
      <c r="ADG20" s="122"/>
      <c r="ADH20" s="122"/>
      <c r="ADI20" s="122"/>
      <c r="ADJ20" s="122"/>
      <c r="ADK20" s="122"/>
      <c r="ADL20" s="122"/>
      <c r="ADM20" s="122"/>
      <c r="ADN20" s="122"/>
      <c r="ADO20" s="122"/>
      <c r="ADP20" s="122"/>
      <c r="ADQ20" s="122"/>
      <c r="ADR20" s="122"/>
      <c r="ADS20" s="122"/>
      <c r="ADT20" s="122"/>
      <c r="ADU20" s="122"/>
      <c r="ADV20" s="122"/>
      <c r="ADW20" s="122"/>
      <c r="ADX20" s="122"/>
      <c r="ADY20" s="122"/>
      <c r="ADZ20" s="122"/>
      <c r="AEA20" s="122"/>
      <c r="AEB20" s="122"/>
      <c r="AEC20" s="122"/>
      <c r="AED20" s="122"/>
      <c r="AEE20" s="122"/>
      <c r="AEF20" s="122"/>
      <c r="AEG20" s="122"/>
      <c r="AEH20" s="122"/>
      <c r="AEI20" s="122"/>
      <c r="AEJ20" s="122"/>
      <c r="AEK20" s="122"/>
      <c r="AEL20" s="122"/>
      <c r="AEM20" s="122"/>
      <c r="AEN20" s="122"/>
      <c r="AEO20" s="122"/>
      <c r="AEP20" s="122"/>
      <c r="AEQ20" s="122"/>
      <c r="AER20" s="122"/>
      <c r="AES20" s="122"/>
      <c r="AET20" s="122"/>
      <c r="AEU20" s="122"/>
      <c r="AEV20" s="122"/>
      <c r="AEW20" s="122"/>
      <c r="AEX20" s="122"/>
      <c r="AEY20" s="122"/>
      <c r="AEZ20" s="122"/>
      <c r="AFA20" s="122"/>
      <c r="AFB20" s="122"/>
      <c r="AFC20" s="122"/>
      <c r="AFD20" s="122"/>
      <c r="AFE20" s="122"/>
      <c r="AFF20" s="122"/>
      <c r="AFG20" s="122"/>
      <c r="AFH20" s="122"/>
      <c r="AFI20" s="122"/>
      <c r="AFJ20" s="122"/>
      <c r="AFK20" s="122"/>
      <c r="AFL20" s="122"/>
      <c r="AFM20" s="122"/>
      <c r="AFN20" s="122"/>
      <c r="AFO20" s="122"/>
      <c r="AFP20" s="122"/>
      <c r="AFQ20" s="122"/>
      <c r="AFR20" s="122"/>
      <c r="AFS20" s="122"/>
      <c r="AFT20" s="122"/>
      <c r="AFU20" s="122"/>
      <c r="AFV20" s="122"/>
      <c r="AFW20" s="122"/>
      <c r="AFX20" s="122"/>
      <c r="AFY20" s="122"/>
      <c r="AFZ20" s="122"/>
      <c r="AGA20" s="122"/>
      <c r="AGB20" s="122"/>
      <c r="AGC20" s="122"/>
      <c r="AGD20" s="122"/>
      <c r="AGE20" s="122"/>
      <c r="AGF20" s="122"/>
      <c r="AGG20" s="122"/>
      <c r="AGH20" s="122"/>
      <c r="AGI20" s="122"/>
      <c r="AGJ20" s="122"/>
      <c r="AGK20" s="122"/>
      <c r="AGL20" s="122"/>
      <c r="AGM20" s="122"/>
      <c r="AGN20" s="122"/>
      <c r="AGO20" s="122"/>
      <c r="AGP20" s="122"/>
      <c r="AGQ20" s="122"/>
      <c r="AGR20" s="122"/>
      <c r="AGS20" s="122"/>
      <c r="AGT20" s="122"/>
      <c r="AGU20" s="122"/>
      <c r="AGV20" s="122"/>
      <c r="AGW20" s="122"/>
      <c r="AGX20" s="122"/>
      <c r="AGY20" s="122"/>
      <c r="AGZ20" s="122"/>
      <c r="AHA20" s="122"/>
      <c r="AHB20" s="122"/>
      <c r="AHC20" s="122"/>
      <c r="AHD20" s="122"/>
      <c r="AHE20" s="122"/>
      <c r="AHF20" s="122"/>
      <c r="AHG20" s="122"/>
      <c r="AHH20" s="122"/>
      <c r="AHI20" s="122"/>
      <c r="AHJ20" s="122"/>
      <c r="AHK20" s="122"/>
      <c r="AHL20" s="122"/>
      <c r="AHM20" s="122"/>
      <c r="AHN20" s="122"/>
      <c r="AHO20" s="122"/>
      <c r="AHP20" s="122"/>
      <c r="AHQ20" s="122"/>
      <c r="AHR20" s="122"/>
      <c r="AHS20" s="122"/>
      <c r="AHT20" s="122"/>
      <c r="AHU20" s="122"/>
      <c r="AHV20" s="122"/>
      <c r="AHW20" s="122"/>
      <c r="AHX20" s="122"/>
      <c r="AHY20" s="122"/>
      <c r="AHZ20" s="122"/>
      <c r="AIA20" s="122"/>
      <c r="AIB20" s="122"/>
      <c r="AIC20" s="122"/>
      <c r="AID20" s="122"/>
      <c r="AIE20" s="122"/>
      <c r="AIF20" s="122"/>
      <c r="AIG20" s="122"/>
      <c r="AIH20" s="122"/>
      <c r="AII20" s="122"/>
      <c r="AIJ20" s="122"/>
      <c r="AIK20" s="122"/>
      <c r="AIL20" s="122"/>
      <c r="AIM20" s="122"/>
      <c r="AIN20" s="122"/>
      <c r="AIO20" s="122"/>
      <c r="AIP20" s="122"/>
      <c r="AIQ20" s="122"/>
      <c r="AIR20" s="122"/>
      <c r="AIS20" s="122"/>
      <c r="AIT20" s="122"/>
      <c r="AIU20" s="122"/>
      <c r="AIV20" s="122"/>
      <c r="AIW20" s="122"/>
      <c r="AIX20" s="122"/>
      <c r="AIY20" s="122"/>
      <c r="AIZ20" s="122"/>
      <c r="AJA20" s="122"/>
      <c r="AJB20" s="122"/>
      <c r="AJC20" s="122"/>
      <c r="AJD20" s="122"/>
      <c r="AJE20" s="122"/>
      <c r="AJF20" s="122"/>
      <c r="AJG20" s="122"/>
      <c r="AJH20" s="122"/>
      <c r="AJI20" s="122"/>
      <c r="AJJ20" s="122"/>
      <c r="AJK20" s="122"/>
      <c r="AJL20" s="122"/>
      <c r="AJM20" s="122"/>
      <c r="AJN20" s="122"/>
      <c r="AJO20" s="122"/>
      <c r="AJP20" s="122"/>
      <c r="AJQ20" s="122"/>
      <c r="AJR20" s="122"/>
      <c r="AJS20" s="122"/>
      <c r="AJT20" s="122"/>
      <c r="AJU20" s="122"/>
      <c r="AJV20" s="122"/>
      <c r="AJW20" s="122"/>
      <c r="AJX20" s="122"/>
      <c r="AJY20" s="122"/>
      <c r="AJZ20" s="122"/>
      <c r="AKA20" s="122"/>
      <c r="AKB20" s="122"/>
      <c r="AKC20" s="122"/>
      <c r="AKD20" s="122"/>
      <c r="AKE20" s="122"/>
      <c r="AKF20" s="122"/>
      <c r="AKG20" s="122"/>
      <c r="AKH20" s="122"/>
      <c r="AKI20" s="122"/>
      <c r="AKJ20" s="122"/>
      <c r="AKK20" s="122"/>
      <c r="AKL20" s="122"/>
      <c r="AKM20" s="122"/>
      <c r="AKN20" s="122"/>
      <c r="AKO20" s="122"/>
      <c r="AKP20" s="122"/>
      <c r="AKQ20" s="122"/>
      <c r="AKR20" s="122"/>
      <c r="AKS20" s="122"/>
      <c r="AKT20" s="122"/>
      <c r="AKU20" s="122"/>
      <c r="AKV20" s="122"/>
      <c r="AKW20" s="122"/>
      <c r="AKX20" s="122"/>
      <c r="AKY20" s="122"/>
      <c r="AKZ20" s="122"/>
      <c r="ALA20" s="122"/>
      <c r="ALB20" s="122"/>
      <c r="ALC20" s="122"/>
      <c r="ALD20" s="122"/>
      <c r="ALE20" s="122"/>
      <c r="ALF20" s="122"/>
      <c r="ALG20" s="122"/>
      <c r="ALH20" s="122"/>
      <c r="ALI20" s="122"/>
      <c r="ALJ20" s="122"/>
      <c r="ALK20" s="122"/>
      <c r="ALL20" s="122"/>
      <c r="ALM20" s="122"/>
      <c r="ALN20" s="122"/>
      <c r="ALO20" s="122"/>
      <c r="ALP20" s="122"/>
      <c r="ALQ20" s="122"/>
      <c r="ALR20" s="122"/>
      <c r="ALS20" s="122"/>
      <c r="ALT20" s="122"/>
      <c r="ALU20" s="122"/>
      <c r="ALV20" s="122"/>
      <c r="ALW20" s="122"/>
      <c r="ALX20" s="122"/>
      <c r="ALY20" s="122"/>
      <c r="ALZ20" s="122"/>
      <c r="AMA20" s="122"/>
      <c r="AMB20" s="122"/>
      <c r="AMC20" s="122"/>
      <c r="AMD20" s="122"/>
      <c r="AME20" s="122"/>
      <c r="AMF20" s="122"/>
      <c r="AMG20" s="122"/>
      <c r="AMH20" s="122"/>
      <c r="AMI20" s="122"/>
      <c r="AMJ20" s="122"/>
      <c r="AMK20" s="122"/>
    </row>
    <row r="21" spans="1:1025" s="121" customFormat="1" ht="104.25" customHeight="1" x14ac:dyDescent="0.25">
      <c r="A21" s="149">
        <v>7</v>
      </c>
      <c r="B21" s="139" t="s">
        <v>138</v>
      </c>
      <c r="C21" s="138" t="s">
        <v>190</v>
      </c>
      <c r="D21" s="221" t="s">
        <v>205</v>
      </c>
      <c r="E21" s="147">
        <v>4.444E-2</v>
      </c>
      <c r="F21" s="220" t="s">
        <v>76</v>
      </c>
      <c r="G21" s="219" t="s">
        <v>204</v>
      </c>
      <c r="H21" s="218" t="s">
        <v>203</v>
      </c>
      <c r="I21" s="217" t="s">
        <v>202</v>
      </c>
      <c r="J21" s="216" t="s">
        <v>43</v>
      </c>
      <c r="K21" s="198" t="s">
        <v>201</v>
      </c>
      <c r="L21" s="215">
        <v>0</v>
      </c>
      <c r="M21" s="215">
        <v>0</v>
      </c>
      <c r="N21" s="215">
        <v>1</v>
      </c>
      <c r="O21" s="215">
        <v>0</v>
      </c>
      <c r="P21" s="214">
        <v>1</v>
      </c>
      <c r="Q21" s="140" t="s">
        <v>17</v>
      </c>
      <c r="R21" s="139" t="s">
        <v>200</v>
      </c>
      <c r="S21" s="139" t="s">
        <v>185</v>
      </c>
      <c r="T21" s="138" t="s">
        <v>199</v>
      </c>
      <c r="U21" s="137" t="str">
        <f t="shared" si="0"/>
        <v>SI</v>
      </c>
      <c r="V21" s="128" t="s">
        <v>39</v>
      </c>
      <c r="W21" s="126" t="s">
        <v>39</v>
      </c>
      <c r="X21" s="190" t="s">
        <v>39</v>
      </c>
      <c r="Y21" s="126" t="s">
        <v>39</v>
      </c>
      <c r="Z21" s="189" t="s">
        <v>39</v>
      </c>
      <c r="AA21" s="129" t="s">
        <v>39</v>
      </c>
      <c r="AB21" s="129">
        <v>76</v>
      </c>
      <c r="AC21" s="188" t="s">
        <v>39</v>
      </c>
      <c r="AD21" s="129" t="s">
        <v>198</v>
      </c>
      <c r="AE21" s="187" t="s">
        <v>39</v>
      </c>
      <c r="AF21" s="128">
        <f>N21</f>
        <v>1</v>
      </c>
      <c r="AG21" s="129">
        <v>1</v>
      </c>
      <c r="AH21" s="267">
        <v>1</v>
      </c>
      <c r="AI21" s="129" t="s">
        <v>197</v>
      </c>
      <c r="AJ21" s="124" t="s">
        <v>196</v>
      </c>
      <c r="AK21" s="128">
        <f t="shared" si="1"/>
        <v>0</v>
      </c>
      <c r="AL21" s="125"/>
      <c r="AM21" s="125"/>
      <c r="AN21" s="125"/>
      <c r="AO21" s="124"/>
      <c r="AP21" s="127" t="str">
        <f t="shared" si="2"/>
        <v>Línea base construida</v>
      </c>
      <c r="AQ21" s="126" t="e">
        <f t="shared" si="3"/>
        <v>#VALUE!</v>
      </c>
      <c r="AR21" s="125" t="e">
        <f t="shared" si="4"/>
        <v>#VALUE!</v>
      </c>
      <c r="AS21" s="125"/>
      <c r="AT21" s="124"/>
      <c r="AU21" s="123"/>
      <c r="AV21" s="123"/>
      <c r="AW21" s="123"/>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c r="IT21" s="122"/>
      <c r="IU21" s="122"/>
      <c r="IV21" s="122"/>
      <c r="IW21" s="122"/>
      <c r="IX21" s="122"/>
      <c r="IY21" s="122"/>
      <c r="IZ21" s="122"/>
      <c r="JA21" s="122"/>
      <c r="JB21" s="122"/>
      <c r="JC21" s="122"/>
      <c r="JD21" s="122"/>
      <c r="JE21" s="122"/>
      <c r="JF21" s="122"/>
      <c r="JG21" s="122"/>
      <c r="JH21" s="122"/>
      <c r="JI21" s="122"/>
      <c r="JJ21" s="122"/>
      <c r="JK21" s="122"/>
      <c r="JL21" s="122"/>
      <c r="JM21" s="122"/>
      <c r="JN21" s="122"/>
      <c r="JO21" s="122"/>
      <c r="JP21" s="122"/>
      <c r="JQ21" s="122"/>
      <c r="JR21" s="122"/>
      <c r="JS21" s="122"/>
      <c r="JT21" s="122"/>
      <c r="JU21" s="122"/>
      <c r="JV21" s="122"/>
      <c r="JW21" s="122"/>
      <c r="JX21" s="122"/>
      <c r="JY21" s="122"/>
      <c r="JZ21" s="122"/>
      <c r="KA21" s="122"/>
      <c r="KB21" s="122"/>
      <c r="KC21" s="122"/>
      <c r="KD21" s="122"/>
      <c r="KE21" s="122"/>
      <c r="KF21" s="122"/>
      <c r="KG21" s="122"/>
      <c r="KH21" s="122"/>
      <c r="KI21" s="122"/>
      <c r="KJ21" s="122"/>
      <c r="KK21" s="122"/>
      <c r="KL21" s="122"/>
      <c r="KM21" s="122"/>
      <c r="KN21" s="122"/>
      <c r="KO21" s="122"/>
      <c r="KP21" s="122"/>
      <c r="KQ21" s="122"/>
      <c r="KR21" s="122"/>
      <c r="KS21" s="122"/>
      <c r="KT21" s="122"/>
      <c r="KU21" s="122"/>
      <c r="KV21" s="122"/>
      <c r="KW21" s="122"/>
      <c r="KX21" s="122"/>
      <c r="KY21" s="122"/>
      <c r="KZ21" s="122"/>
      <c r="LA21" s="122"/>
      <c r="LB21" s="122"/>
      <c r="LC21" s="122"/>
      <c r="LD21" s="122"/>
      <c r="LE21" s="122"/>
      <c r="LF21" s="122"/>
      <c r="LG21" s="122"/>
      <c r="LH21" s="122"/>
      <c r="LI21" s="122"/>
      <c r="LJ21" s="122"/>
      <c r="LK21" s="122"/>
      <c r="LL21" s="122"/>
      <c r="LM21" s="122"/>
      <c r="LN21" s="122"/>
      <c r="LO21" s="122"/>
      <c r="LP21" s="122"/>
      <c r="LQ21" s="122"/>
      <c r="LR21" s="122"/>
      <c r="LS21" s="122"/>
      <c r="LT21" s="122"/>
      <c r="LU21" s="122"/>
      <c r="LV21" s="122"/>
      <c r="LW21" s="122"/>
      <c r="LX21" s="122"/>
      <c r="LY21" s="122"/>
      <c r="LZ21" s="122"/>
      <c r="MA21" s="122"/>
      <c r="MB21" s="122"/>
      <c r="MC21" s="122"/>
      <c r="MD21" s="122"/>
      <c r="ME21" s="122"/>
      <c r="MF21" s="122"/>
      <c r="MG21" s="122"/>
      <c r="MH21" s="122"/>
      <c r="MI21" s="122"/>
      <c r="MJ21" s="122"/>
      <c r="MK21" s="122"/>
      <c r="ML21" s="122"/>
      <c r="MM21" s="122"/>
      <c r="MN21" s="122"/>
      <c r="MO21" s="122"/>
      <c r="MP21" s="122"/>
      <c r="MQ21" s="122"/>
      <c r="MR21" s="122"/>
      <c r="MS21" s="122"/>
      <c r="MT21" s="122"/>
      <c r="MU21" s="122"/>
      <c r="MV21" s="122"/>
      <c r="MW21" s="122"/>
      <c r="MX21" s="122"/>
      <c r="MY21" s="122"/>
      <c r="MZ21" s="122"/>
      <c r="NA21" s="122"/>
      <c r="NB21" s="122"/>
      <c r="NC21" s="122"/>
      <c r="ND21" s="122"/>
      <c r="NE21" s="122"/>
      <c r="NF21" s="122"/>
      <c r="NG21" s="122"/>
      <c r="NH21" s="122"/>
      <c r="NI21" s="122"/>
      <c r="NJ21" s="122"/>
      <c r="NK21" s="122"/>
      <c r="NL21" s="122"/>
      <c r="NM21" s="122"/>
      <c r="NN21" s="122"/>
      <c r="NO21" s="122"/>
      <c r="NP21" s="122"/>
      <c r="NQ21" s="122"/>
      <c r="NR21" s="122"/>
      <c r="NS21" s="122"/>
      <c r="NT21" s="122"/>
      <c r="NU21" s="122"/>
      <c r="NV21" s="122"/>
      <c r="NW21" s="122"/>
      <c r="NX21" s="122"/>
      <c r="NY21" s="122"/>
      <c r="NZ21" s="122"/>
      <c r="OA21" s="122"/>
      <c r="OB21" s="122"/>
      <c r="OC21" s="122"/>
      <c r="OD21" s="122"/>
      <c r="OE21" s="122"/>
      <c r="OF21" s="122"/>
      <c r="OG21" s="122"/>
      <c r="OH21" s="122"/>
      <c r="OI21" s="122"/>
      <c r="OJ21" s="122"/>
      <c r="OK21" s="122"/>
      <c r="OL21" s="122"/>
      <c r="OM21" s="122"/>
      <c r="ON21" s="122"/>
      <c r="OO21" s="122"/>
      <c r="OP21" s="122"/>
      <c r="OQ21" s="122"/>
      <c r="OR21" s="122"/>
      <c r="OS21" s="122"/>
      <c r="OT21" s="122"/>
      <c r="OU21" s="122"/>
      <c r="OV21" s="122"/>
      <c r="OW21" s="122"/>
      <c r="OX21" s="122"/>
      <c r="OY21" s="122"/>
      <c r="OZ21" s="122"/>
      <c r="PA21" s="122"/>
      <c r="PB21" s="122"/>
      <c r="PC21" s="122"/>
      <c r="PD21" s="122"/>
      <c r="PE21" s="122"/>
      <c r="PF21" s="122"/>
      <c r="PG21" s="122"/>
      <c r="PH21" s="122"/>
      <c r="PI21" s="122"/>
      <c r="PJ21" s="122"/>
      <c r="PK21" s="122"/>
      <c r="PL21" s="122"/>
      <c r="PM21" s="122"/>
      <c r="PN21" s="122"/>
      <c r="PO21" s="122"/>
      <c r="PP21" s="122"/>
      <c r="PQ21" s="122"/>
      <c r="PR21" s="122"/>
      <c r="PS21" s="122"/>
      <c r="PT21" s="122"/>
      <c r="PU21" s="122"/>
      <c r="PV21" s="122"/>
      <c r="PW21" s="122"/>
      <c r="PX21" s="122"/>
      <c r="PY21" s="122"/>
      <c r="PZ21" s="122"/>
      <c r="QA21" s="122"/>
      <c r="QB21" s="122"/>
      <c r="QC21" s="122"/>
      <c r="QD21" s="122"/>
      <c r="QE21" s="122"/>
      <c r="QF21" s="122"/>
      <c r="QG21" s="122"/>
      <c r="QH21" s="122"/>
      <c r="QI21" s="122"/>
      <c r="QJ21" s="122"/>
      <c r="QK21" s="122"/>
      <c r="QL21" s="122"/>
      <c r="QM21" s="122"/>
      <c r="QN21" s="122"/>
      <c r="QO21" s="122"/>
      <c r="QP21" s="122"/>
      <c r="QQ21" s="122"/>
      <c r="QR21" s="122"/>
      <c r="QS21" s="122"/>
      <c r="QT21" s="122"/>
      <c r="QU21" s="122"/>
      <c r="QV21" s="122"/>
      <c r="QW21" s="122"/>
      <c r="QX21" s="122"/>
      <c r="QY21" s="122"/>
      <c r="QZ21" s="122"/>
      <c r="RA21" s="122"/>
      <c r="RB21" s="122"/>
      <c r="RC21" s="122"/>
      <c r="RD21" s="122"/>
      <c r="RE21" s="122"/>
      <c r="RF21" s="122"/>
      <c r="RG21" s="122"/>
      <c r="RH21" s="122"/>
      <c r="RI21" s="122"/>
      <c r="RJ21" s="122"/>
      <c r="RK21" s="122"/>
      <c r="RL21" s="122"/>
      <c r="RM21" s="122"/>
      <c r="RN21" s="122"/>
      <c r="RO21" s="122"/>
      <c r="RP21" s="122"/>
      <c r="RQ21" s="122"/>
      <c r="RR21" s="122"/>
      <c r="RS21" s="122"/>
      <c r="RT21" s="122"/>
      <c r="RU21" s="122"/>
      <c r="RV21" s="122"/>
      <c r="RW21" s="122"/>
      <c r="RX21" s="122"/>
      <c r="RY21" s="122"/>
      <c r="RZ21" s="122"/>
      <c r="SA21" s="122"/>
      <c r="SB21" s="122"/>
      <c r="SC21" s="122"/>
      <c r="SD21" s="122"/>
      <c r="SE21" s="122"/>
      <c r="SF21" s="122"/>
      <c r="SG21" s="122"/>
      <c r="SH21" s="122"/>
      <c r="SI21" s="122"/>
      <c r="SJ21" s="122"/>
      <c r="SK21" s="122"/>
      <c r="SL21" s="122"/>
      <c r="SM21" s="122"/>
      <c r="SN21" s="122"/>
      <c r="SO21" s="122"/>
      <c r="SP21" s="122"/>
      <c r="SQ21" s="122"/>
      <c r="SR21" s="122"/>
      <c r="SS21" s="122"/>
      <c r="ST21" s="122"/>
      <c r="SU21" s="122"/>
      <c r="SV21" s="122"/>
      <c r="SW21" s="122"/>
      <c r="SX21" s="122"/>
      <c r="SY21" s="122"/>
      <c r="SZ21" s="122"/>
      <c r="TA21" s="122"/>
      <c r="TB21" s="122"/>
      <c r="TC21" s="122"/>
      <c r="TD21" s="122"/>
      <c r="TE21" s="122"/>
      <c r="TF21" s="122"/>
      <c r="TG21" s="122"/>
      <c r="TH21" s="122"/>
      <c r="TI21" s="122"/>
      <c r="TJ21" s="122"/>
      <c r="TK21" s="122"/>
      <c r="TL21" s="122"/>
      <c r="TM21" s="122"/>
      <c r="TN21" s="122"/>
      <c r="TO21" s="122"/>
      <c r="TP21" s="122"/>
      <c r="TQ21" s="122"/>
      <c r="TR21" s="122"/>
      <c r="TS21" s="122"/>
      <c r="TT21" s="122"/>
      <c r="TU21" s="122"/>
      <c r="TV21" s="122"/>
      <c r="TW21" s="122"/>
      <c r="TX21" s="122"/>
      <c r="TY21" s="122"/>
      <c r="TZ21" s="122"/>
      <c r="UA21" s="122"/>
      <c r="UB21" s="122"/>
      <c r="UC21" s="122"/>
      <c r="UD21" s="122"/>
      <c r="UE21" s="122"/>
      <c r="UF21" s="122"/>
      <c r="UG21" s="122"/>
      <c r="UH21" s="122"/>
      <c r="UI21" s="122"/>
      <c r="UJ21" s="122"/>
      <c r="UK21" s="122"/>
      <c r="UL21" s="122"/>
      <c r="UM21" s="122"/>
      <c r="UN21" s="122"/>
      <c r="UO21" s="122"/>
      <c r="UP21" s="122"/>
      <c r="UQ21" s="122"/>
      <c r="UR21" s="122"/>
      <c r="US21" s="122"/>
      <c r="UT21" s="122"/>
      <c r="UU21" s="122"/>
      <c r="UV21" s="122"/>
      <c r="UW21" s="122"/>
      <c r="UX21" s="122"/>
      <c r="UY21" s="122"/>
      <c r="UZ21" s="122"/>
      <c r="VA21" s="122"/>
      <c r="VB21" s="122"/>
      <c r="VC21" s="122"/>
      <c r="VD21" s="122"/>
      <c r="VE21" s="122"/>
      <c r="VF21" s="122"/>
      <c r="VG21" s="122"/>
      <c r="VH21" s="122"/>
      <c r="VI21" s="122"/>
      <c r="VJ21" s="122"/>
      <c r="VK21" s="122"/>
      <c r="VL21" s="122"/>
      <c r="VM21" s="122"/>
      <c r="VN21" s="122"/>
      <c r="VO21" s="122"/>
      <c r="VP21" s="122"/>
      <c r="VQ21" s="122"/>
      <c r="VR21" s="122"/>
      <c r="VS21" s="122"/>
      <c r="VT21" s="122"/>
      <c r="VU21" s="122"/>
      <c r="VV21" s="122"/>
      <c r="VW21" s="122"/>
      <c r="VX21" s="122"/>
      <c r="VY21" s="122"/>
      <c r="VZ21" s="122"/>
      <c r="WA21" s="122"/>
      <c r="WB21" s="122"/>
      <c r="WC21" s="122"/>
      <c r="WD21" s="122"/>
      <c r="WE21" s="122"/>
      <c r="WF21" s="122"/>
      <c r="WG21" s="122"/>
      <c r="WH21" s="122"/>
      <c r="WI21" s="122"/>
      <c r="WJ21" s="122"/>
      <c r="WK21" s="122"/>
      <c r="WL21" s="122"/>
      <c r="WM21" s="122"/>
      <c r="WN21" s="122"/>
      <c r="WO21" s="122"/>
      <c r="WP21" s="122"/>
      <c r="WQ21" s="122"/>
      <c r="WR21" s="122"/>
      <c r="WS21" s="122"/>
      <c r="WT21" s="122"/>
      <c r="WU21" s="122"/>
      <c r="WV21" s="122"/>
      <c r="WW21" s="122"/>
      <c r="WX21" s="122"/>
      <c r="WY21" s="122"/>
      <c r="WZ21" s="122"/>
      <c r="XA21" s="122"/>
      <c r="XB21" s="122"/>
      <c r="XC21" s="122"/>
      <c r="XD21" s="122"/>
      <c r="XE21" s="122"/>
      <c r="XF21" s="122"/>
      <c r="XG21" s="122"/>
      <c r="XH21" s="122"/>
      <c r="XI21" s="122"/>
      <c r="XJ21" s="122"/>
      <c r="XK21" s="122"/>
      <c r="XL21" s="122"/>
      <c r="XM21" s="122"/>
      <c r="XN21" s="122"/>
      <c r="XO21" s="122"/>
      <c r="XP21" s="122"/>
      <c r="XQ21" s="122"/>
      <c r="XR21" s="122"/>
      <c r="XS21" s="122"/>
      <c r="XT21" s="122"/>
      <c r="XU21" s="122"/>
      <c r="XV21" s="122"/>
      <c r="XW21" s="122"/>
      <c r="XX21" s="122"/>
      <c r="XY21" s="122"/>
      <c r="XZ21" s="122"/>
      <c r="YA21" s="122"/>
      <c r="YB21" s="122"/>
      <c r="YC21" s="122"/>
      <c r="YD21" s="122"/>
      <c r="YE21" s="122"/>
      <c r="YF21" s="122"/>
      <c r="YG21" s="122"/>
      <c r="YH21" s="122"/>
      <c r="YI21" s="122"/>
      <c r="YJ21" s="122"/>
      <c r="YK21" s="122"/>
      <c r="YL21" s="122"/>
      <c r="YM21" s="122"/>
      <c r="YN21" s="122"/>
      <c r="YO21" s="122"/>
      <c r="YP21" s="122"/>
      <c r="YQ21" s="122"/>
      <c r="YR21" s="122"/>
      <c r="YS21" s="122"/>
      <c r="YT21" s="122"/>
      <c r="YU21" s="122"/>
      <c r="YV21" s="122"/>
      <c r="YW21" s="122"/>
      <c r="YX21" s="122"/>
      <c r="YY21" s="122"/>
      <c r="YZ21" s="122"/>
      <c r="ZA21" s="122"/>
      <c r="ZB21" s="122"/>
      <c r="ZC21" s="122"/>
      <c r="ZD21" s="122"/>
      <c r="ZE21" s="122"/>
      <c r="ZF21" s="122"/>
      <c r="ZG21" s="122"/>
      <c r="ZH21" s="122"/>
      <c r="ZI21" s="122"/>
      <c r="ZJ21" s="122"/>
      <c r="ZK21" s="122"/>
      <c r="ZL21" s="122"/>
      <c r="ZM21" s="122"/>
      <c r="ZN21" s="122"/>
      <c r="ZO21" s="122"/>
      <c r="ZP21" s="122"/>
      <c r="ZQ21" s="122"/>
      <c r="ZR21" s="122"/>
      <c r="ZS21" s="122"/>
      <c r="ZT21" s="122"/>
      <c r="ZU21" s="122"/>
      <c r="ZV21" s="122"/>
      <c r="ZW21" s="122"/>
      <c r="ZX21" s="122"/>
      <c r="ZY21" s="122"/>
      <c r="ZZ21" s="122"/>
      <c r="AAA21" s="122"/>
      <c r="AAB21" s="122"/>
      <c r="AAC21" s="122"/>
      <c r="AAD21" s="122"/>
      <c r="AAE21" s="122"/>
      <c r="AAF21" s="122"/>
      <c r="AAG21" s="122"/>
      <c r="AAH21" s="122"/>
      <c r="AAI21" s="122"/>
      <c r="AAJ21" s="122"/>
      <c r="AAK21" s="122"/>
      <c r="AAL21" s="122"/>
      <c r="AAM21" s="122"/>
      <c r="AAN21" s="122"/>
      <c r="AAO21" s="122"/>
      <c r="AAP21" s="122"/>
      <c r="AAQ21" s="122"/>
      <c r="AAR21" s="122"/>
      <c r="AAS21" s="122"/>
      <c r="AAT21" s="122"/>
      <c r="AAU21" s="122"/>
      <c r="AAV21" s="122"/>
      <c r="AAW21" s="122"/>
      <c r="AAX21" s="122"/>
      <c r="AAY21" s="122"/>
      <c r="AAZ21" s="122"/>
      <c r="ABA21" s="122"/>
      <c r="ABB21" s="122"/>
      <c r="ABC21" s="122"/>
      <c r="ABD21" s="122"/>
      <c r="ABE21" s="122"/>
      <c r="ABF21" s="122"/>
      <c r="ABG21" s="122"/>
      <c r="ABH21" s="122"/>
      <c r="ABI21" s="122"/>
      <c r="ABJ21" s="122"/>
      <c r="ABK21" s="122"/>
      <c r="ABL21" s="122"/>
      <c r="ABM21" s="122"/>
      <c r="ABN21" s="122"/>
      <c r="ABO21" s="122"/>
      <c r="ABP21" s="122"/>
      <c r="ABQ21" s="122"/>
      <c r="ABR21" s="122"/>
      <c r="ABS21" s="122"/>
      <c r="ABT21" s="122"/>
      <c r="ABU21" s="122"/>
      <c r="ABV21" s="122"/>
      <c r="ABW21" s="122"/>
      <c r="ABX21" s="122"/>
      <c r="ABY21" s="122"/>
      <c r="ABZ21" s="122"/>
      <c r="ACA21" s="122"/>
      <c r="ACB21" s="122"/>
      <c r="ACC21" s="122"/>
      <c r="ACD21" s="122"/>
      <c r="ACE21" s="122"/>
      <c r="ACF21" s="122"/>
      <c r="ACG21" s="122"/>
      <c r="ACH21" s="122"/>
      <c r="ACI21" s="122"/>
      <c r="ACJ21" s="122"/>
      <c r="ACK21" s="122"/>
      <c r="ACL21" s="122"/>
      <c r="ACM21" s="122"/>
      <c r="ACN21" s="122"/>
      <c r="ACO21" s="122"/>
      <c r="ACP21" s="122"/>
      <c r="ACQ21" s="122"/>
      <c r="ACR21" s="122"/>
      <c r="ACS21" s="122"/>
      <c r="ACT21" s="122"/>
      <c r="ACU21" s="122"/>
      <c r="ACV21" s="122"/>
      <c r="ACW21" s="122"/>
      <c r="ACX21" s="122"/>
      <c r="ACY21" s="122"/>
      <c r="ACZ21" s="122"/>
      <c r="ADA21" s="122"/>
      <c r="ADB21" s="122"/>
      <c r="ADC21" s="122"/>
      <c r="ADD21" s="122"/>
      <c r="ADE21" s="122"/>
      <c r="ADF21" s="122"/>
      <c r="ADG21" s="122"/>
      <c r="ADH21" s="122"/>
      <c r="ADI21" s="122"/>
      <c r="ADJ21" s="122"/>
      <c r="ADK21" s="122"/>
      <c r="ADL21" s="122"/>
      <c r="ADM21" s="122"/>
      <c r="ADN21" s="122"/>
      <c r="ADO21" s="122"/>
      <c r="ADP21" s="122"/>
      <c r="ADQ21" s="122"/>
      <c r="ADR21" s="122"/>
      <c r="ADS21" s="122"/>
      <c r="ADT21" s="122"/>
      <c r="ADU21" s="122"/>
      <c r="ADV21" s="122"/>
      <c r="ADW21" s="122"/>
      <c r="ADX21" s="122"/>
      <c r="ADY21" s="122"/>
      <c r="ADZ21" s="122"/>
      <c r="AEA21" s="122"/>
      <c r="AEB21" s="122"/>
      <c r="AEC21" s="122"/>
      <c r="AED21" s="122"/>
      <c r="AEE21" s="122"/>
      <c r="AEF21" s="122"/>
      <c r="AEG21" s="122"/>
      <c r="AEH21" s="122"/>
      <c r="AEI21" s="122"/>
      <c r="AEJ21" s="122"/>
      <c r="AEK21" s="122"/>
      <c r="AEL21" s="122"/>
      <c r="AEM21" s="122"/>
      <c r="AEN21" s="122"/>
      <c r="AEO21" s="122"/>
      <c r="AEP21" s="122"/>
      <c r="AEQ21" s="122"/>
      <c r="AER21" s="122"/>
      <c r="AES21" s="122"/>
      <c r="AET21" s="122"/>
      <c r="AEU21" s="122"/>
      <c r="AEV21" s="122"/>
      <c r="AEW21" s="122"/>
      <c r="AEX21" s="122"/>
      <c r="AEY21" s="122"/>
      <c r="AEZ21" s="122"/>
      <c r="AFA21" s="122"/>
      <c r="AFB21" s="122"/>
      <c r="AFC21" s="122"/>
      <c r="AFD21" s="122"/>
      <c r="AFE21" s="122"/>
      <c r="AFF21" s="122"/>
      <c r="AFG21" s="122"/>
      <c r="AFH21" s="122"/>
      <c r="AFI21" s="122"/>
      <c r="AFJ21" s="122"/>
      <c r="AFK21" s="122"/>
      <c r="AFL21" s="122"/>
      <c r="AFM21" s="122"/>
      <c r="AFN21" s="122"/>
      <c r="AFO21" s="122"/>
      <c r="AFP21" s="122"/>
      <c r="AFQ21" s="122"/>
      <c r="AFR21" s="122"/>
      <c r="AFS21" s="122"/>
      <c r="AFT21" s="122"/>
      <c r="AFU21" s="122"/>
      <c r="AFV21" s="122"/>
      <c r="AFW21" s="122"/>
      <c r="AFX21" s="122"/>
      <c r="AFY21" s="122"/>
      <c r="AFZ21" s="122"/>
      <c r="AGA21" s="122"/>
      <c r="AGB21" s="122"/>
      <c r="AGC21" s="122"/>
      <c r="AGD21" s="122"/>
      <c r="AGE21" s="122"/>
      <c r="AGF21" s="122"/>
      <c r="AGG21" s="122"/>
      <c r="AGH21" s="122"/>
      <c r="AGI21" s="122"/>
      <c r="AGJ21" s="122"/>
      <c r="AGK21" s="122"/>
      <c r="AGL21" s="122"/>
      <c r="AGM21" s="122"/>
      <c r="AGN21" s="122"/>
      <c r="AGO21" s="122"/>
      <c r="AGP21" s="122"/>
      <c r="AGQ21" s="122"/>
      <c r="AGR21" s="122"/>
      <c r="AGS21" s="122"/>
      <c r="AGT21" s="122"/>
      <c r="AGU21" s="122"/>
      <c r="AGV21" s="122"/>
      <c r="AGW21" s="122"/>
      <c r="AGX21" s="122"/>
      <c r="AGY21" s="122"/>
      <c r="AGZ21" s="122"/>
      <c r="AHA21" s="122"/>
      <c r="AHB21" s="122"/>
      <c r="AHC21" s="122"/>
      <c r="AHD21" s="122"/>
      <c r="AHE21" s="122"/>
      <c r="AHF21" s="122"/>
      <c r="AHG21" s="122"/>
      <c r="AHH21" s="122"/>
      <c r="AHI21" s="122"/>
      <c r="AHJ21" s="122"/>
      <c r="AHK21" s="122"/>
      <c r="AHL21" s="122"/>
      <c r="AHM21" s="122"/>
      <c r="AHN21" s="122"/>
      <c r="AHO21" s="122"/>
      <c r="AHP21" s="122"/>
      <c r="AHQ21" s="122"/>
      <c r="AHR21" s="122"/>
      <c r="AHS21" s="122"/>
      <c r="AHT21" s="122"/>
      <c r="AHU21" s="122"/>
      <c r="AHV21" s="122"/>
      <c r="AHW21" s="122"/>
      <c r="AHX21" s="122"/>
      <c r="AHY21" s="122"/>
      <c r="AHZ21" s="122"/>
      <c r="AIA21" s="122"/>
      <c r="AIB21" s="122"/>
      <c r="AIC21" s="122"/>
      <c r="AID21" s="122"/>
      <c r="AIE21" s="122"/>
      <c r="AIF21" s="122"/>
      <c r="AIG21" s="122"/>
      <c r="AIH21" s="122"/>
      <c r="AII21" s="122"/>
      <c r="AIJ21" s="122"/>
      <c r="AIK21" s="122"/>
      <c r="AIL21" s="122"/>
      <c r="AIM21" s="122"/>
      <c r="AIN21" s="122"/>
      <c r="AIO21" s="122"/>
      <c r="AIP21" s="122"/>
      <c r="AIQ21" s="122"/>
      <c r="AIR21" s="122"/>
      <c r="AIS21" s="122"/>
      <c r="AIT21" s="122"/>
      <c r="AIU21" s="122"/>
      <c r="AIV21" s="122"/>
      <c r="AIW21" s="122"/>
      <c r="AIX21" s="122"/>
      <c r="AIY21" s="122"/>
      <c r="AIZ21" s="122"/>
      <c r="AJA21" s="122"/>
      <c r="AJB21" s="122"/>
      <c r="AJC21" s="122"/>
      <c r="AJD21" s="122"/>
      <c r="AJE21" s="122"/>
      <c r="AJF21" s="122"/>
      <c r="AJG21" s="122"/>
      <c r="AJH21" s="122"/>
      <c r="AJI21" s="122"/>
      <c r="AJJ21" s="122"/>
      <c r="AJK21" s="122"/>
      <c r="AJL21" s="122"/>
      <c r="AJM21" s="122"/>
      <c r="AJN21" s="122"/>
      <c r="AJO21" s="122"/>
      <c r="AJP21" s="122"/>
      <c r="AJQ21" s="122"/>
      <c r="AJR21" s="122"/>
      <c r="AJS21" s="122"/>
      <c r="AJT21" s="122"/>
      <c r="AJU21" s="122"/>
      <c r="AJV21" s="122"/>
      <c r="AJW21" s="122"/>
      <c r="AJX21" s="122"/>
      <c r="AJY21" s="122"/>
      <c r="AJZ21" s="122"/>
      <c r="AKA21" s="122"/>
      <c r="AKB21" s="122"/>
      <c r="AKC21" s="122"/>
      <c r="AKD21" s="122"/>
      <c r="AKE21" s="122"/>
      <c r="AKF21" s="122"/>
      <c r="AKG21" s="122"/>
      <c r="AKH21" s="122"/>
      <c r="AKI21" s="122"/>
      <c r="AKJ21" s="122"/>
      <c r="AKK21" s="122"/>
      <c r="AKL21" s="122"/>
      <c r="AKM21" s="122"/>
      <c r="AKN21" s="122"/>
      <c r="AKO21" s="122"/>
      <c r="AKP21" s="122"/>
      <c r="AKQ21" s="122"/>
      <c r="AKR21" s="122"/>
      <c r="AKS21" s="122"/>
      <c r="AKT21" s="122"/>
      <c r="AKU21" s="122"/>
      <c r="AKV21" s="122"/>
      <c r="AKW21" s="122"/>
      <c r="AKX21" s="122"/>
      <c r="AKY21" s="122"/>
      <c r="AKZ21" s="122"/>
      <c r="ALA21" s="122"/>
      <c r="ALB21" s="122"/>
      <c r="ALC21" s="122"/>
      <c r="ALD21" s="122"/>
      <c r="ALE21" s="122"/>
      <c r="ALF21" s="122"/>
      <c r="ALG21" s="122"/>
      <c r="ALH21" s="122"/>
      <c r="ALI21" s="122"/>
      <c r="ALJ21" s="122"/>
      <c r="ALK21" s="122"/>
      <c r="ALL21" s="122"/>
      <c r="ALM21" s="122"/>
      <c r="ALN21" s="122"/>
      <c r="ALO21" s="122"/>
      <c r="ALP21" s="122"/>
      <c r="ALQ21" s="122"/>
      <c r="ALR21" s="122"/>
      <c r="ALS21" s="122"/>
      <c r="ALT21" s="122"/>
      <c r="ALU21" s="122"/>
      <c r="ALV21" s="122"/>
      <c r="ALW21" s="122"/>
      <c r="ALX21" s="122"/>
      <c r="ALY21" s="122"/>
      <c r="ALZ21" s="122"/>
      <c r="AMA21" s="122"/>
      <c r="AMB21" s="122"/>
      <c r="AMC21" s="122"/>
      <c r="AMD21" s="122"/>
      <c r="AME21" s="122"/>
      <c r="AMF21" s="122"/>
      <c r="AMG21" s="122"/>
      <c r="AMH21" s="122"/>
      <c r="AMI21" s="122"/>
      <c r="AMJ21" s="122"/>
      <c r="AMK21" s="122"/>
    </row>
    <row r="22" spans="1:1025" s="121" customFormat="1" ht="126" x14ac:dyDescent="0.25">
      <c r="A22" s="149">
        <v>6</v>
      </c>
      <c r="B22" s="139" t="s">
        <v>156</v>
      </c>
      <c r="C22" s="138" t="s">
        <v>190</v>
      </c>
      <c r="D22" s="213" t="s">
        <v>195</v>
      </c>
      <c r="E22" s="147">
        <v>4.444E-2</v>
      </c>
      <c r="F22" s="126" t="s">
        <v>162</v>
      </c>
      <c r="G22" s="139" t="s">
        <v>194</v>
      </c>
      <c r="H22" s="139" t="s">
        <v>153</v>
      </c>
      <c r="I22" s="212" t="s">
        <v>20</v>
      </c>
      <c r="J22" s="211" t="s">
        <v>19</v>
      </c>
      <c r="K22" s="210" t="s">
        <v>152</v>
      </c>
      <c r="L22" s="156"/>
      <c r="M22" s="166">
        <v>1</v>
      </c>
      <c r="N22" s="166">
        <v>1</v>
      </c>
      <c r="O22" s="166">
        <v>1</v>
      </c>
      <c r="P22" s="165">
        <v>1</v>
      </c>
      <c r="Q22" s="140" t="s">
        <v>17</v>
      </c>
      <c r="R22" s="139" t="s">
        <v>193</v>
      </c>
      <c r="S22" s="139" t="s">
        <v>185</v>
      </c>
      <c r="T22" s="138"/>
      <c r="U22" s="137" t="str">
        <f t="shared" si="0"/>
        <v>SI</v>
      </c>
      <c r="V22" s="128" t="s">
        <v>39</v>
      </c>
      <c r="W22" s="126" t="s">
        <v>39</v>
      </c>
      <c r="X22" s="190" t="s">
        <v>39</v>
      </c>
      <c r="Y22" s="126" t="s">
        <v>39</v>
      </c>
      <c r="Z22" s="189" t="s">
        <v>39</v>
      </c>
      <c r="AA22" s="168">
        <f>M22</f>
        <v>1</v>
      </c>
      <c r="AB22" s="168">
        <f>N22</f>
        <v>1</v>
      </c>
      <c r="AC22" s="168">
        <f>O22</f>
        <v>1</v>
      </c>
      <c r="AD22" s="129" t="s">
        <v>192</v>
      </c>
      <c r="AE22" s="180" t="s">
        <v>191</v>
      </c>
      <c r="AF22" s="182">
        <f>N22</f>
        <v>1</v>
      </c>
      <c r="AG22" s="150">
        <v>1</v>
      </c>
      <c r="AH22" s="267">
        <v>1</v>
      </c>
      <c r="AI22" s="129" t="s">
        <v>192</v>
      </c>
      <c r="AJ22" s="180" t="s">
        <v>191</v>
      </c>
      <c r="AK22" s="128">
        <f t="shared" si="1"/>
        <v>1</v>
      </c>
      <c r="AL22" s="125"/>
      <c r="AM22" s="125"/>
      <c r="AN22" s="125"/>
      <c r="AO22" s="124"/>
      <c r="AP22" s="127" t="str">
        <f t="shared" si="2"/>
        <v xml:space="preserve">Porcentaje de cumplimiento del Plan de Acción para la implementación de los presupuestos participativos </v>
      </c>
      <c r="AQ22" s="126" t="e">
        <f t="shared" si="3"/>
        <v>#VALUE!</v>
      </c>
      <c r="AR22" s="125" t="e">
        <f t="shared" si="4"/>
        <v>#VALUE!</v>
      </c>
      <c r="AS22" s="125"/>
      <c r="AT22" s="124"/>
      <c r="AU22" s="123"/>
      <c r="AV22" s="123"/>
      <c r="AW22" s="123"/>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c r="IR22" s="122"/>
      <c r="IS22" s="122"/>
      <c r="IT22" s="122"/>
      <c r="IU22" s="122"/>
      <c r="IV22" s="122"/>
      <c r="IW22" s="122"/>
      <c r="IX22" s="122"/>
      <c r="IY22" s="122"/>
      <c r="IZ22" s="122"/>
      <c r="JA22" s="122"/>
      <c r="JB22" s="122"/>
      <c r="JC22" s="122"/>
      <c r="JD22" s="122"/>
      <c r="JE22" s="122"/>
      <c r="JF22" s="122"/>
      <c r="JG22" s="122"/>
      <c r="JH22" s="122"/>
      <c r="JI22" s="122"/>
      <c r="JJ22" s="122"/>
      <c r="JK22" s="122"/>
      <c r="JL22" s="122"/>
      <c r="JM22" s="122"/>
      <c r="JN22" s="122"/>
      <c r="JO22" s="122"/>
      <c r="JP22" s="122"/>
      <c r="JQ22" s="122"/>
      <c r="JR22" s="122"/>
      <c r="JS22" s="122"/>
      <c r="JT22" s="122"/>
      <c r="JU22" s="122"/>
      <c r="JV22" s="122"/>
      <c r="JW22" s="122"/>
      <c r="JX22" s="122"/>
      <c r="JY22" s="122"/>
      <c r="JZ22" s="122"/>
      <c r="KA22" s="122"/>
      <c r="KB22" s="122"/>
      <c r="KC22" s="122"/>
      <c r="KD22" s="122"/>
      <c r="KE22" s="122"/>
      <c r="KF22" s="122"/>
      <c r="KG22" s="122"/>
      <c r="KH22" s="122"/>
      <c r="KI22" s="122"/>
      <c r="KJ22" s="122"/>
      <c r="KK22" s="122"/>
      <c r="KL22" s="122"/>
      <c r="KM22" s="122"/>
      <c r="KN22" s="122"/>
      <c r="KO22" s="122"/>
      <c r="KP22" s="122"/>
      <c r="KQ22" s="122"/>
      <c r="KR22" s="122"/>
      <c r="KS22" s="122"/>
      <c r="KT22" s="122"/>
      <c r="KU22" s="122"/>
      <c r="KV22" s="122"/>
      <c r="KW22" s="122"/>
      <c r="KX22" s="122"/>
      <c r="KY22" s="122"/>
      <c r="KZ22" s="122"/>
      <c r="LA22" s="122"/>
      <c r="LB22" s="122"/>
      <c r="LC22" s="122"/>
      <c r="LD22" s="122"/>
      <c r="LE22" s="122"/>
      <c r="LF22" s="122"/>
      <c r="LG22" s="122"/>
      <c r="LH22" s="122"/>
      <c r="LI22" s="122"/>
      <c r="LJ22" s="122"/>
      <c r="LK22" s="122"/>
      <c r="LL22" s="122"/>
      <c r="LM22" s="122"/>
      <c r="LN22" s="122"/>
      <c r="LO22" s="122"/>
      <c r="LP22" s="122"/>
      <c r="LQ22" s="122"/>
      <c r="LR22" s="122"/>
      <c r="LS22" s="122"/>
      <c r="LT22" s="122"/>
      <c r="LU22" s="122"/>
      <c r="LV22" s="122"/>
      <c r="LW22" s="122"/>
      <c r="LX22" s="122"/>
      <c r="LY22" s="122"/>
      <c r="LZ22" s="122"/>
      <c r="MA22" s="122"/>
      <c r="MB22" s="122"/>
      <c r="MC22" s="122"/>
      <c r="MD22" s="122"/>
      <c r="ME22" s="122"/>
      <c r="MF22" s="122"/>
      <c r="MG22" s="122"/>
      <c r="MH22" s="122"/>
      <c r="MI22" s="122"/>
      <c r="MJ22" s="122"/>
      <c r="MK22" s="122"/>
      <c r="ML22" s="122"/>
      <c r="MM22" s="122"/>
      <c r="MN22" s="122"/>
      <c r="MO22" s="122"/>
      <c r="MP22" s="122"/>
      <c r="MQ22" s="122"/>
      <c r="MR22" s="122"/>
      <c r="MS22" s="122"/>
      <c r="MT22" s="122"/>
      <c r="MU22" s="122"/>
      <c r="MV22" s="122"/>
      <c r="MW22" s="122"/>
      <c r="MX22" s="122"/>
      <c r="MY22" s="122"/>
      <c r="MZ22" s="122"/>
      <c r="NA22" s="122"/>
      <c r="NB22" s="122"/>
      <c r="NC22" s="122"/>
      <c r="ND22" s="122"/>
      <c r="NE22" s="122"/>
      <c r="NF22" s="122"/>
      <c r="NG22" s="122"/>
      <c r="NH22" s="122"/>
      <c r="NI22" s="122"/>
      <c r="NJ22" s="122"/>
      <c r="NK22" s="122"/>
      <c r="NL22" s="122"/>
      <c r="NM22" s="122"/>
      <c r="NN22" s="122"/>
      <c r="NO22" s="122"/>
      <c r="NP22" s="122"/>
      <c r="NQ22" s="122"/>
      <c r="NR22" s="122"/>
      <c r="NS22" s="122"/>
      <c r="NT22" s="122"/>
      <c r="NU22" s="122"/>
      <c r="NV22" s="122"/>
      <c r="NW22" s="122"/>
      <c r="NX22" s="122"/>
      <c r="NY22" s="122"/>
      <c r="NZ22" s="122"/>
      <c r="OA22" s="122"/>
      <c r="OB22" s="122"/>
      <c r="OC22" s="122"/>
      <c r="OD22" s="122"/>
      <c r="OE22" s="122"/>
      <c r="OF22" s="122"/>
      <c r="OG22" s="122"/>
      <c r="OH22" s="122"/>
      <c r="OI22" s="122"/>
      <c r="OJ22" s="122"/>
      <c r="OK22" s="122"/>
      <c r="OL22" s="122"/>
      <c r="OM22" s="122"/>
      <c r="ON22" s="122"/>
      <c r="OO22" s="122"/>
      <c r="OP22" s="122"/>
      <c r="OQ22" s="122"/>
      <c r="OR22" s="122"/>
      <c r="OS22" s="122"/>
      <c r="OT22" s="122"/>
      <c r="OU22" s="122"/>
      <c r="OV22" s="122"/>
      <c r="OW22" s="122"/>
      <c r="OX22" s="122"/>
      <c r="OY22" s="122"/>
      <c r="OZ22" s="122"/>
      <c r="PA22" s="122"/>
      <c r="PB22" s="122"/>
      <c r="PC22" s="122"/>
      <c r="PD22" s="122"/>
      <c r="PE22" s="122"/>
      <c r="PF22" s="122"/>
      <c r="PG22" s="122"/>
      <c r="PH22" s="122"/>
      <c r="PI22" s="122"/>
      <c r="PJ22" s="122"/>
      <c r="PK22" s="122"/>
      <c r="PL22" s="122"/>
      <c r="PM22" s="122"/>
      <c r="PN22" s="122"/>
      <c r="PO22" s="122"/>
      <c r="PP22" s="122"/>
      <c r="PQ22" s="122"/>
      <c r="PR22" s="122"/>
      <c r="PS22" s="122"/>
      <c r="PT22" s="122"/>
      <c r="PU22" s="122"/>
      <c r="PV22" s="122"/>
      <c r="PW22" s="122"/>
      <c r="PX22" s="122"/>
      <c r="PY22" s="122"/>
      <c r="PZ22" s="122"/>
      <c r="QA22" s="122"/>
      <c r="QB22" s="122"/>
      <c r="QC22" s="122"/>
      <c r="QD22" s="122"/>
      <c r="QE22" s="122"/>
      <c r="QF22" s="122"/>
      <c r="QG22" s="122"/>
      <c r="QH22" s="122"/>
      <c r="QI22" s="122"/>
      <c r="QJ22" s="122"/>
      <c r="QK22" s="122"/>
      <c r="QL22" s="122"/>
      <c r="QM22" s="122"/>
      <c r="QN22" s="122"/>
      <c r="QO22" s="122"/>
      <c r="QP22" s="122"/>
      <c r="QQ22" s="122"/>
      <c r="QR22" s="122"/>
      <c r="QS22" s="122"/>
      <c r="QT22" s="122"/>
      <c r="QU22" s="122"/>
      <c r="QV22" s="122"/>
      <c r="QW22" s="122"/>
      <c r="QX22" s="122"/>
      <c r="QY22" s="122"/>
      <c r="QZ22" s="122"/>
      <c r="RA22" s="122"/>
      <c r="RB22" s="122"/>
      <c r="RC22" s="122"/>
      <c r="RD22" s="122"/>
      <c r="RE22" s="122"/>
      <c r="RF22" s="122"/>
      <c r="RG22" s="122"/>
      <c r="RH22" s="122"/>
      <c r="RI22" s="122"/>
      <c r="RJ22" s="122"/>
      <c r="RK22" s="122"/>
      <c r="RL22" s="122"/>
      <c r="RM22" s="122"/>
      <c r="RN22" s="122"/>
      <c r="RO22" s="122"/>
      <c r="RP22" s="122"/>
      <c r="RQ22" s="122"/>
      <c r="RR22" s="122"/>
      <c r="RS22" s="122"/>
      <c r="RT22" s="122"/>
      <c r="RU22" s="122"/>
      <c r="RV22" s="122"/>
      <c r="RW22" s="122"/>
      <c r="RX22" s="122"/>
      <c r="RY22" s="122"/>
      <c r="RZ22" s="122"/>
      <c r="SA22" s="122"/>
      <c r="SB22" s="122"/>
      <c r="SC22" s="122"/>
      <c r="SD22" s="122"/>
      <c r="SE22" s="122"/>
      <c r="SF22" s="122"/>
      <c r="SG22" s="122"/>
      <c r="SH22" s="122"/>
      <c r="SI22" s="122"/>
      <c r="SJ22" s="122"/>
      <c r="SK22" s="122"/>
      <c r="SL22" s="122"/>
      <c r="SM22" s="122"/>
      <c r="SN22" s="122"/>
      <c r="SO22" s="122"/>
      <c r="SP22" s="122"/>
      <c r="SQ22" s="122"/>
      <c r="SR22" s="122"/>
      <c r="SS22" s="122"/>
      <c r="ST22" s="122"/>
      <c r="SU22" s="122"/>
      <c r="SV22" s="122"/>
      <c r="SW22" s="122"/>
      <c r="SX22" s="122"/>
      <c r="SY22" s="122"/>
      <c r="SZ22" s="122"/>
      <c r="TA22" s="122"/>
      <c r="TB22" s="122"/>
      <c r="TC22" s="122"/>
      <c r="TD22" s="122"/>
      <c r="TE22" s="122"/>
      <c r="TF22" s="122"/>
      <c r="TG22" s="122"/>
      <c r="TH22" s="122"/>
      <c r="TI22" s="122"/>
      <c r="TJ22" s="122"/>
      <c r="TK22" s="122"/>
      <c r="TL22" s="122"/>
      <c r="TM22" s="122"/>
      <c r="TN22" s="122"/>
      <c r="TO22" s="122"/>
      <c r="TP22" s="122"/>
      <c r="TQ22" s="122"/>
      <c r="TR22" s="122"/>
      <c r="TS22" s="122"/>
      <c r="TT22" s="122"/>
      <c r="TU22" s="122"/>
      <c r="TV22" s="122"/>
      <c r="TW22" s="122"/>
      <c r="TX22" s="122"/>
      <c r="TY22" s="122"/>
      <c r="TZ22" s="122"/>
      <c r="UA22" s="122"/>
      <c r="UB22" s="122"/>
      <c r="UC22" s="122"/>
      <c r="UD22" s="122"/>
      <c r="UE22" s="122"/>
      <c r="UF22" s="122"/>
      <c r="UG22" s="122"/>
      <c r="UH22" s="122"/>
      <c r="UI22" s="122"/>
      <c r="UJ22" s="122"/>
      <c r="UK22" s="122"/>
      <c r="UL22" s="122"/>
      <c r="UM22" s="122"/>
      <c r="UN22" s="122"/>
      <c r="UO22" s="122"/>
      <c r="UP22" s="122"/>
      <c r="UQ22" s="122"/>
      <c r="UR22" s="122"/>
      <c r="US22" s="122"/>
      <c r="UT22" s="122"/>
      <c r="UU22" s="122"/>
      <c r="UV22" s="122"/>
      <c r="UW22" s="122"/>
      <c r="UX22" s="122"/>
      <c r="UY22" s="122"/>
      <c r="UZ22" s="122"/>
      <c r="VA22" s="122"/>
      <c r="VB22" s="122"/>
      <c r="VC22" s="122"/>
      <c r="VD22" s="122"/>
      <c r="VE22" s="122"/>
      <c r="VF22" s="122"/>
      <c r="VG22" s="122"/>
      <c r="VH22" s="122"/>
      <c r="VI22" s="122"/>
      <c r="VJ22" s="122"/>
      <c r="VK22" s="122"/>
      <c r="VL22" s="122"/>
      <c r="VM22" s="122"/>
      <c r="VN22" s="122"/>
      <c r="VO22" s="122"/>
      <c r="VP22" s="122"/>
      <c r="VQ22" s="122"/>
      <c r="VR22" s="122"/>
      <c r="VS22" s="122"/>
      <c r="VT22" s="122"/>
      <c r="VU22" s="122"/>
      <c r="VV22" s="122"/>
      <c r="VW22" s="122"/>
      <c r="VX22" s="122"/>
      <c r="VY22" s="122"/>
      <c r="VZ22" s="122"/>
      <c r="WA22" s="122"/>
      <c r="WB22" s="122"/>
      <c r="WC22" s="122"/>
      <c r="WD22" s="122"/>
      <c r="WE22" s="122"/>
      <c r="WF22" s="122"/>
      <c r="WG22" s="122"/>
      <c r="WH22" s="122"/>
      <c r="WI22" s="122"/>
      <c r="WJ22" s="122"/>
      <c r="WK22" s="122"/>
      <c r="WL22" s="122"/>
      <c r="WM22" s="122"/>
      <c r="WN22" s="122"/>
      <c r="WO22" s="122"/>
      <c r="WP22" s="122"/>
      <c r="WQ22" s="122"/>
      <c r="WR22" s="122"/>
      <c r="WS22" s="122"/>
      <c r="WT22" s="122"/>
      <c r="WU22" s="122"/>
      <c r="WV22" s="122"/>
      <c r="WW22" s="122"/>
      <c r="WX22" s="122"/>
      <c r="WY22" s="122"/>
      <c r="WZ22" s="122"/>
      <c r="XA22" s="122"/>
      <c r="XB22" s="122"/>
      <c r="XC22" s="122"/>
      <c r="XD22" s="122"/>
      <c r="XE22" s="122"/>
      <c r="XF22" s="122"/>
      <c r="XG22" s="122"/>
      <c r="XH22" s="122"/>
      <c r="XI22" s="122"/>
      <c r="XJ22" s="122"/>
      <c r="XK22" s="122"/>
      <c r="XL22" s="122"/>
      <c r="XM22" s="122"/>
      <c r="XN22" s="122"/>
      <c r="XO22" s="122"/>
      <c r="XP22" s="122"/>
      <c r="XQ22" s="122"/>
      <c r="XR22" s="122"/>
      <c r="XS22" s="122"/>
      <c r="XT22" s="122"/>
      <c r="XU22" s="122"/>
      <c r="XV22" s="122"/>
      <c r="XW22" s="122"/>
      <c r="XX22" s="122"/>
      <c r="XY22" s="122"/>
      <c r="XZ22" s="122"/>
      <c r="YA22" s="122"/>
      <c r="YB22" s="122"/>
      <c r="YC22" s="122"/>
      <c r="YD22" s="122"/>
      <c r="YE22" s="122"/>
      <c r="YF22" s="122"/>
      <c r="YG22" s="122"/>
      <c r="YH22" s="122"/>
      <c r="YI22" s="122"/>
      <c r="YJ22" s="122"/>
      <c r="YK22" s="122"/>
      <c r="YL22" s="122"/>
      <c r="YM22" s="122"/>
      <c r="YN22" s="122"/>
      <c r="YO22" s="122"/>
      <c r="YP22" s="122"/>
      <c r="YQ22" s="122"/>
      <c r="YR22" s="122"/>
      <c r="YS22" s="122"/>
      <c r="YT22" s="122"/>
      <c r="YU22" s="122"/>
      <c r="YV22" s="122"/>
      <c r="YW22" s="122"/>
      <c r="YX22" s="122"/>
      <c r="YY22" s="122"/>
      <c r="YZ22" s="122"/>
      <c r="ZA22" s="122"/>
      <c r="ZB22" s="122"/>
      <c r="ZC22" s="122"/>
      <c r="ZD22" s="122"/>
      <c r="ZE22" s="122"/>
      <c r="ZF22" s="122"/>
      <c r="ZG22" s="122"/>
      <c r="ZH22" s="122"/>
      <c r="ZI22" s="122"/>
      <c r="ZJ22" s="122"/>
      <c r="ZK22" s="122"/>
      <c r="ZL22" s="122"/>
      <c r="ZM22" s="122"/>
      <c r="ZN22" s="122"/>
      <c r="ZO22" s="122"/>
      <c r="ZP22" s="122"/>
      <c r="ZQ22" s="122"/>
      <c r="ZR22" s="122"/>
      <c r="ZS22" s="122"/>
      <c r="ZT22" s="122"/>
      <c r="ZU22" s="122"/>
      <c r="ZV22" s="122"/>
      <c r="ZW22" s="122"/>
      <c r="ZX22" s="122"/>
      <c r="ZY22" s="122"/>
      <c r="ZZ22" s="122"/>
      <c r="AAA22" s="122"/>
      <c r="AAB22" s="122"/>
      <c r="AAC22" s="122"/>
      <c r="AAD22" s="122"/>
      <c r="AAE22" s="122"/>
      <c r="AAF22" s="122"/>
      <c r="AAG22" s="122"/>
      <c r="AAH22" s="122"/>
      <c r="AAI22" s="122"/>
      <c r="AAJ22" s="122"/>
      <c r="AAK22" s="122"/>
      <c r="AAL22" s="122"/>
      <c r="AAM22" s="122"/>
      <c r="AAN22" s="122"/>
      <c r="AAO22" s="122"/>
      <c r="AAP22" s="122"/>
      <c r="AAQ22" s="122"/>
      <c r="AAR22" s="122"/>
      <c r="AAS22" s="122"/>
      <c r="AAT22" s="122"/>
      <c r="AAU22" s="122"/>
      <c r="AAV22" s="122"/>
      <c r="AAW22" s="122"/>
      <c r="AAX22" s="122"/>
      <c r="AAY22" s="122"/>
      <c r="AAZ22" s="122"/>
      <c r="ABA22" s="122"/>
      <c r="ABB22" s="122"/>
      <c r="ABC22" s="122"/>
      <c r="ABD22" s="122"/>
      <c r="ABE22" s="122"/>
      <c r="ABF22" s="122"/>
      <c r="ABG22" s="122"/>
      <c r="ABH22" s="122"/>
      <c r="ABI22" s="122"/>
      <c r="ABJ22" s="122"/>
      <c r="ABK22" s="122"/>
      <c r="ABL22" s="122"/>
      <c r="ABM22" s="122"/>
      <c r="ABN22" s="122"/>
      <c r="ABO22" s="122"/>
      <c r="ABP22" s="122"/>
      <c r="ABQ22" s="122"/>
      <c r="ABR22" s="122"/>
      <c r="ABS22" s="122"/>
      <c r="ABT22" s="122"/>
      <c r="ABU22" s="122"/>
      <c r="ABV22" s="122"/>
      <c r="ABW22" s="122"/>
      <c r="ABX22" s="122"/>
      <c r="ABY22" s="122"/>
      <c r="ABZ22" s="122"/>
      <c r="ACA22" s="122"/>
      <c r="ACB22" s="122"/>
      <c r="ACC22" s="122"/>
      <c r="ACD22" s="122"/>
      <c r="ACE22" s="122"/>
      <c r="ACF22" s="122"/>
      <c r="ACG22" s="122"/>
      <c r="ACH22" s="122"/>
      <c r="ACI22" s="122"/>
      <c r="ACJ22" s="122"/>
      <c r="ACK22" s="122"/>
      <c r="ACL22" s="122"/>
      <c r="ACM22" s="122"/>
      <c r="ACN22" s="122"/>
      <c r="ACO22" s="122"/>
      <c r="ACP22" s="122"/>
      <c r="ACQ22" s="122"/>
      <c r="ACR22" s="122"/>
      <c r="ACS22" s="122"/>
      <c r="ACT22" s="122"/>
      <c r="ACU22" s="122"/>
      <c r="ACV22" s="122"/>
      <c r="ACW22" s="122"/>
      <c r="ACX22" s="122"/>
      <c r="ACY22" s="122"/>
      <c r="ACZ22" s="122"/>
      <c r="ADA22" s="122"/>
      <c r="ADB22" s="122"/>
      <c r="ADC22" s="122"/>
      <c r="ADD22" s="122"/>
      <c r="ADE22" s="122"/>
      <c r="ADF22" s="122"/>
      <c r="ADG22" s="122"/>
      <c r="ADH22" s="122"/>
      <c r="ADI22" s="122"/>
      <c r="ADJ22" s="122"/>
      <c r="ADK22" s="122"/>
      <c r="ADL22" s="122"/>
      <c r="ADM22" s="122"/>
      <c r="ADN22" s="122"/>
      <c r="ADO22" s="122"/>
      <c r="ADP22" s="122"/>
      <c r="ADQ22" s="122"/>
      <c r="ADR22" s="122"/>
      <c r="ADS22" s="122"/>
      <c r="ADT22" s="122"/>
      <c r="ADU22" s="122"/>
      <c r="ADV22" s="122"/>
      <c r="ADW22" s="122"/>
      <c r="ADX22" s="122"/>
      <c r="ADY22" s="122"/>
      <c r="ADZ22" s="122"/>
      <c r="AEA22" s="122"/>
      <c r="AEB22" s="122"/>
      <c r="AEC22" s="122"/>
      <c r="AED22" s="122"/>
      <c r="AEE22" s="122"/>
      <c r="AEF22" s="122"/>
      <c r="AEG22" s="122"/>
      <c r="AEH22" s="122"/>
      <c r="AEI22" s="122"/>
      <c r="AEJ22" s="122"/>
      <c r="AEK22" s="122"/>
      <c r="AEL22" s="122"/>
      <c r="AEM22" s="122"/>
      <c r="AEN22" s="122"/>
      <c r="AEO22" s="122"/>
      <c r="AEP22" s="122"/>
      <c r="AEQ22" s="122"/>
      <c r="AER22" s="122"/>
      <c r="AES22" s="122"/>
      <c r="AET22" s="122"/>
      <c r="AEU22" s="122"/>
      <c r="AEV22" s="122"/>
      <c r="AEW22" s="122"/>
      <c r="AEX22" s="122"/>
      <c r="AEY22" s="122"/>
      <c r="AEZ22" s="122"/>
      <c r="AFA22" s="122"/>
      <c r="AFB22" s="122"/>
      <c r="AFC22" s="122"/>
      <c r="AFD22" s="122"/>
      <c r="AFE22" s="122"/>
      <c r="AFF22" s="122"/>
      <c r="AFG22" s="122"/>
      <c r="AFH22" s="122"/>
      <c r="AFI22" s="122"/>
      <c r="AFJ22" s="122"/>
      <c r="AFK22" s="122"/>
      <c r="AFL22" s="122"/>
      <c r="AFM22" s="122"/>
      <c r="AFN22" s="122"/>
      <c r="AFO22" s="122"/>
      <c r="AFP22" s="122"/>
      <c r="AFQ22" s="122"/>
      <c r="AFR22" s="122"/>
      <c r="AFS22" s="122"/>
      <c r="AFT22" s="122"/>
      <c r="AFU22" s="122"/>
      <c r="AFV22" s="122"/>
      <c r="AFW22" s="122"/>
      <c r="AFX22" s="122"/>
      <c r="AFY22" s="122"/>
      <c r="AFZ22" s="122"/>
      <c r="AGA22" s="122"/>
      <c r="AGB22" s="122"/>
      <c r="AGC22" s="122"/>
      <c r="AGD22" s="122"/>
      <c r="AGE22" s="122"/>
      <c r="AGF22" s="122"/>
      <c r="AGG22" s="122"/>
      <c r="AGH22" s="122"/>
      <c r="AGI22" s="122"/>
      <c r="AGJ22" s="122"/>
      <c r="AGK22" s="122"/>
      <c r="AGL22" s="122"/>
      <c r="AGM22" s="122"/>
      <c r="AGN22" s="122"/>
      <c r="AGO22" s="122"/>
      <c r="AGP22" s="122"/>
      <c r="AGQ22" s="122"/>
      <c r="AGR22" s="122"/>
      <c r="AGS22" s="122"/>
      <c r="AGT22" s="122"/>
      <c r="AGU22" s="122"/>
      <c r="AGV22" s="122"/>
      <c r="AGW22" s="122"/>
      <c r="AGX22" s="122"/>
      <c r="AGY22" s="122"/>
      <c r="AGZ22" s="122"/>
      <c r="AHA22" s="122"/>
      <c r="AHB22" s="122"/>
      <c r="AHC22" s="122"/>
      <c r="AHD22" s="122"/>
      <c r="AHE22" s="122"/>
      <c r="AHF22" s="122"/>
      <c r="AHG22" s="122"/>
      <c r="AHH22" s="122"/>
      <c r="AHI22" s="122"/>
      <c r="AHJ22" s="122"/>
      <c r="AHK22" s="122"/>
      <c r="AHL22" s="122"/>
      <c r="AHM22" s="122"/>
      <c r="AHN22" s="122"/>
      <c r="AHO22" s="122"/>
      <c r="AHP22" s="122"/>
      <c r="AHQ22" s="122"/>
      <c r="AHR22" s="122"/>
      <c r="AHS22" s="122"/>
      <c r="AHT22" s="122"/>
      <c r="AHU22" s="122"/>
      <c r="AHV22" s="122"/>
      <c r="AHW22" s="122"/>
      <c r="AHX22" s="122"/>
      <c r="AHY22" s="122"/>
      <c r="AHZ22" s="122"/>
      <c r="AIA22" s="122"/>
      <c r="AIB22" s="122"/>
      <c r="AIC22" s="122"/>
      <c r="AID22" s="122"/>
      <c r="AIE22" s="122"/>
      <c r="AIF22" s="122"/>
      <c r="AIG22" s="122"/>
      <c r="AIH22" s="122"/>
      <c r="AII22" s="122"/>
      <c r="AIJ22" s="122"/>
      <c r="AIK22" s="122"/>
      <c r="AIL22" s="122"/>
      <c r="AIM22" s="122"/>
      <c r="AIN22" s="122"/>
      <c r="AIO22" s="122"/>
      <c r="AIP22" s="122"/>
      <c r="AIQ22" s="122"/>
      <c r="AIR22" s="122"/>
      <c r="AIS22" s="122"/>
      <c r="AIT22" s="122"/>
      <c r="AIU22" s="122"/>
      <c r="AIV22" s="122"/>
      <c r="AIW22" s="122"/>
      <c r="AIX22" s="122"/>
      <c r="AIY22" s="122"/>
      <c r="AIZ22" s="122"/>
      <c r="AJA22" s="122"/>
      <c r="AJB22" s="122"/>
      <c r="AJC22" s="122"/>
      <c r="AJD22" s="122"/>
      <c r="AJE22" s="122"/>
      <c r="AJF22" s="122"/>
      <c r="AJG22" s="122"/>
      <c r="AJH22" s="122"/>
      <c r="AJI22" s="122"/>
      <c r="AJJ22" s="122"/>
      <c r="AJK22" s="122"/>
      <c r="AJL22" s="122"/>
      <c r="AJM22" s="122"/>
      <c r="AJN22" s="122"/>
      <c r="AJO22" s="122"/>
      <c r="AJP22" s="122"/>
      <c r="AJQ22" s="122"/>
      <c r="AJR22" s="122"/>
      <c r="AJS22" s="122"/>
      <c r="AJT22" s="122"/>
      <c r="AJU22" s="122"/>
      <c r="AJV22" s="122"/>
      <c r="AJW22" s="122"/>
      <c r="AJX22" s="122"/>
      <c r="AJY22" s="122"/>
      <c r="AJZ22" s="122"/>
      <c r="AKA22" s="122"/>
      <c r="AKB22" s="122"/>
      <c r="AKC22" s="122"/>
      <c r="AKD22" s="122"/>
      <c r="AKE22" s="122"/>
      <c r="AKF22" s="122"/>
      <c r="AKG22" s="122"/>
      <c r="AKH22" s="122"/>
      <c r="AKI22" s="122"/>
      <c r="AKJ22" s="122"/>
      <c r="AKK22" s="122"/>
      <c r="AKL22" s="122"/>
      <c r="AKM22" s="122"/>
      <c r="AKN22" s="122"/>
      <c r="AKO22" s="122"/>
      <c r="AKP22" s="122"/>
      <c r="AKQ22" s="122"/>
      <c r="AKR22" s="122"/>
      <c r="AKS22" s="122"/>
      <c r="AKT22" s="122"/>
      <c r="AKU22" s="122"/>
      <c r="AKV22" s="122"/>
      <c r="AKW22" s="122"/>
      <c r="AKX22" s="122"/>
      <c r="AKY22" s="122"/>
      <c r="AKZ22" s="122"/>
      <c r="ALA22" s="122"/>
      <c r="ALB22" s="122"/>
      <c r="ALC22" s="122"/>
      <c r="ALD22" s="122"/>
      <c r="ALE22" s="122"/>
      <c r="ALF22" s="122"/>
      <c r="ALG22" s="122"/>
      <c r="ALH22" s="122"/>
      <c r="ALI22" s="122"/>
      <c r="ALJ22" s="122"/>
      <c r="ALK22" s="122"/>
      <c r="ALL22" s="122"/>
      <c r="ALM22" s="122"/>
      <c r="ALN22" s="122"/>
      <c r="ALO22" s="122"/>
      <c r="ALP22" s="122"/>
      <c r="ALQ22" s="122"/>
      <c r="ALR22" s="122"/>
      <c r="ALS22" s="122"/>
      <c r="ALT22" s="122"/>
      <c r="ALU22" s="122"/>
      <c r="ALV22" s="122"/>
      <c r="ALW22" s="122"/>
      <c r="ALX22" s="122"/>
      <c r="ALY22" s="122"/>
      <c r="ALZ22" s="122"/>
      <c r="AMA22" s="122"/>
      <c r="AMB22" s="122"/>
      <c r="AMC22" s="122"/>
      <c r="AMD22" s="122"/>
      <c r="AME22" s="122"/>
      <c r="AMF22" s="122"/>
      <c r="AMG22" s="122"/>
      <c r="AMH22" s="122"/>
      <c r="AMI22" s="122"/>
      <c r="AMJ22" s="122"/>
      <c r="AMK22" s="122"/>
    </row>
    <row r="23" spans="1:1025" s="121" customFormat="1" ht="126" x14ac:dyDescent="0.25">
      <c r="A23" s="149">
        <v>6</v>
      </c>
      <c r="B23" s="139" t="s">
        <v>156</v>
      </c>
      <c r="C23" s="138" t="s">
        <v>190</v>
      </c>
      <c r="D23" s="209" t="s">
        <v>189</v>
      </c>
      <c r="E23" s="147">
        <v>4.444E-2</v>
      </c>
      <c r="F23" s="126" t="s">
        <v>162</v>
      </c>
      <c r="G23" s="139" t="s">
        <v>188</v>
      </c>
      <c r="H23" s="139" t="s">
        <v>187</v>
      </c>
      <c r="I23" s="208">
        <v>0.44</v>
      </c>
      <c r="J23" s="157" t="s">
        <v>133</v>
      </c>
      <c r="K23" s="143" t="s">
        <v>142</v>
      </c>
      <c r="L23" s="156"/>
      <c r="M23" s="156"/>
      <c r="N23" s="156"/>
      <c r="O23" s="207">
        <v>0.75</v>
      </c>
      <c r="P23" s="165">
        <v>0.75</v>
      </c>
      <c r="Q23" s="140" t="s">
        <v>17</v>
      </c>
      <c r="R23" s="139" t="s">
        <v>186</v>
      </c>
      <c r="S23" s="139" t="s">
        <v>185</v>
      </c>
      <c r="T23" s="138"/>
      <c r="U23" s="137" t="str">
        <f t="shared" si="0"/>
        <v>SI</v>
      </c>
      <c r="V23" s="128" t="s">
        <v>39</v>
      </c>
      <c r="W23" s="126" t="s">
        <v>39</v>
      </c>
      <c r="X23" s="190" t="s">
        <v>39</v>
      </c>
      <c r="Y23" s="126" t="s">
        <v>39</v>
      </c>
      <c r="Z23" s="189" t="s">
        <v>39</v>
      </c>
      <c r="AA23" s="129" t="s">
        <v>39</v>
      </c>
      <c r="AB23" s="129" t="s">
        <v>39</v>
      </c>
      <c r="AC23" s="188" t="s">
        <v>39</v>
      </c>
      <c r="AD23" s="129" t="s">
        <v>39</v>
      </c>
      <c r="AE23" s="187" t="s">
        <v>39</v>
      </c>
      <c r="AF23" s="129" t="s">
        <v>39</v>
      </c>
      <c r="AG23" s="129" t="s">
        <v>39</v>
      </c>
      <c r="AH23" s="188" t="s">
        <v>39</v>
      </c>
      <c r="AI23" s="129" t="s">
        <v>39</v>
      </c>
      <c r="AJ23" s="187" t="s">
        <v>39</v>
      </c>
      <c r="AK23" s="128">
        <f t="shared" si="1"/>
        <v>0.75</v>
      </c>
      <c r="AL23" s="125"/>
      <c r="AM23" s="125"/>
      <c r="AN23" s="125"/>
      <c r="AO23" s="124"/>
      <c r="AP23" s="127" t="str">
        <f t="shared" si="2"/>
        <v xml:space="preserve">Porcentaje de cumplimiento físico acumulado del Plan de Desarrollo Local </v>
      </c>
      <c r="AQ23" s="126" t="e">
        <f t="shared" si="3"/>
        <v>#VALUE!</v>
      </c>
      <c r="AR23" s="125" t="e">
        <f t="shared" si="4"/>
        <v>#VALUE!</v>
      </c>
      <c r="AS23" s="125"/>
      <c r="AT23" s="124"/>
      <c r="AU23" s="123"/>
      <c r="AV23" s="123"/>
      <c r="AW23" s="123"/>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c r="IR23" s="122"/>
      <c r="IS23" s="122"/>
      <c r="IT23" s="122"/>
      <c r="IU23" s="122"/>
      <c r="IV23" s="122"/>
      <c r="IW23" s="122"/>
      <c r="IX23" s="122"/>
      <c r="IY23" s="122"/>
      <c r="IZ23" s="122"/>
      <c r="JA23" s="122"/>
      <c r="JB23" s="122"/>
      <c r="JC23" s="122"/>
      <c r="JD23" s="122"/>
      <c r="JE23" s="122"/>
      <c r="JF23" s="122"/>
      <c r="JG23" s="122"/>
      <c r="JH23" s="122"/>
      <c r="JI23" s="122"/>
      <c r="JJ23" s="122"/>
      <c r="JK23" s="122"/>
      <c r="JL23" s="122"/>
      <c r="JM23" s="122"/>
      <c r="JN23" s="122"/>
      <c r="JO23" s="122"/>
      <c r="JP23" s="122"/>
      <c r="JQ23" s="122"/>
      <c r="JR23" s="122"/>
      <c r="JS23" s="122"/>
      <c r="JT23" s="122"/>
      <c r="JU23" s="122"/>
      <c r="JV23" s="122"/>
      <c r="JW23" s="122"/>
      <c r="JX23" s="122"/>
      <c r="JY23" s="122"/>
      <c r="JZ23" s="122"/>
      <c r="KA23" s="122"/>
      <c r="KB23" s="122"/>
      <c r="KC23" s="122"/>
      <c r="KD23" s="122"/>
      <c r="KE23" s="122"/>
      <c r="KF23" s="122"/>
      <c r="KG23" s="122"/>
      <c r="KH23" s="122"/>
      <c r="KI23" s="122"/>
      <c r="KJ23" s="122"/>
      <c r="KK23" s="122"/>
      <c r="KL23" s="122"/>
      <c r="KM23" s="122"/>
      <c r="KN23" s="122"/>
      <c r="KO23" s="122"/>
      <c r="KP23" s="122"/>
      <c r="KQ23" s="122"/>
      <c r="KR23" s="122"/>
      <c r="KS23" s="122"/>
      <c r="KT23" s="122"/>
      <c r="KU23" s="122"/>
      <c r="KV23" s="122"/>
      <c r="KW23" s="122"/>
      <c r="KX23" s="122"/>
      <c r="KY23" s="122"/>
      <c r="KZ23" s="122"/>
      <c r="LA23" s="122"/>
      <c r="LB23" s="122"/>
      <c r="LC23" s="122"/>
      <c r="LD23" s="122"/>
      <c r="LE23" s="122"/>
      <c r="LF23" s="122"/>
      <c r="LG23" s="122"/>
      <c r="LH23" s="122"/>
      <c r="LI23" s="122"/>
      <c r="LJ23" s="122"/>
      <c r="LK23" s="122"/>
      <c r="LL23" s="122"/>
      <c r="LM23" s="122"/>
      <c r="LN23" s="122"/>
      <c r="LO23" s="122"/>
      <c r="LP23" s="122"/>
      <c r="LQ23" s="122"/>
      <c r="LR23" s="122"/>
      <c r="LS23" s="122"/>
      <c r="LT23" s="122"/>
      <c r="LU23" s="122"/>
      <c r="LV23" s="122"/>
      <c r="LW23" s="122"/>
      <c r="LX23" s="122"/>
      <c r="LY23" s="122"/>
      <c r="LZ23" s="122"/>
      <c r="MA23" s="122"/>
      <c r="MB23" s="122"/>
      <c r="MC23" s="122"/>
      <c r="MD23" s="122"/>
      <c r="ME23" s="122"/>
      <c r="MF23" s="122"/>
      <c r="MG23" s="122"/>
      <c r="MH23" s="122"/>
      <c r="MI23" s="122"/>
      <c r="MJ23" s="122"/>
      <c r="MK23" s="122"/>
      <c r="ML23" s="122"/>
      <c r="MM23" s="122"/>
      <c r="MN23" s="122"/>
      <c r="MO23" s="122"/>
      <c r="MP23" s="122"/>
      <c r="MQ23" s="122"/>
      <c r="MR23" s="122"/>
      <c r="MS23" s="122"/>
      <c r="MT23" s="122"/>
      <c r="MU23" s="122"/>
      <c r="MV23" s="122"/>
      <c r="MW23" s="122"/>
      <c r="MX23" s="122"/>
      <c r="MY23" s="122"/>
      <c r="MZ23" s="122"/>
      <c r="NA23" s="122"/>
      <c r="NB23" s="122"/>
      <c r="NC23" s="122"/>
      <c r="ND23" s="122"/>
      <c r="NE23" s="122"/>
      <c r="NF23" s="122"/>
      <c r="NG23" s="122"/>
      <c r="NH23" s="122"/>
      <c r="NI23" s="122"/>
      <c r="NJ23" s="122"/>
      <c r="NK23" s="122"/>
      <c r="NL23" s="122"/>
      <c r="NM23" s="122"/>
      <c r="NN23" s="122"/>
      <c r="NO23" s="122"/>
      <c r="NP23" s="122"/>
      <c r="NQ23" s="122"/>
      <c r="NR23" s="122"/>
      <c r="NS23" s="122"/>
      <c r="NT23" s="122"/>
      <c r="NU23" s="122"/>
      <c r="NV23" s="122"/>
      <c r="NW23" s="122"/>
      <c r="NX23" s="122"/>
      <c r="NY23" s="122"/>
      <c r="NZ23" s="122"/>
      <c r="OA23" s="122"/>
      <c r="OB23" s="122"/>
      <c r="OC23" s="122"/>
      <c r="OD23" s="122"/>
      <c r="OE23" s="122"/>
      <c r="OF23" s="122"/>
      <c r="OG23" s="122"/>
      <c r="OH23" s="122"/>
      <c r="OI23" s="122"/>
      <c r="OJ23" s="122"/>
      <c r="OK23" s="122"/>
      <c r="OL23" s="122"/>
      <c r="OM23" s="122"/>
      <c r="ON23" s="122"/>
      <c r="OO23" s="122"/>
      <c r="OP23" s="122"/>
      <c r="OQ23" s="122"/>
      <c r="OR23" s="122"/>
      <c r="OS23" s="122"/>
      <c r="OT23" s="122"/>
      <c r="OU23" s="122"/>
      <c r="OV23" s="122"/>
      <c r="OW23" s="122"/>
      <c r="OX23" s="122"/>
      <c r="OY23" s="122"/>
      <c r="OZ23" s="122"/>
      <c r="PA23" s="122"/>
      <c r="PB23" s="122"/>
      <c r="PC23" s="122"/>
      <c r="PD23" s="122"/>
      <c r="PE23" s="122"/>
      <c r="PF23" s="122"/>
      <c r="PG23" s="122"/>
      <c r="PH23" s="122"/>
      <c r="PI23" s="122"/>
      <c r="PJ23" s="122"/>
      <c r="PK23" s="122"/>
      <c r="PL23" s="122"/>
      <c r="PM23" s="122"/>
      <c r="PN23" s="122"/>
      <c r="PO23" s="122"/>
      <c r="PP23" s="122"/>
      <c r="PQ23" s="122"/>
      <c r="PR23" s="122"/>
      <c r="PS23" s="122"/>
      <c r="PT23" s="122"/>
      <c r="PU23" s="122"/>
      <c r="PV23" s="122"/>
      <c r="PW23" s="122"/>
      <c r="PX23" s="122"/>
      <c r="PY23" s="122"/>
      <c r="PZ23" s="122"/>
      <c r="QA23" s="122"/>
      <c r="QB23" s="122"/>
      <c r="QC23" s="122"/>
      <c r="QD23" s="122"/>
      <c r="QE23" s="122"/>
      <c r="QF23" s="122"/>
      <c r="QG23" s="122"/>
      <c r="QH23" s="122"/>
      <c r="QI23" s="122"/>
      <c r="QJ23" s="122"/>
      <c r="QK23" s="122"/>
      <c r="QL23" s="122"/>
      <c r="QM23" s="122"/>
      <c r="QN23" s="122"/>
      <c r="QO23" s="122"/>
      <c r="QP23" s="122"/>
      <c r="QQ23" s="122"/>
      <c r="QR23" s="122"/>
      <c r="QS23" s="122"/>
      <c r="QT23" s="122"/>
      <c r="QU23" s="122"/>
      <c r="QV23" s="122"/>
      <c r="QW23" s="122"/>
      <c r="QX23" s="122"/>
      <c r="QY23" s="122"/>
      <c r="QZ23" s="122"/>
      <c r="RA23" s="122"/>
      <c r="RB23" s="122"/>
      <c r="RC23" s="122"/>
      <c r="RD23" s="122"/>
      <c r="RE23" s="122"/>
      <c r="RF23" s="122"/>
      <c r="RG23" s="122"/>
      <c r="RH23" s="122"/>
      <c r="RI23" s="122"/>
      <c r="RJ23" s="122"/>
      <c r="RK23" s="122"/>
      <c r="RL23" s="122"/>
      <c r="RM23" s="122"/>
      <c r="RN23" s="122"/>
      <c r="RO23" s="122"/>
      <c r="RP23" s="122"/>
      <c r="RQ23" s="122"/>
      <c r="RR23" s="122"/>
      <c r="RS23" s="122"/>
      <c r="RT23" s="122"/>
      <c r="RU23" s="122"/>
      <c r="RV23" s="122"/>
      <c r="RW23" s="122"/>
      <c r="RX23" s="122"/>
      <c r="RY23" s="122"/>
      <c r="RZ23" s="122"/>
      <c r="SA23" s="122"/>
      <c r="SB23" s="122"/>
      <c r="SC23" s="122"/>
      <c r="SD23" s="122"/>
      <c r="SE23" s="122"/>
      <c r="SF23" s="122"/>
      <c r="SG23" s="122"/>
      <c r="SH23" s="122"/>
      <c r="SI23" s="122"/>
      <c r="SJ23" s="122"/>
      <c r="SK23" s="122"/>
      <c r="SL23" s="122"/>
      <c r="SM23" s="122"/>
      <c r="SN23" s="122"/>
      <c r="SO23" s="122"/>
      <c r="SP23" s="122"/>
      <c r="SQ23" s="122"/>
      <c r="SR23" s="122"/>
      <c r="SS23" s="122"/>
      <c r="ST23" s="122"/>
      <c r="SU23" s="122"/>
      <c r="SV23" s="122"/>
      <c r="SW23" s="122"/>
      <c r="SX23" s="122"/>
      <c r="SY23" s="122"/>
      <c r="SZ23" s="122"/>
      <c r="TA23" s="122"/>
      <c r="TB23" s="122"/>
      <c r="TC23" s="122"/>
      <c r="TD23" s="122"/>
      <c r="TE23" s="122"/>
      <c r="TF23" s="122"/>
      <c r="TG23" s="122"/>
      <c r="TH23" s="122"/>
      <c r="TI23" s="122"/>
      <c r="TJ23" s="122"/>
      <c r="TK23" s="122"/>
      <c r="TL23" s="122"/>
      <c r="TM23" s="122"/>
      <c r="TN23" s="122"/>
      <c r="TO23" s="122"/>
      <c r="TP23" s="122"/>
      <c r="TQ23" s="122"/>
      <c r="TR23" s="122"/>
      <c r="TS23" s="122"/>
      <c r="TT23" s="122"/>
      <c r="TU23" s="122"/>
      <c r="TV23" s="122"/>
      <c r="TW23" s="122"/>
      <c r="TX23" s="122"/>
      <c r="TY23" s="122"/>
      <c r="TZ23" s="122"/>
      <c r="UA23" s="122"/>
      <c r="UB23" s="122"/>
      <c r="UC23" s="122"/>
      <c r="UD23" s="122"/>
      <c r="UE23" s="122"/>
      <c r="UF23" s="122"/>
      <c r="UG23" s="122"/>
      <c r="UH23" s="122"/>
      <c r="UI23" s="122"/>
      <c r="UJ23" s="122"/>
      <c r="UK23" s="122"/>
      <c r="UL23" s="122"/>
      <c r="UM23" s="122"/>
      <c r="UN23" s="122"/>
      <c r="UO23" s="122"/>
      <c r="UP23" s="122"/>
      <c r="UQ23" s="122"/>
      <c r="UR23" s="122"/>
      <c r="US23" s="122"/>
      <c r="UT23" s="122"/>
      <c r="UU23" s="122"/>
      <c r="UV23" s="122"/>
      <c r="UW23" s="122"/>
      <c r="UX23" s="122"/>
      <c r="UY23" s="122"/>
      <c r="UZ23" s="122"/>
      <c r="VA23" s="122"/>
      <c r="VB23" s="122"/>
      <c r="VC23" s="122"/>
      <c r="VD23" s="122"/>
      <c r="VE23" s="122"/>
      <c r="VF23" s="122"/>
      <c r="VG23" s="122"/>
      <c r="VH23" s="122"/>
      <c r="VI23" s="122"/>
      <c r="VJ23" s="122"/>
      <c r="VK23" s="122"/>
      <c r="VL23" s="122"/>
      <c r="VM23" s="122"/>
      <c r="VN23" s="122"/>
      <c r="VO23" s="122"/>
      <c r="VP23" s="122"/>
      <c r="VQ23" s="122"/>
      <c r="VR23" s="122"/>
      <c r="VS23" s="122"/>
      <c r="VT23" s="122"/>
      <c r="VU23" s="122"/>
      <c r="VV23" s="122"/>
      <c r="VW23" s="122"/>
      <c r="VX23" s="122"/>
      <c r="VY23" s="122"/>
      <c r="VZ23" s="122"/>
      <c r="WA23" s="122"/>
      <c r="WB23" s="122"/>
      <c r="WC23" s="122"/>
      <c r="WD23" s="122"/>
      <c r="WE23" s="122"/>
      <c r="WF23" s="122"/>
      <c r="WG23" s="122"/>
      <c r="WH23" s="122"/>
      <c r="WI23" s="122"/>
      <c r="WJ23" s="122"/>
      <c r="WK23" s="122"/>
      <c r="WL23" s="122"/>
      <c r="WM23" s="122"/>
      <c r="WN23" s="122"/>
      <c r="WO23" s="122"/>
      <c r="WP23" s="122"/>
      <c r="WQ23" s="122"/>
      <c r="WR23" s="122"/>
      <c r="WS23" s="122"/>
      <c r="WT23" s="122"/>
      <c r="WU23" s="122"/>
      <c r="WV23" s="122"/>
      <c r="WW23" s="122"/>
      <c r="WX23" s="122"/>
      <c r="WY23" s="122"/>
      <c r="WZ23" s="122"/>
      <c r="XA23" s="122"/>
      <c r="XB23" s="122"/>
      <c r="XC23" s="122"/>
      <c r="XD23" s="122"/>
      <c r="XE23" s="122"/>
      <c r="XF23" s="122"/>
      <c r="XG23" s="122"/>
      <c r="XH23" s="122"/>
      <c r="XI23" s="122"/>
      <c r="XJ23" s="122"/>
      <c r="XK23" s="122"/>
      <c r="XL23" s="122"/>
      <c r="XM23" s="122"/>
      <c r="XN23" s="122"/>
      <c r="XO23" s="122"/>
      <c r="XP23" s="122"/>
      <c r="XQ23" s="122"/>
      <c r="XR23" s="122"/>
      <c r="XS23" s="122"/>
      <c r="XT23" s="122"/>
      <c r="XU23" s="122"/>
      <c r="XV23" s="122"/>
      <c r="XW23" s="122"/>
      <c r="XX23" s="122"/>
      <c r="XY23" s="122"/>
      <c r="XZ23" s="122"/>
      <c r="YA23" s="122"/>
      <c r="YB23" s="122"/>
      <c r="YC23" s="122"/>
      <c r="YD23" s="122"/>
      <c r="YE23" s="122"/>
      <c r="YF23" s="122"/>
      <c r="YG23" s="122"/>
      <c r="YH23" s="122"/>
      <c r="YI23" s="122"/>
      <c r="YJ23" s="122"/>
      <c r="YK23" s="122"/>
      <c r="YL23" s="122"/>
      <c r="YM23" s="122"/>
      <c r="YN23" s="122"/>
      <c r="YO23" s="122"/>
      <c r="YP23" s="122"/>
      <c r="YQ23" s="122"/>
      <c r="YR23" s="122"/>
      <c r="YS23" s="122"/>
      <c r="YT23" s="122"/>
      <c r="YU23" s="122"/>
      <c r="YV23" s="122"/>
      <c r="YW23" s="122"/>
      <c r="YX23" s="122"/>
      <c r="YY23" s="122"/>
      <c r="YZ23" s="122"/>
      <c r="ZA23" s="122"/>
      <c r="ZB23" s="122"/>
      <c r="ZC23" s="122"/>
      <c r="ZD23" s="122"/>
      <c r="ZE23" s="122"/>
      <c r="ZF23" s="122"/>
      <c r="ZG23" s="122"/>
      <c r="ZH23" s="122"/>
      <c r="ZI23" s="122"/>
      <c r="ZJ23" s="122"/>
      <c r="ZK23" s="122"/>
      <c r="ZL23" s="122"/>
      <c r="ZM23" s="122"/>
      <c r="ZN23" s="122"/>
      <c r="ZO23" s="122"/>
      <c r="ZP23" s="122"/>
      <c r="ZQ23" s="122"/>
      <c r="ZR23" s="122"/>
      <c r="ZS23" s="122"/>
      <c r="ZT23" s="122"/>
      <c r="ZU23" s="122"/>
      <c r="ZV23" s="122"/>
      <c r="ZW23" s="122"/>
      <c r="ZX23" s="122"/>
      <c r="ZY23" s="122"/>
      <c r="ZZ23" s="122"/>
      <c r="AAA23" s="122"/>
      <c r="AAB23" s="122"/>
      <c r="AAC23" s="122"/>
      <c r="AAD23" s="122"/>
      <c r="AAE23" s="122"/>
      <c r="AAF23" s="122"/>
      <c r="AAG23" s="122"/>
      <c r="AAH23" s="122"/>
      <c r="AAI23" s="122"/>
      <c r="AAJ23" s="122"/>
      <c r="AAK23" s="122"/>
      <c r="AAL23" s="122"/>
      <c r="AAM23" s="122"/>
      <c r="AAN23" s="122"/>
      <c r="AAO23" s="122"/>
      <c r="AAP23" s="122"/>
      <c r="AAQ23" s="122"/>
      <c r="AAR23" s="122"/>
      <c r="AAS23" s="122"/>
      <c r="AAT23" s="122"/>
      <c r="AAU23" s="122"/>
      <c r="AAV23" s="122"/>
      <c r="AAW23" s="122"/>
      <c r="AAX23" s="122"/>
      <c r="AAY23" s="122"/>
      <c r="AAZ23" s="122"/>
      <c r="ABA23" s="122"/>
      <c r="ABB23" s="122"/>
      <c r="ABC23" s="122"/>
      <c r="ABD23" s="122"/>
      <c r="ABE23" s="122"/>
      <c r="ABF23" s="122"/>
      <c r="ABG23" s="122"/>
      <c r="ABH23" s="122"/>
      <c r="ABI23" s="122"/>
      <c r="ABJ23" s="122"/>
      <c r="ABK23" s="122"/>
      <c r="ABL23" s="122"/>
      <c r="ABM23" s="122"/>
      <c r="ABN23" s="122"/>
      <c r="ABO23" s="122"/>
      <c r="ABP23" s="122"/>
      <c r="ABQ23" s="122"/>
      <c r="ABR23" s="122"/>
      <c r="ABS23" s="122"/>
      <c r="ABT23" s="122"/>
      <c r="ABU23" s="122"/>
      <c r="ABV23" s="122"/>
      <c r="ABW23" s="122"/>
      <c r="ABX23" s="122"/>
      <c r="ABY23" s="122"/>
      <c r="ABZ23" s="122"/>
      <c r="ACA23" s="122"/>
      <c r="ACB23" s="122"/>
      <c r="ACC23" s="122"/>
      <c r="ACD23" s="122"/>
      <c r="ACE23" s="122"/>
      <c r="ACF23" s="122"/>
      <c r="ACG23" s="122"/>
      <c r="ACH23" s="122"/>
      <c r="ACI23" s="122"/>
      <c r="ACJ23" s="122"/>
      <c r="ACK23" s="122"/>
      <c r="ACL23" s="122"/>
      <c r="ACM23" s="122"/>
      <c r="ACN23" s="122"/>
      <c r="ACO23" s="122"/>
      <c r="ACP23" s="122"/>
      <c r="ACQ23" s="122"/>
      <c r="ACR23" s="122"/>
      <c r="ACS23" s="122"/>
      <c r="ACT23" s="122"/>
      <c r="ACU23" s="122"/>
      <c r="ACV23" s="122"/>
      <c r="ACW23" s="122"/>
      <c r="ACX23" s="122"/>
      <c r="ACY23" s="122"/>
      <c r="ACZ23" s="122"/>
      <c r="ADA23" s="122"/>
      <c r="ADB23" s="122"/>
      <c r="ADC23" s="122"/>
      <c r="ADD23" s="122"/>
      <c r="ADE23" s="122"/>
      <c r="ADF23" s="122"/>
      <c r="ADG23" s="122"/>
      <c r="ADH23" s="122"/>
      <c r="ADI23" s="122"/>
      <c r="ADJ23" s="122"/>
      <c r="ADK23" s="122"/>
      <c r="ADL23" s="122"/>
      <c r="ADM23" s="122"/>
      <c r="ADN23" s="122"/>
      <c r="ADO23" s="122"/>
      <c r="ADP23" s="122"/>
      <c r="ADQ23" s="122"/>
      <c r="ADR23" s="122"/>
      <c r="ADS23" s="122"/>
      <c r="ADT23" s="122"/>
      <c r="ADU23" s="122"/>
      <c r="ADV23" s="122"/>
      <c r="ADW23" s="122"/>
      <c r="ADX23" s="122"/>
      <c r="ADY23" s="122"/>
      <c r="ADZ23" s="122"/>
      <c r="AEA23" s="122"/>
      <c r="AEB23" s="122"/>
      <c r="AEC23" s="122"/>
      <c r="AED23" s="122"/>
      <c r="AEE23" s="122"/>
      <c r="AEF23" s="122"/>
      <c r="AEG23" s="122"/>
      <c r="AEH23" s="122"/>
      <c r="AEI23" s="122"/>
      <c r="AEJ23" s="122"/>
      <c r="AEK23" s="122"/>
      <c r="AEL23" s="122"/>
      <c r="AEM23" s="122"/>
      <c r="AEN23" s="122"/>
      <c r="AEO23" s="122"/>
      <c r="AEP23" s="122"/>
      <c r="AEQ23" s="122"/>
      <c r="AER23" s="122"/>
      <c r="AES23" s="122"/>
      <c r="AET23" s="122"/>
      <c r="AEU23" s="122"/>
      <c r="AEV23" s="122"/>
      <c r="AEW23" s="122"/>
      <c r="AEX23" s="122"/>
      <c r="AEY23" s="122"/>
      <c r="AEZ23" s="122"/>
      <c r="AFA23" s="122"/>
      <c r="AFB23" s="122"/>
      <c r="AFC23" s="122"/>
      <c r="AFD23" s="122"/>
      <c r="AFE23" s="122"/>
      <c r="AFF23" s="122"/>
      <c r="AFG23" s="122"/>
      <c r="AFH23" s="122"/>
      <c r="AFI23" s="122"/>
      <c r="AFJ23" s="122"/>
      <c r="AFK23" s="122"/>
      <c r="AFL23" s="122"/>
      <c r="AFM23" s="122"/>
      <c r="AFN23" s="122"/>
      <c r="AFO23" s="122"/>
      <c r="AFP23" s="122"/>
      <c r="AFQ23" s="122"/>
      <c r="AFR23" s="122"/>
      <c r="AFS23" s="122"/>
      <c r="AFT23" s="122"/>
      <c r="AFU23" s="122"/>
      <c r="AFV23" s="122"/>
      <c r="AFW23" s="122"/>
      <c r="AFX23" s="122"/>
      <c r="AFY23" s="122"/>
      <c r="AFZ23" s="122"/>
      <c r="AGA23" s="122"/>
      <c r="AGB23" s="122"/>
      <c r="AGC23" s="122"/>
      <c r="AGD23" s="122"/>
      <c r="AGE23" s="122"/>
      <c r="AGF23" s="122"/>
      <c r="AGG23" s="122"/>
      <c r="AGH23" s="122"/>
      <c r="AGI23" s="122"/>
      <c r="AGJ23" s="122"/>
      <c r="AGK23" s="122"/>
      <c r="AGL23" s="122"/>
      <c r="AGM23" s="122"/>
      <c r="AGN23" s="122"/>
      <c r="AGO23" s="122"/>
      <c r="AGP23" s="122"/>
      <c r="AGQ23" s="122"/>
      <c r="AGR23" s="122"/>
      <c r="AGS23" s="122"/>
      <c r="AGT23" s="122"/>
      <c r="AGU23" s="122"/>
      <c r="AGV23" s="122"/>
      <c r="AGW23" s="122"/>
      <c r="AGX23" s="122"/>
      <c r="AGY23" s="122"/>
      <c r="AGZ23" s="122"/>
      <c r="AHA23" s="122"/>
      <c r="AHB23" s="122"/>
      <c r="AHC23" s="122"/>
      <c r="AHD23" s="122"/>
      <c r="AHE23" s="122"/>
      <c r="AHF23" s="122"/>
      <c r="AHG23" s="122"/>
      <c r="AHH23" s="122"/>
      <c r="AHI23" s="122"/>
      <c r="AHJ23" s="122"/>
      <c r="AHK23" s="122"/>
      <c r="AHL23" s="122"/>
      <c r="AHM23" s="122"/>
      <c r="AHN23" s="122"/>
      <c r="AHO23" s="122"/>
      <c r="AHP23" s="122"/>
      <c r="AHQ23" s="122"/>
      <c r="AHR23" s="122"/>
      <c r="AHS23" s="122"/>
      <c r="AHT23" s="122"/>
      <c r="AHU23" s="122"/>
      <c r="AHV23" s="122"/>
      <c r="AHW23" s="122"/>
      <c r="AHX23" s="122"/>
      <c r="AHY23" s="122"/>
      <c r="AHZ23" s="122"/>
      <c r="AIA23" s="122"/>
      <c r="AIB23" s="122"/>
      <c r="AIC23" s="122"/>
      <c r="AID23" s="122"/>
      <c r="AIE23" s="122"/>
      <c r="AIF23" s="122"/>
      <c r="AIG23" s="122"/>
      <c r="AIH23" s="122"/>
      <c r="AII23" s="122"/>
      <c r="AIJ23" s="122"/>
      <c r="AIK23" s="122"/>
      <c r="AIL23" s="122"/>
      <c r="AIM23" s="122"/>
      <c r="AIN23" s="122"/>
      <c r="AIO23" s="122"/>
      <c r="AIP23" s="122"/>
      <c r="AIQ23" s="122"/>
      <c r="AIR23" s="122"/>
      <c r="AIS23" s="122"/>
      <c r="AIT23" s="122"/>
      <c r="AIU23" s="122"/>
      <c r="AIV23" s="122"/>
      <c r="AIW23" s="122"/>
      <c r="AIX23" s="122"/>
      <c r="AIY23" s="122"/>
      <c r="AIZ23" s="122"/>
      <c r="AJA23" s="122"/>
      <c r="AJB23" s="122"/>
      <c r="AJC23" s="122"/>
      <c r="AJD23" s="122"/>
      <c r="AJE23" s="122"/>
      <c r="AJF23" s="122"/>
      <c r="AJG23" s="122"/>
      <c r="AJH23" s="122"/>
      <c r="AJI23" s="122"/>
      <c r="AJJ23" s="122"/>
      <c r="AJK23" s="122"/>
      <c r="AJL23" s="122"/>
      <c r="AJM23" s="122"/>
      <c r="AJN23" s="122"/>
      <c r="AJO23" s="122"/>
      <c r="AJP23" s="122"/>
      <c r="AJQ23" s="122"/>
      <c r="AJR23" s="122"/>
      <c r="AJS23" s="122"/>
      <c r="AJT23" s="122"/>
      <c r="AJU23" s="122"/>
      <c r="AJV23" s="122"/>
      <c r="AJW23" s="122"/>
      <c r="AJX23" s="122"/>
      <c r="AJY23" s="122"/>
      <c r="AJZ23" s="122"/>
      <c r="AKA23" s="122"/>
      <c r="AKB23" s="122"/>
      <c r="AKC23" s="122"/>
      <c r="AKD23" s="122"/>
      <c r="AKE23" s="122"/>
      <c r="AKF23" s="122"/>
      <c r="AKG23" s="122"/>
      <c r="AKH23" s="122"/>
      <c r="AKI23" s="122"/>
      <c r="AKJ23" s="122"/>
      <c r="AKK23" s="122"/>
      <c r="AKL23" s="122"/>
      <c r="AKM23" s="122"/>
      <c r="AKN23" s="122"/>
      <c r="AKO23" s="122"/>
      <c r="AKP23" s="122"/>
      <c r="AKQ23" s="122"/>
      <c r="AKR23" s="122"/>
      <c r="AKS23" s="122"/>
      <c r="AKT23" s="122"/>
      <c r="AKU23" s="122"/>
      <c r="AKV23" s="122"/>
      <c r="AKW23" s="122"/>
      <c r="AKX23" s="122"/>
      <c r="AKY23" s="122"/>
      <c r="AKZ23" s="122"/>
      <c r="ALA23" s="122"/>
      <c r="ALB23" s="122"/>
      <c r="ALC23" s="122"/>
      <c r="ALD23" s="122"/>
      <c r="ALE23" s="122"/>
      <c r="ALF23" s="122"/>
      <c r="ALG23" s="122"/>
      <c r="ALH23" s="122"/>
      <c r="ALI23" s="122"/>
      <c r="ALJ23" s="122"/>
      <c r="ALK23" s="122"/>
      <c r="ALL23" s="122"/>
      <c r="ALM23" s="122"/>
      <c r="ALN23" s="122"/>
      <c r="ALO23" s="122"/>
      <c r="ALP23" s="122"/>
      <c r="ALQ23" s="122"/>
      <c r="ALR23" s="122"/>
      <c r="ALS23" s="122"/>
      <c r="ALT23" s="122"/>
      <c r="ALU23" s="122"/>
      <c r="ALV23" s="122"/>
      <c r="ALW23" s="122"/>
      <c r="ALX23" s="122"/>
      <c r="ALY23" s="122"/>
      <c r="ALZ23" s="122"/>
      <c r="AMA23" s="122"/>
      <c r="AMB23" s="122"/>
      <c r="AMC23" s="122"/>
      <c r="AMD23" s="122"/>
      <c r="AME23" s="122"/>
      <c r="AMF23" s="122"/>
      <c r="AMG23" s="122"/>
      <c r="AMH23" s="122"/>
      <c r="AMI23" s="122"/>
      <c r="AMJ23" s="122"/>
      <c r="AMK23" s="122"/>
    </row>
    <row r="24" spans="1:1025" s="121" customFormat="1" ht="126" x14ac:dyDescent="0.25">
      <c r="A24" s="149">
        <v>6</v>
      </c>
      <c r="B24" s="139" t="s">
        <v>156</v>
      </c>
      <c r="C24" s="138" t="s">
        <v>146</v>
      </c>
      <c r="D24" s="127" t="s">
        <v>184</v>
      </c>
      <c r="E24" s="147">
        <v>4.444E-2</v>
      </c>
      <c r="F24" s="126" t="s">
        <v>76</v>
      </c>
      <c r="G24" s="139" t="s">
        <v>183</v>
      </c>
      <c r="H24" s="139" t="s">
        <v>182</v>
      </c>
      <c r="I24" s="206" t="s">
        <v>181</v>
      </c>
      <c r="J24" s="157" t="s">
        <v>133</v>
      </c>
      <c r="K24" s="143" t="s">
        <v>180</v>
      </c>
      <c r="L24" s="156"/>
      <c r="M24" s="166">
        <v>0.2</v>
      </c>
      <c r="N24" s="156"/>
      <c r="O24" s="166">
        <v>0.92</v>
      </c>
      <c r="P24" s="165">
        <v>0.92</v>
      </c>
      <c r="Q24" s="140" t="s">
        <v>17</v>
      </c>
      <c r="R24" s="139" t="s">
        <v>165</v>
      </c>
      <c r="S24" s="139" t="s">
        <v>164</v>
      </c>
      <c r="T24" s="138"/>
      <c r="U24" s="137" t="str">
        <f t="shared" si="0"/>
        <v>SI</v>
      </c>
      <c r="V24" s="128" t="s">
        <v>39</v>
      </c>
      <c r="W24" s="126" t="s">
        <v>39</v>
      </c>
      <c r="X24" s="190" t="s">
        <v>39</v>
      </c>
      <c r="Y24" s="126" t="s">
        <v>39</v>
      </c>
      <c r="Z24" s="189" t="s">
        <v>39</v>
      </c>
      <c r="AA24" s="168">
        <f>M24</f>
        <v>0.2</v>
      </c>
      <c r="AB24" s="205">
        <v>0.27200000000000002</v>
      </c>
      <c r="AC24" s="204">
        <v>1</v>
      </c>
      <c r="AD24" s="129" t="s">
        <v>179</v>
      </c>
      <c r="AE24" s="129" t="s">
        <v>178</v>
      </c>
      <c r="AF24" s="129" t="s">
        <v>39</v>
      </c>
      <c r="AG24" s="129" t="s">
        <v>39</v>
      </c>
      <c r="AH24" s="188" t="s">
        <v>39</v>
      </c>
      <c r="AI24" s="129" t="s">
        <v>39</v>
      </c>
      <c r="AJ24" s="187" t="s">
        <v>39</v>
      </c>
      <c r="AK24" s="128">
        <f t="shared" si="1"/>
        <v>0.92</v>
      </c>
      <c r="AL24" s="125"/>
      <c r="AM24" s="125"/>
      <c r="AN24" s="125"/>
      <c r="AO24" s="124"/>
      <c r="AP24" s="127" t="str">
        <f t="shared" si="2"/>
        <v>Porcentaje de compromiso del presupuesto de inversión directa de la vigencia 2020</v>
      </c>
      <c r="AQ24" s="126" t="e">
        <f t="shared" si="3"/>
        <v>#VALUE!</v>
      </c>
      <c r="AR24" s="125" t="e">
        <f t="shared" si="4"/>
        <v>#VALUE!</v>
      </c>
      <c r="AS24" s="125"/>
      <c r="AT24" s="124"/>
      <c r="AU24" s="123"/>
      <c r="AV24" s="123"/>
      <c r="AW24" s="123"/>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c r="IR24" s="122"/>
      <c r="IS24" s="122"/>
      <c r="IT24" s="122"/>
      <c r="IU24" s="122"/>
      <c r="IV24" s="122"/>
      <c r="IW24" s="122"/>
      <c r="IX24" s="122"/>
      <c r="IY24" s="122"/>
      <c r="IZ24" s="122"/>
      <c r="JA24" s="122"/>
      <c r="JB24" s="122"/>
      <c r="JC24" s="122"/>
      <c r="JD24" s="122"/>
      <c r="JE24" s="122"/>
      <c r="JF24" s="122"/>
      <c r="JG24" s="122"/>
      <c r="JH24" s="122"/>
      <c r="JI24" s="122"/>
      <c r="JJ24" s="122"/>
      <c r="JK24" s="122"/>
      <c r="JL24" s="122"/>
      <c r="JM24" s="122"/>
      <c r="JN24" s="122"/>
      <c r="JO24" s="122"/>
      <c r="JP24" s="122"/>
      <c r="JQ24" s="122"/>
      <c r="JR24" s="122"/>
      <c r="JS24" s="122"/>
      <c r="JT24" s="122"/>
      <c r="JU24" s="122"/>
      <c r="JV24" s="122"/>
      <c r="JW24" s="122"/>
      <c r="JX24" s="122"/>
      <c r="JY24" s="122"/>
      <c r="JZ24" s="122"/>
      <c r="KA24" s="122"/>
      <c r="KB24" s="122"/>
      <c r="KC24" s="122"/>
      <c r="KD24" s="122"/>
      <c r="KE24" s="122"/>
      <c r="KF24" s="122"/>
      <c r="KG24" s="122"/>
      <c r="KH24" s="122"/>
      <c r="KI24" s="122"/>
      <c r="KJ24" s="122"/>
      <c r="KK24" s="122"/>
      <c r="KL24" s="122"/>
      <c r="KM24" s="122"/>
      <c r="KN24" s="122"/>
      <c r="KO24" s="122"/>
      <c r="KP24" s="122"/>
      <c r="KQ24" s="122"/>
      <c r="KR24" s="122"/>
      <c r="KS24" s="122"/>
      <c r="KT24" s="122"/>
      <c r="KU24" s="122"/>
      <c r="KV24" s="122"/>
      <c r="KW24" s="122"/>
      <c r="KX24" s="122"/>
      <c r="KY24" s="122"/>
      <c r="KZ24" s="122"/>
      <c r="LA24" s="122"/>
      <c r="LB24" s="122"/>
      <c r="LC24" s="122"/>
      <c r="LD24" s="122"/>
      <c r="LE24" s="122"/>
      <c r="LF24" s="122"/>
      <c r="LG24" s="122"/>
      <c r="LH24" s="122"/>
      <c r="LI24" s="122"/>
      <c r="LJ24" s="122"/>
      <c r="LK24" s="122"/>
      <c r="LL24" s="122"/>
      <c r="LM24" s="122"/>
      <c r="LN24" s="122"/>
      <c r="LO24" s="122"/>
      <c r="LP24" s="122"/>
      <c r="LQ24" s="122"/>
      <c r="LR24" s="122"/>
      <c r="LS24" s="122"/>
      <c r="LT24" s="122"/>
      <c r="LU24" s="122"/>
      <c r="LV24" s="122"/>
      <c r="LW24" s="122"/>
      <c r="LX24" s="122"/>
      <c r="LY24" s="122"/>
      <c r="LZ24" s="122"/>
      <c r="MA24" s="122"/>
      <c r="MB24" s="122"/>
      <c r="MC24" s="122"/>
      <c r="MD24" s="122"/>
      <c r="ME24" s="122"/>
      <c r="MF24" s="122"/>
      <c r="MG24" s="122"/>
      <c r="MH24" s="122"/>
      <c r="MI24" s="122"/>
      <c r="MJ24" s="122"/>
      <c r="MK24" s="122"/>
      <c r="ML24" s="122"/>
      <c r="MM24" s="122"/>
      <c r="MN24" s="122"/>
      <c r="MO24" s="122"/>
      <c r="MP24" s="122"/>
      <c r="MQ24" s="122"/>
      <c r="MR24" s="122"/>
      <c r="MS24" s="122"/>
      <c r="MT24" s="122"/>
      <c r="MU24" s="122"/>
      <c r="MV24" s="122"/>
      <c r="MW24" s="122"/>
      <c r="MX24" s="122"/>
      <c r="MY24" s="122"/>
      <c r="MZ24" s="122"/>
      <c r="NA24" s="122"/>
      <c r="NB24" s="122"/>
      <c r="NC24" s="122"/>
      <c r="ND24" s="122"/>
      <c r="NE24" s="122"/>
      <c r="NF24" s="122"/>
      <c r="NG24" s="122"/>
      <c r="NH24" s="122"/>
      <c r="NI24" s="122"/>
      <c r="NJ24" s="122"/>
      <c r="NK24" s="122"/>
      <c r="NL24" s="122"/>
      <c r="NM24" s="122"/>
      <c r="NN24" s="122"/>
      <c r="NO24" s="122"/>
      <c r="NP24" s="122"/>
      <c r="NQ24" s="122"/>
      <c r="NR24" s="122"/>
      <c r="NS24" s="122"/>
      <c r="NT24" s="122"/>
      <c r="NU24" s="122"/>
      <c r="NV24" s="122"/>
      <c r="NW24" s="122"/>
      <c r="NX24" s="122"/>
      <c r="NY24" s="122"/>
      <c r="NZ24" s="122"/>
      <c r="OA24" s="122"/>
      <c r="OB24" s="122"/>
      <c r="OC24" s="122"/>
      <c r="OD24" s="122"/>
      <c r="OE24" s="122"/>
      <c r="OF24" s="122"/>
      <c r="OG24" s="122"/>
      <c r="OH24" s="122"/>
      <c r="OI24" s="122"/>
      <c r="OJ24" s="122"/>
      <c r="OK24" s="122"/>
      <c r="OL24" s="122"/>
      <c r="OM24" s="122"/>
      <c r="ON24" s="122"/>
      <c r="OO24" s="122"/>
      <c r="OP24" s="122"/>
      <c r="OQ24" s="122"/>
      <c r="OR24" s="122"/>
      <c r="OS24" s="122"/>
      <c r="OT24" s="122"/>
      <c r="OU24" s="122"/>
      <c r="OV24" s="122"/>
      <c r="OW24" s="122"/>
      <c r="OX24" s="122"/>
      <c r="OY24" s="122"/>
      <c r="OZ24" s="122"/>
      <c r="PA24" s="122"/>
      <c r="PB24" s="122"/>
      <c r="PC24" s="122"/>
      <c r="PD24" s="122"/>
      <c r="PE24" s="122"/>
      <c r="PF24" s="122"/>
      <c r="PG24" s="122"/>
      <c r="PH24" s="122"/>
      <c r="PI24" s="122"/>
      <c r="PJ24" s="122"/>
      <c r="PK24" s="122"/>
      <c r="PL24" s="122"/>
      <c r="PM24" s="122"/>
      <c r="PN24" s="122"/>
      <c r="PO24" s="122"/>
      <c r="PP24" s="122"/>
      <c r="PQ24" s="122"/>
      <c r="PR24" s="122"/>
      <c r="PS24" s="122"/>
      <c r="PT24" s="122"/>
      <c r="PU24" s="122"/>
      <c r="PV24" s="122"/>
      <c r="PW24" s="122"/>
      <c r="PX24" s="122"/>
      <c r="PY24" s="122"/>
      <c r="PZ24" s="122"/>
      <c r="QA24" s="122"/>
      <c r="QB24" s="122"/>
      <c r="QC24" s="122"/>
      <c r="QD24" s="122"/>
      <c r="QE24" s="122"/>
      <c r="QF24" s="122"/>
      <c r="QG24" s="122"/>
      <c r="QH24" s="122"/>
      <c r="QI24" s="122"/>
      <c r="QJ24" s="122"/>
      <c r="QK24" s="122"/>
      <c r="QL24" s="122"/>
      <c r="QM24" s="122"/>
      <c r="QN24" s="122"/>
      <c r="QO24" s="122"/>
      <c r="QP24" s="122"/>
      <c r="QQ24" s="122"/>
      <c r="QR24" s="122"/>
      <c r="QS24" s="122"/>
      <c r="QT24" s="122"/>
      <c r="QU24" s="122"/>
      <c r="QV24" s="122"/>
      <c r="QW24" s="122"/>
      <c r="QX24" s="122"/>
      <c r="QY24" s="122"/>
      <c r="QZ24" s="122"/>
      <c r="RA24" s="122"/>
      <c r="RB24" s="122"/>
      <c r="RC24" s="122"/>
      <c r="RD24" s="122"/>
      <c r="RE24" s="122"/>
      <c r="RF24" s="122"/>
      <c r="RG24" s="122"/>
      <c r="RH24" s="122"/>
      <c r="RI24" s="122"/>
      <c r="RJ24" s="122"/>
      <c r="RK24" s="122"/>
      <c r="RL24" s="122"/>
      <c r="RM24" s="122"/>
      <c r="RN24" s="122"/>
      <c r="RO24" s="122"/>
      <c r="RP24" s="122"/>
      <c r="RQ24" s="122"/>
      <c r="RR24" s="122"/>
      <c r="RS24" s="122"/>
      <c r="RT24" s="122"/>
      <c r="RU24" s="122"/>
      <c r="RV24" s="122"/>
      <c r="RW24" s="122"/>
      <c r="RX24" s="122"/>
      <c r="RY24" s="122"/>
      <c r="RZ24" s="122"/>
      <c r="SA24" s="122"/>
      <c r="SB24" s="122"/>
      <c r="SC24" s="122"/>
      <c r="SD24" s="122"/>
      <c r="SE24" s="122"/>
      <c r="SF24" s="122"/>
      <c r="SG24" s="122"/>
      <c r="SH24" s="122"/>
      <c r="SI24" s="122"/>
      <c r="SJ24" s="122"/>
      <c r="SK24" s="122"/>
      <c r="SL24" s="122"/>
      <c r="SM24" s="122"/>
      <c r="SN24" s="122"/>
      <c r="SO24" s="122"/>
      <c r="SP24" s="122"/>
      <c r="SQ24" s="122"/>
      <c r="SR24" s="122"/>
      <c r="SS24" s="122"/>
      <c r="ST24" s="122"/>
      <c r="SU24" s="122"/>
      <c r="SV24" s="122"/>
      <c r="SW24" s="122"/>
      <c r="SX24" s="122"/>
      <c r="SY24" s="122"/>
      <c r="SZ24" s="122"/>
      <c r="TA24" s="122"/>
      <c r="TB24" s="122"/>
      <c r="TC24" s="122"/>
      <c r="TD24" s="122"/>
      <c r="TE24" s="122"/>
      <c r="TF24" s="122"/>
      <c r="TG24" s="122"/>
      <c r="TH24" s="122"/>
      <c r="TI24" s="122"/>
      <c r="TJ24" s="122"/>
      <c r="TK24" s="122"/>
      <c r="TL24" s="122"/>
      <c r="TM24" s="122"/>
      <c r="TN24" s="122"/>
      <c r="TO24" s="122"/>
      <c r="TP24" s="122"/>
      <c r="TQ24" s="122"/>
      <c r="TR24" s="122"/>
      <c r="TS24" s="122"/>
      <c r="TT24" s="122"/>
      <c r="TU24" s="122"/>
      <c r="TV24" s="122"/>
      <c r="TW24" s="122"/>
      <c r="TX24" s="122"/>
      <c r="TY24" s="122"/>
      <c r="TZ24" s="122"/>
      <c r="UA24" s="122"/>
      <c r="UB24" s="122"/>
      <c r="UC24" s="122"/>
      <c r="UD24" s="122"/>
      <c r="UE24" s="122"/>
      <c r="UF24" s="122"/>
      <c r="UG24" s="122"/>
      <c r="UH24" s="122"/>
      <c r="UI24" s="122"/>
      <c r="UJ24" s="122"/>
      <c r="UK24" s="122"/>
      <c r="UL24" s="122"/>
      <c r="UM24" s="122"/>
      <c r="UN24" s="122"/>
      <c r="UO24" s="122"/>
      <c r="UP24" s="122"/>
      <c r="UQ24" s="122"/>
      <c r="UR24" s="122"/>
      <c r="US24" s="122"/>
      <c r="UT24" s="122"/>
      <c r="UU24" s="122"/>
      <c r="UV24" s="122"/>
      <c r="UW24" s="122"/>
      <c r="UX24" s="122"/>
      <c r="UY24" s="122"/>
      <c r="UZ24" s="122"/>
      <c r="VA24" s="122"/>
      <c r="VB24" s="122"/>
      <c r="VC24" s="122"/>
      <c r="VD24" s="122"/>
      <c r="VE24" s="122"/>
      <c r="VF24" s="122"/>
      <c r="VG24" s="122"/>
      <c r="VH24" s="122"/>
      <c r="VI24" s="122"/>
      <c r="VJ24" s="122"/>
      <c r="VK24" s="122"/>
      <c r="VL24" s="122"/>
      <c r="VM24" s="122"/>
      <c r="VN24" s="122"/>
      <c r="VO24" s="122"/>
      <c r="VP24" s="122"/>
      <c r="VQ24" s="122"/>
      <c r="VR24" s="122"/>
      <c r="VS24" s="122"/>
      <c r="VT24" s="122"/>
      <c r="VU24" s="122"/>
      <c r="VV24" s="122"/>
      <c r="VW24" s="122"/>
      <c r="VX24" s="122"/>
      <c r="VY24" s="122"/>
      <c r="VZ24" s="122"/>
      <c r="WA24" s="122"/>
      <c r="WB24" s="122"/>
      <c r="WC24" s="122"/>
      <c r="WD24" s="122"/>
      <c r="WE24" s="122"/>
      <c r="WF24" s="122"/>
      <c r="WG24" s="122"/>
      <c r="WH24" s="122"/>
      <c r="WI24" s="122"/>
      <c r="WJ24" s="122"/>
      <c r="WK24" s="122"/>
      <c r="WL24" s="122"/>
      <c r="WM24" s="122"/>
      <c r="WN24" s="122"/>
      <c r="WO24" s="122"/>
      <c r="WP24" s="122"/>
      <c r="WQ24" s="122"/>
      <c r="WR24" s="122"/>
      <c r="WS24" s="122"/>
      <c r="WT24" s="122"/>
      <c r="WU24" s="122"/>
      <c r="WV24" s="122"/>
      <c r="WW24" s="122"/>
      <c r="WX24" s="122"/>
      <c r="WY24" s="122"/>
      <c r="WZ24" s="122"/>
      <c r="XA24" s="122"/>
      <c r="XB24" s="122"/>
      <c r="XC24" s="122"/>
      <c r="XD24" s="122"/>
      <c r="XE24" s="122"/>
      <c r="XF24" s="122"/>
      <c r="XG24" s="122"/>
      <c r="XH24" s="122"/>
      <c r="XI24" s="122"/>
      <c r="XJ24" s="122"/>
      <c r="XK24" s="122"/>
      <c r="XL24" s="122"/>
      <c r="XM24" s="122"/>
      <c r="XN24" s="122"/>
      <c r="XO24" s="122"/>
      <c r="XP24" s="122"/>
      <c r="XQ24" s="122"/>
      <c r="XR24" s="122"/>
      <c r="XS24" s="122"/>
      <c r="XT24" s="122"/>
      <c r="XU24" s="122"/>
      <c r="XV24" s="122"/>
      <c r="XW24" s="122"/>
      <c r="XX24" s="122"/>
      <c r="XY24" s="122"/>
      <c r="XZ24" s="122"/>
      <c r="YA24" s="122"/>
      <c r="YB24" s="122"/>
      <c r="YC24" s="122"/>
      <c r="YD24" s="122"/>
      <c r="YE24" s="122"/>
      <c r="YF24" s="122"/>
      <c r="YG24" s="122"/>
      <c r="YH24" s="122"/>
      <c r="YI24" s="122"/>
      <c r="YJ24" s="122"/>
      <c r="YK24" s="122"/>
      <c r="YL24" s="122"/>
      <c r="YM24" s="122"/>
      <c r="YN24" s="122"/>
      <c r="YO24" s="122"/>
      <c r="YP24" s="122"/>
      <c r="YQ24" s="122"/>
      <c r="YR24" s="122"/>
      <c r="YS24" s="122"/>
      <c r="YT24" s="122"/>
      <c r="YU24" s="122"/>
      <c r="YV24" s="122"/>
      <c r="YW24" s="122"/>
      <c r="YX24" s="122"/>
      <c r="YY24" s="122"/>
      <c r="YZ24" s="122"/>
      <c r="ZA24" s="122"/>
      <c r="ZB24" s="122"/>
      <c r="ZC24" s="122"/>
      <c r="ZD24" s="122"/>
      <c r="ZE24" s="122"/>
      <c r="ZF24" s="122"/>
      <c r="ZG24" s="122"/>
      <c r="ZH24" s="122"/>
      <c r="ZI24" s="122"/>
      <c r="ZJ24" s="122"/>
      <c r="ZK24" s="122"/>
      <c r="ZL24" s="122"/>
      <c r="ZM24" s="122"/>
      <c r="ZN24" s="122"/>
      <c r="ZO24" s="122"/>
      <c r="ZP24" s="122"/>
      <c r="ZQ24" s="122"/>
      <c r="ZR24" s="122"/>
      <c r="ZS24" s="122"/>
      <c r="ZT24" s="122"/>
      <c r="ZU24" s="122"/>
      <c r="ZV24" s="122"/>
      <c r="ZW24" s="122"/>
      <c r="ZX24" s="122"/>
      <c r="ZY24" s="122"/>
      <c r="ZZ24" s="122"/>
      <c r="AAA24" s="122"/>
      <c r="AAB24" s="122"/>
      <c r="AAC24" s="122"/>
      <c r="AAD24" s="122"/>
      <c r="AAE24" s="122"/>
      <c r="AAF24" s="122"/>
      <c r="AAG24" s="122"/>
      <c r="AAH24" s="122"/>
      <c r="AAI24" s="122"/>
      <c r="AAJ24" s="122"/>
      <c r="AAK24" s="122"/>
      <c r="AAL24" s="122"/>
      <c r="AAM24" s="122"/>
      <c r="AAN24" s="122"/>
      <c r="AAO24" s="122"/>
      <c r="AAP24" s="122"/>
      <c r="AAQ24" s="122"/>
      <c r="AAR24" s="122"/>
      <c r="AAS24" s="122"/>
      <c r="AAT24" s="122"/>
      <c r="AAU24" s="122"/>
      <c r="AAV24" s="122"/>
      <c r="AAW24" s="122"/>
      <c r="AAX24" s="122"/>
      <c r="AAY24" s="122"/>
      <c r="AAZ24" s="122"/>
      <c r="ABA24" s="122"/>
      <c r="ABB24" s="122"/>
      <c r="ABC24" s="122"/>
      <c r="ABD24" s="122"/>
      <c r="ABE24" s="122"/>
      <c r="ABF24" s="122"/>
      <c r="ABG24" s="122"/>
      <c r="ABH24" s="122"/>
      <c r="ABI24" s="122"/>
      <c r="ABJ24" s="122"/>
      <c r="ABK24" s="122"/>
      <c r="ABL24" s="122"/>
      <c r="ABM24" s="122"/>
      <c r="ABN24" s="122"/>
      <c r="ABO24" s="122"/>
      <c r="ABP24" s="122"/>
      <c r="ABQ24" s="122"/>
      <c r="ABR24" s="122"/>
      <c r="ABS24" s="122"/>
      <c r="ABT24" s="122"/>
      <c r="ABU24" s="122"/>
      <c r="ABV24" s="122"/>
      <c r="ABW24" s="122"/>
      <c r="ABX24" s="122"/>
      <c r="ABY24" s="122"/>
      <c r="ABZ24" s="122"/>
      <c r="ACA24" s="122"/>
      <c r="ACB24" s="122"/>
      <c r="ACC24" s="122"/>
      <c r="ACD24" s="122"/>
      <c r="ACE24" s="122"/>
      <c r="ACF24" s="122"/>
      <c r="ACG24" s="122"/>
      <c r="ACH24" s="122"/>
      <c r="ACI24" s="122"/>
      <c r="ACJ24" s="122"/>
      <c r="ACK24" s="122"/>
      <c r="ACL24" s="122"/>
      <c r="ACM24" s="122"/>
      <c r="ACN24" s="122"/>
      <c r="ACO24" s="122"/>
      <c r="ACP24" s="122"/>
      <c r="ACQ24" s="122"/>
      <c r="ACR24" s="122"/>
      <c r="ACS24" s="122"/>
      <c r="ACT24" s="122"/>
      <c r="ACU24" s="122"/>
      <c r="ACV24" s="122"/>
      <c r="ACW24" s="122"/>
      <c r="ACX24" s="122"/>
      <c r="ACY24" s="122"/>
      <c r="ACZ24" s="122"/>
      <c r="ADA24" s="122"/>
      <c r="ADB24" s="122"/>
      <c r="ADC24" s="122"/>
      <c r="ADD24" s="122"/>
      <c r="ADE24" s="122"/>
      <c r="ADF24" s="122"/>
      <c r="ADG24" s="122"/>
      <c r="ADH24" s="122"/>
      <c r="ADI24" s="122"/>
      <c r="ADJ24" s="122"/>
      <c r="ADK24" s="122"/>
      <c r="ADL24" s="122"/>
      <c r="ADM24" s="122"/>
      <c r="ADN24" s="122"/>
      <c r="ADO24" s="122"/>
      <c r="ADP24" s="122"/>
      <c r="ADQ24" s="122"/>
      <c r="ADR24" s="122"/>
      <c r="ADS24" s="122"/>
      <c r="ADT24" s="122"/>
      <c r="ADU24" s="122"/>
      <c r="ADV24" s="122"/>
      <c r="ADW24" s="122"/>
      <c r="ADX24" s="122"/>
      <c r="ADY24" s="122"/>
      <c r="ADZ24" s="122"/>
      <c r="AEA24" s="122"/>
      <c r="AEB24" s="122"/>
      <c r="AEC24" s="122"/>
      <c r="AED24" s="122"/>
      <c r="AEE24" s="122"/>
      <c r="AEF24" s="122"/>
      <c r="AEG24" s="122"/>
      <c r="AEH24" s="122"/>
      <c r="AEI24" s="122"/>
      <c r="AEJ24" s="122"/>
      <c r="AEK24" s="122"/>
      <c r="AEL24" s="122"/>
      <c r="AEM24" s="122"/>
      <c r="AEN24" s="122"/>
      <c r="AEO24" s="122"/>
      <c r="AEP24" s="122"/>
      <c r="AEQ24" s="122"/>
      <c r="AER24" s="122"/>
      <c r="AES24" s="122"/>
      <c r="AET24" s="122"/>
      <c r="AEU24" s="122"/>
      <c r="AEV24" s="122"/>
      <c r="AEW24" s="122"/>
      <c r="AEX24" s="122"/>
      <c r="AEY24" s="122"/>
      <c r="AEZ24" s="122"/>
      <c r="AFA24" s="122"/>
      <c r="AFB24" s="122"/>
      <c r="AFC24" s="122"/>
      <c r="AFD24" s="122"/>
      <c r="AFE24" s="122"/>
      <c r="AFF24" s="122"/>
      <c r="AFG24" s="122"/>
      <c r="AFH24" s="122"/>
      <c r="AFI24" s="122"/>
      <c r="AFJ24" s="122"/>
      <c r="AFK24" s="122"/>
      <c r="AFL24" s="122"/>
      <c r="AFM24" s="122"/>
      <c r="AFN24" s="122"/>
      <c r="AFO24" s="122"/>
      <c r="AFP24" s="122"/>
      <c r="AFQ24" s="122"/>
      <c r="AFR24" s="122"/>
      <c r="AFS24" s="122"/>
      <c r="AFT24" s="122"/>
      <c r="AFU24" s="122"/>
      <c r="AFV24" s="122"/>
      <c r="AFW24" s="122"/>
      <c r="AFX24" s="122"/>
      <c r="AFY24" s="122"/>
      <c r="AFZ24" s="122"/>
      <c r="AGA24" s="122"/>
      <c r="AGB24" s="122"/>
      <c r="AGC24" s="122"/>
      <c r="AGD24" s="122"/>
      <c r="AGE24" s="122"/>
      <c r="AGF24" s="122"/>
      <c r="AGG24" s="122"/>
      <c r="AGH24" s="122"/>
      <c r="AGI24" s="122"/>
      <c r="AGJ24" s="122"/>
      <c r="AGK24" s="122"/>
      <c r="AGL24" s="122"/>
      <c r="AGM24" s="122"/>
      <c r="AGN24" s="122"/>
      <c r="AGO24" s="122"/>
      <c r="AGP24" s="122"/>
      <c r="AGQ24" s="122"/>
      <c r="AGR24" s="122"/>
      <c r="AGS24" s="122"/>
      <c r="AGT24" s="122"/>
      <c r="AGU24" s="122"/>
      <c r="AGV24" s="122"/>
      <c r="AGW24" s="122"/>
      <c r="AGX24" s="122"/>
      <c r="AGY24" s="122"/>
      <c r="AGZ24" s="122"/>
      <c r="AHA24" s="122"/>
      <c r="AHB24" s="122"/>
      <c r="AHC24" s="122"/>
      <c r="AHD24" s="122"/>
      <c r="AHE24" s="122"/>
      <c r="AHF24" s="122"/>
      <c r="AHG24" s="122"/>
      <c r="AHH24" s="122"/>
      <c r="AHI24" s="122"/>
      <c r="AHJ24" s="122"/>
      <c r="AHK24" s="122"/>
      <c r="AHL24" s="122"/>
      <c r="AHM24" s="122"/>
      <c r="AHN24" s="122"/>
      <c r="AHO24" s="122"/>
      <c r="AHP24" s="122"/>
      <c r="AHQ24" s="122"/>
      <c r="AHR24" s="122"/>
      <c r="AHS24" s="122"/>
      <c r="AHT24" s="122"/>
      <c r="AHU24" s="122"/>
      <c r="AHV24" s="122"/>
      <c r="AHW24" s="122"/>
      <c r="AHX24" s="122"/>
      <c r="AHY24" s="122"/>
      <c r="AHZ24" s="122"/>
      <c r="AIA24" s="122"/>
      <c r="AIB24" s="122"/>
      <c r="AIC24" s="122"/>
      <c r="AID24" s="122"/>
      <c r="AIE24" s="122"/>
      <c r="AIF24" s="122"/>
      <c r="AIG24" s="122"/>
      <c r="AIH24" s="122"/>
      <c r="AII24" s="122"/>
      <c r="AIJ24" s="122"/>
      <c r="AIK24" s="122"/>
      <c r="AIL24" s="122"/>
      <c r="AIM24" s="122"/>
      <c r="AIN24" s="122"/>
      <c r="AIO24" s="122"/>
      <c r="AIP24" s="122"/>
      <c r="AIQ24" s="122"/>
      <c r="AIR24" s="122"/>
      <c r="AIS24" s="122"/>
      <c r="AIT24" s="122"/>
      <c r="AIU24" s="122"/>
      <c r="AIV24" s="122"/>
      <c r="AIW24" s="122"/>
      <c r="AIX24" s="122"/>
      <c r="AIY24" s="122"/>
      <c r="AIZ24" s="122"/>
      <c r="AJA24" s="122"/>
      <c r="AJB24" s="122"/>
      <c r="AJC24" s="122"/>
      <c r="AJD24" s="122"/>
      <c r="AJE24" s="122"/>
      <c r="AJF24" s="122"/>
      <c r="AJG24" s="122"/>
      <c r="AJH24" s="122"/>
      <c r="AJI24" s="122"/>
      <c r="AJJ24" s="122"/>
      <c r="AJK24" s="122"/>
      <c r="AJL24" s="122"/>
      <c r="AJM24" s="122"/>
      <c r="AJN24" s="122"/>
      <c r="AJO24" s="122"/>
      <c r="AJP24" s="122"/>
      <c r="AJQ24" s="122"/>
      <c r="AJR24" s="122"/>
      <c r="AJS24" s="122"/>
      <c r="AJT24" s="122"/>
      <c r="AJU24" s="122"/>
      <c r="AJV24" s="122"/>
      <c r="AJW24" s="122"/>
      <c r="AJX24" s="122"/>
      <c r="AJY24" s="122"/>
      <c r="AJZ24" s="122"/>
      <c r="AKA24" s="122"/>
      <c r="AKB24" s="122"/>
      <c r="AKC24" s="122"/>
      <c r="AKD24" s="122"/>
      <c r="AKE24" s="122"/>
      <c r="AKF24" s="122"/>
      <c r="AKG24" s="122"/>
      <c r="AKH24" s="122"/>
      <c r="AKI24" s="122"/>
      <c r="AKJ24" s="122"/>
      <c r="AKK24" s="122"/>
      <c r="AKL24" s="122"/>
      <c r="AKM24" s="122"/>
      <c r="AKN24" s="122"/>
      <c r="AKO24" s="122"/>
      <c r="AKP24" s="122"/>
      <c r="AKQ24" s="122"/>
      <c r="AKR24" s="122"/>
      <c r="AKS24" s="122"/>
      <c r="AKT24" s="122"/>
      <c r="AKU24" s="122"/>
      <c r="AKV24" s="122"/>
      <c r="AKW24" s="122"/>
      <c r="AKX24" s="122"/>
      <c r="AKY24" s="122"/>
      <c r="AKZ24" s="122"/>
      <c r="ALA24" s="122"/>
      <c r="ALB24" s="122"/>
      <c r="ALC24" s="122"/>
      <c r="ALD24" s="122"/>
      <c r="ALE24" s="122"/>
      <c r="ALF24" s="122"/>
      <c r="ALG24" s="122"/>
      <c r="ALH24" s="122"/>
      <c r="ALI24" s="122"/>
      <c r="ALJ24" s="122"/>
      <c r="ALK24" s="122"/>
      <c r="ALL24" s="122"/>
      <c r="ALM24" s="122"/>
      <c r="ALN24" s="122"/>
      <c r="ALO24" s="122"/>
      <c r="ALP24" s="122"/>
      <c r="ALQ24" s="122"/>
      <c r="ALR24" s="122"/>
      <c r="ALS24" s="122"/>
      <c r="ALT24" s="122"/>
      <c r="ALU24" s="122"/>
      <c r="ALV24" s="122"/>
      <c r="ALW24" s="122"/>
      <c r="ALX24" s="122"/>
      <c r="ALY24" s="122"/>
      <c r="ALZ24" s="122"/>
      <c r="AMA24" s="122"/>
      <c r="AMB24" s="122"/>
      <c r="AMC24" s="122"/>
      <c r="AMD24" s="122"/>
      <c r="AME24" s="122"/>
      <c r="AMF24" s="122"/>
      <c r="AMG24" s="122"/>
      <c r="AMH24" s="122"/>
      <c r="AMI24" s="122"/>
      <c r="AMJ24" s="122"/>
      <c r="AMK24" s="122"/>
    </row>
    <row r="25" spans="1:1025" s="121" customFormat="1" ht="126" x14ac:dyDescent="0.25">
      <c r="A25" s="149">
        <v>6</v>
      </c>
      <c r="B25" s="139" t="s">
        <v>156</v>
      </c>
      <c r="C25" s="138" t="s">
        <v>146</v>
      </c>
      <c r="D25" s="127" t="s">
        <v>177</v>
      </c>
      <c r="E25" s="147">
        <v>4.444E-2</v>
      </c>
      <c r="F25" s="126" t="s">
        <v>76</v>
      </c>
      <c r="G25" s="139" t="s">
        <v>176</v>
      </c>
      <c r="H25" s="139" t="s">
        <v>175</v>
      </c>
      <c r="I25" s="203">
        <v>0.29820000000000002</v>
      </c>
      <c r="J25" s="157" t="s">
        <v>133</v>
      </c>
      <c r="K25" s="143" t="s">
        <v>174</v>
      </c>
      <c r="L25" s="156"/>
      <c r="M25" s="156"/>
      <c r="N25" s="156"/>
      <c r="O25" s="166">
        <v>0.6</v>
      </c>
      <c r="P25" s="165">
        <v>0.6</v>
      </c>
      <c r="Q25" s="140" t="s">
        <v>17</v>
      </c>
      <c r="R25" s="139" t="s">
        <v>165</v>
      </c>
      <c r="S25" s="139" t="s">
        <v>164</v>
      </c>
      <c r="T25" s="138"/>
      <c r="U25" s="137" t="str">
        <f t="shared" si="0"/>
        <v>SI</v>
      </c>
      <c r="V25" s="128" t="s">
        <v>39</v>
      </c>
      <c r="W25" s="126" t="s">
        <v>39</v>
      </c>
      <c r="X25" s="190" t="s">
        <v>39</v>
      </c>
      <c r="Y25" s="126" t="s">
        <v>39</v>
      </c>
      <c r="Z25" s="189" t="s">
        <v>39</v>
      </c>
      <c r="AA25" s="129" t="s">
        <v>39</v>
      </c>
      <c r="AB25" s="129" t="s">
        <v>39</v>
      </c>
      <c r="AC25" s="188" t="s">
        <v>39</v>
      </c>
      <c r="AD25" s="129" t="s">
        <v>39</v>
      </c>
      <c r="AE25" s="187" t="s">
        <v>39</v>
      </c>
      <c r="AF25" s="129" t="s">
        <v>39</v>
      </c>
      <c r="AG25" s="129" t="s">
        <v>39</v>
      </c>
      <c r="AH25" s="188" t="s">
        <v>39</v>
      </c>
      <c r="AI25" s="129" t="s">
        <v>39</v>
      </c>
      <c r="AJ25" s="187" t="s">
        <v>39</v>
      </c>
      <c r="AK25" s="128">
        <f t="shared" si="1"/>
        <v>0.6</v>
      </c>
      <c r="AL25" s="125"/>
      <c r="AM25" s="125"/>
      <c r="AN25" s="125"/>
      <c r="AO25" s="124"/>
      <c r="AP25" s="127" t="str">
        <f t="shared" si="2"/>
        <v>Porcentaje de Giros de la Vigencia 2019</v>
      </c>
      <c r="AQ25" s="126" t="e">
        <f t="shared" si="3"/>
        <v>#VALUE!</v>
      </c>
      <c r="AR25" s="125" t="e">
        <f t="shared" si="4"/>
        <v>#VALUE!</v>
      </c>
      <c r="AS25" s="125"/>
      <c r="AT25" s="124"/>
      <c r="AU25" s="123"/>
      <c r="AV25" s="123"/>
      <c r="AW25" s="123"/>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c r="IV25" s="122"/>
      <c r="IW25" s="122"/>
      <c r="IX25" s="122"/>
      <c r="IY25" s="122"/>
      <c r="IZ25" s="122"/>
      <c r="JA25" s="122"/>
      <c r="JB25" s="122"/>
      <c r="JC25" s="122"/>
      <c r="JD25" s="122"/>
      <c r="JE25" s="122"/>
      <c r="JF25" s="122"/>
      <c r="JG25" s="122"/>
      <c r="JH25" s="122"/>
      <c r="JI25" s="122"/>
      <c r="JJ25" s="122"/>
      <c r="JK25" s="122"/>
      <c r="JL25" s="122"/>
      <c r="JM25" s="122"/>
      <c r="JN25" s="122"/>
      <c r="JO25" s="122"/>
      <c r="JP25" s="122"/>
      <c r="JQ25" s="122"/>
      <c r="JR25" s="122"/>
      <c r="JS25" s="122"/>
      <c r="JT25" s="122"/>
      <c r="JU25" s="122"/>
      <c r="JV25" s="122"/>
      <c r="JW25" s="122"/>
      <c r="JX25" s="122"/>
      <c r="JY25" s="122"/>
      <c r="JZ25" s="122"/>
      <c r="KA25" s="122"/>
      <c r="KB25" s="122"/>
      <c r="KC25" s="122"/>
      <c r="KD25" s="122"/>
      <c r="KE25" s="122"/>
      <c r="KF25" s="122"/>
      <c r="KG25" s="122"/>
      <c r="KH25" s="122"/>
      <c r="KI25" s="122"/>
      <c r="KJ25" s="122"/>
      <c r="KK25" s="122"/>
      <c r="KL25" s="122"/>
      <c r="KM25" s="122"/>
      <c r="KN25" s="122"/>
      <c r="KO25" s="122"/>
      <c r="KP25" s="122"/>
      <c r="KQ25" s="122"/>
      <c r="KR25" s="122"/>
      <c r="KS25" s="122"/>
      <c r="KT25" s="122"/>
      <c r="KU25" s="122"/>
      <c r="KV25" s="122"/>
      <c r="KW25" s="122"/>
      <c r="KX25" s="122"/>
      <c r="KY25" s="122"/>
      <c r="KZ25" s="122"/>
      <c r="LA25" s="122"/>
      <c r="LB25" s="122"/>
      <c r="LC25" s="122"/>
      <c r="LD25" s="122"/>
      <c r="LE25" s="122"/>
      <c r="LF25" s="122"/>
      <c r="LG25" s="122"/>
      <c r="LH25" s="122"/>
      <c r="LI25" s="122"/>
      <c r="LJ25" s="122"/>
      <c r="LK25" s="122"/>
      <c r="LL25" s="122"/>
      <c r="LM25" s="122"/>
      <c r="LN25" s="122"/>
      <c r="LO25" s="122"/>
      <c r="LP25" s="122"/>
      <c r="LQ25" s="122"/>
      <c r="LR25" s="122"/>
      <c r="LS25" s="122"/>
      <c r="LT25" s="122"/>
      <c r="LU25" s="122"/>
      <c r="LV25" s="122"/>
      <c r="LW25" s="122"/>
      <c r="LX25" s="122"/>
      <c r="LY25" s="122"/>
      <c r="LZ25" s="122"/>
      <c r="MA25" s="122"/>
      <c r="MB25" s="122"/>
      <c r="MC25" s="122"/>
      <c r="MD25" s="122"/>
      <c r="ME25" s="122"/>
      <c r="MF25" s="122"/>
      <c r="MG25" s="122"/>
      <c r="MH25" s="122"/>
      <c r="MI25" s="122"/>
      <c r="MJ25" s="122"/>
      <c r="MK25" s="122"/>
      <c r="ML25" s="122"/>
      <c r="MM25" s="122"/>
      <c r="MN25" s="122"/>
      <c r="MO25" s="122"/>
      <c r="MP25" s="122"/>
      <c r="MQ25" s="122"/>
      <c r="MR25" s="122"/>
      <c r="MS25" s="122"/>
      <c r="MT25" s="122"/>
      <c r="MU25" s="122"/>
      <c r="MV25" s="122"/>
      <c r="MW25" s="122"/>
      <c r="MX25" s="122"/>
      <c r="MY25" s="122"/>
      <c r="MZ25" s="122"/>
      <c r="NA25" s="122"/>
      <c r="NB25" s="122"/>
      <c r="NC25" s="122"/>
      <c r="ND25" s="122"/>
      <c r="NE25" s="122"/>
      <c r="NF25" s="122"/>
      <c r="NG25" s="122"/>
      <c r="NH25" s="122"/>
      <c r="NI25" s="122"/>
      <c r="NJ25" s="122"/>
      <c r="NK25" s="122"/>
      <c r="NL25" s="122"/>
      <c r="NM25" s="122"/>
      <c r="NN25" s="122"/>
      <c r="NO25" s="122"/>
      <c r="NP25" s="122"/>
      <c r="NQ25" s="122"/>
      <c r="NR25" s="122"/>
      <c r="NS25" s="122"/>
      <c r="NT25" s="122"/>
      <c r="NU25" s="122"/>
      <c r="NV25" s="122"/>
      <c r="NW25" s="122"/>
      <c r="NX25" s="122"/>
      <c r="NY25" s="122"/>
      <c r="NZ25" s="122"/>
      <c r="OA25" s="122"/>
      <c r="OB25" s="122"/>
      <c r="OC25" s="122"/>
      <c r="OD25" s="122"/>
      <c r="OE25" s="122"/>
      <c r="OF25" s="122"/>
      <c r="OG25" s="122"/>
      <c r="OH25" s="122"/>
      <c r="OI25" s="122"/>
      <c r="OJ25" s="122"/>
      <c r="OK25" s="122"/>
      <c r="OL25" s="122"/>
      <c r="OM25" s="122"/>
      <c r="ON25" s="122"/>
      <c r="OO25" s="122"/>
      <c r="OP25" s="122"/>
      <c r="OQ25" s="122"/>
      <c r="OR25" s="122"/>
      <c r="OS25" s="122"/>
      <c r="OT25" s="122"/>
      <c r="OU25" s="122"/>
      <c r="OV25" s="122"/>
      <c r="OW25" s="122"/>
      <c r="OX25" s="122"/>
      <c r="OY25" s="122"/>
      <c r="OZ25" s="122"/>
      <c r="PA25" s="122"/>
      <c r="PB25" s="122"/>
      <c r="PC25" s="122"/>
      <c r="PD25" s="122"/>
      <c r="PE25" s="122"/>
      <c r="PF25" s="122"/>
      <c r="PG25" s="122"/>
      <c r="PH25" s="122"/>
      <c r="PI25" s="122"/>
      <c r="PJ25" s="122"/>
      <c r="PK25" s="122"/>
      <c r="PL25" s="122"/>
      <c r="PM25" s="122"/>
      <c r="PN25" s="122"/>
      <c r="PO25" s="122"/>
      <c r="PP25" s="122"/>
      <c r="PQ25" s="122"/>
      <c r="PR25" s="122"/>
      <c r="PS25" s="122"/>
      <c r="PT25" s="122"/>
      <c r="PU25" s="122"/>
      <c r="PV25" s="122"/>
      <c r="PW25" s="122"/>
      <c r="PX25" s="122"/>
      <c r="PY25" s="122"/>
      <c r="PZ25" s="122"/>
      <c r="QA25" s="122"/>
      <c r="QB25" s="122"/>
      <c r="QC25" s="122"/>
      <c r="QD25" s="122"/>
      <c r="QE25" s="122"/>
      <c r="QF25" s="122"/>
      <c r="QG25" s="122"/>
      <c r="QH25" s="122"/>
      <c r="QI25" s="122"/>
      <c r="QJ25" s="122"/>
      <c r="QK25" s="122"/>
      <c r="QL25" s="122"/>
      <c r="QM25" s="122"/>
      <c r="QN25" s="122"/>
      <c r="QO25" s="122"/>
      <c r="QP25" s="122"/>
      <c r="QQ25" s="122"/>
      <c r="QR25" s="122"/>
      <c r="QS25" s="122"/>
      <c r="QT25" s="122"/>
      <c r="QU25" s="122"/>
      <c r="QV25" s="122"/>
      <c r="QW25" s="122"/>
      <c r="QX25" s="122"/>
      <c r="QY25" s="122"/>
      <c r="QZ25" s="122"/>
      <c r="RA25" s="122"/>
      <c r="RB25" s="122"/>
      <c r="RC25" s="122"/>
      <c r="RD25" s="122"/>
      <c r="RE25" s="122"/>
      <c r="RF25" s="122"/>
      <c r="RG25" s="122"/>
      <c r="RH25" s="122"/>
      <c r="RI25" s="122"/>
      <c r="RJ25" s="122"/>
      <c r="RK25" s="122"/>
      <c r="RL25" s="122"/>
      <c r="RM25" s="122"/>
      <c r="RN25" s="122"/>
      <c r="RO25" s="122"/>
      <c r="RP25" s="122"/>
      <c r="RQ25" s="122"/>
      <c r="RR25" s="122"/>
      <c r="RS25" s="122"/>
      <c r="RT25" s="122"/>
      <c r="RU25" s="122"/>
      <c r="RV25" s="122"/>
      <c r="RW25" s="122"/>
      <c r="RX25" s="122"/>
      <c r="RY25" s="122"/>
      <c r="RZ25" s="122"/>
      <c r="SA25" s="122"/>
      <c r="SB25" s="122"/>
      <c r="SC25" s="122"/>
      <c r="SD25" s="122"/>
      <c r="SE25" s="122"/>
      <c r="SF25" s="122"/>
      <c r="SG25" s="122"/>
      <c r="SH25" s="122"/>
      <c r="SI25" s="122"/>
      <c r="SJ25" s="122"/>
      <c r="SK25" s="122"/>
      <c r="SL25" s="122"/>
      <c r="SM25" s="122"/>
      <c r="SN25" s="122"/>
      <c r="SO25" s="122"/>
      <c r="SP25" s="122"/>
      <c r="SQ25" s="122"/>
      <c r="SR25" s="122"/>
      <c r="SS25" s="122"/>
      <c r="ST25" s="122"/>
      <c r="SU25" s="122"/>
      <c r="SV25" s="122"/>
      <c r="SW25" s="122"/>
      <c r="SX25" s="122"/>
      <c r="SY25" s="122"/>
      <c r="SZ25" s="122"/>
      <c r="TA25" s="122"/>
      <c r="TB25" s="122"/>
      <c r="TC25" s="122"/>
      <c r="TD25" s="122"/>
      <c r="TE25" s="122"/>
      <c r="TF25" s="122"/>
      <c r="TG25" s="122"/>
      <c r="TH25" s="122"/>
      <c r="TI25" s="122"/>
      <c r="TJ25" s="122"/>
      <c r="TK25" s="122"/>
      <c r="TL25" s="122"/>
      <c r="TM25" s="122"/>
      <c r="TN25" s="122"/>
      <c r="TO25" s="122"/>
      <c r="TP25" s="122"/>
      <c r="TQ25" s="122"/>
      <c r="TR25" s="122"/>
      <c r="TS25" s="122"/>
      <c r="TT25" s="122"/>
      <c r="TU25" s="122"/>
      <c r="TV25" s="122"/>
      <c r="TW25" s="122"/>
      <c r="TX25" s="122"/>
      <c r="TY25" s="122"/>
      <c r="TZ25" s="122"/>
      <c r="UA25" s="122"/>
      <c r="UB25" s="122"/>
      <c r="UC25" s="122"/>
      <c r="UD25" s="122"/>
      <c r="UE25" s="122"/>
      <c r="UF25" s="122"/>
      <c r="UG25" s="122"/>
      <c r="UH25" s="122"/>
      <c r="UI25" s="122"/>
      <c r="UJ25" s="122"/>
      <c r="UK25" s="122"/>
      <c r="UL25" s="122"/>
      <c r="UM25" s="122"/>
      <c r="UN25" s="122"/>
      <c r="UO25" s="122"/>
      <c r="UP25" s="122"/>
      <c r="UQ25" s="122"/>
      <c r="UR25" s="122"/>
      <c r="US25" s="122"/>
      <c r="UT25" s="122"/>
      <c r="UU25" s="122"/>
      <c r="UV25" s="122"/>
      <c r="UW25" s="122"/>
      <c r="UX25" s="122"/>
      <c r="UY25" s="122"/>
      <c r="UZ25" s="122"/>
      <c r="VA25" s="122"/>
      <c r="VB25" s="122"/>
      <c r="VC25" s="122"/>
      <c r="VD25" s="122"/>
      <c r="VE25" s="122"/>
      <c r="VF25" s="122"/>
      <c r="VG25" s="122"/>
      <c r="VH25" s="122"/>
      <c r="VI25" s="122"/>
      <c r="VJ25" s="122"/>
      <c r="VK25" s="122"/>
      <c r="VL25" s="122"/>
      <c r="VM25" s="122"/>
      <c r="VN25" s="122"/>
      <c r="VO25" s="122"/>
      <c r="VP25" s="122"/>
      <c r="VQ25" s="122"/>
      <c r="VR25" s="122"/>
      <c r="VS25" s="122"/>
      <c r="VT25" s="122"/>
      <c r="VU25" s="122"/>
      <c r="VV25" s="122"/>
      <c r="VW25" s="122"/>
      <c r="VX25" s="122"/>
      <c r="VY25" s="122"/>
      <c r="VZ25" s="122"/>
      <c r="WA25" s="122"/>
      <c r="WB25" s="122"/>
      <c r="WC25" s="122"/>
      <c r="WD25" s="122"/>
      <c r="WE25" s="122"/>
      <c r="WF25" s="122"/>
      <c r="WG25" s="122"/>
      <c r="WH25" s="122"/>
      <c r="WI25" s="122"/>
      <c r="WJ25" s="122"/>
      <c r="WK25" s="122"/>
      <c r="WL25" s="122"/>
      <c r="WM25" s="122"/>
      <c r="WN25" s="122"/>
      <c r="WO25" s="122"/>
      <c r="WP25" s="122"/>
      <c r="WQ25" s="122"/>
      <c r="WR25" s="122"/>
      <c r="WS25" s="122"/>
      <c r="WT25" s="122"/>
      <c r="WU25" s="122"/>
      <c r="WV25" s="122"/>
      <c r="WW25" s="122"/>
      <c r="WX25" s="122"/>
      <c r="WY25" s="122"/>
      <c r="WZ25" s="122"/>
      <c r="XA25" s="122"/>
      <c r="XB25" s="122"/>
      <c r="XC25" s="122"/>
      <c r="XD25" s="122"/>
      <c r="XE25" s="122"/>
      <c r="XF25" s="122"/>
      <c r="XG25" s="122"/>
      <c r="XH25" s="122"/>
      <c r="XI25" s="122"/>
      <c r="XJ25" s="122"/>
      <c r="XK25" s="122"/>
      <c r="XL25" s="122"/>
      <c r="XM25" s="122"/>
      <c r="XN25" s="122"/>
      <c r="XO25" s="122"/>
      <c r="XP25" s="122"/>
      <c r="XQ25" s="122"/>
      <c r="XR25" s="122"/>
      <c r="XS25" s="122"/>
      <c r="XT25" s="122"/>
      <c r="XU25" s="122"/>
      <c r="XV25" s="122"/>
      <c r="XW25" s="122"/>
      <c r="XX25" s="122"/>
      <c r="XY25" s="122"/>
      <c r="XZ25" s="122"/>
      <c r="YA25" s="122"/>
      <c r="YB25" s="122"/>
      <c r="YC25" s="122"/>
      <c r="YD25" s="122"/>
      <c r="YE25" s="122"/>
      <c r="YF25" s="122"/>
      <c r="YG25" s="122"/>
      <c r="YH25" s="122"/>
      <c r="YI25" s="122"/>
      <c r="YJ25" s="122"/>
      <c r="YK25" s="122"/>
      <c r="YL25" s="122"/>
      <c r="YM25" s="122"/>
      <c r="YN25" s="122"/>
      <c r="YO25" s="122"/>
      <c r="YP25" s="122"/>
      <c r="YQ25" s="122"/>
      <c r="YR25" s="122"/>
      <c r="YS25" s="122"/>
      <c r="YT25" s="122"/>
      <c r="YU25" s="122"/>
      <c r="YV25" s="122"/>
      <c r="YW25" s="122"/>
      <c r="YX25" s="122"/>
      <c r="YY25" s="122"/>
      <c r="YZ25" s="122"/>
      <c r="ZA25" s="122"/>
      <c r="ZB25" s="122"/>
      <c r="ZC25" s="122"/>
      <c r="ZD25" s="122"/>
      <c r="ZE25" s="122"/>
      <c r="ZF25" s="122"/>
      <c r="ZG25" s="122"/>
      <c r="ZH25" s="122"/>
      <c r="ZI25" s="122"/>
      <c r="ZJ25" s="122"/>
      <c r="ZK25" s="122"/>
      <c r="ZL25" s="122"/>
      <c r="ZM25" s="122"/>
      <c r="ZN25" s="122"/>
      <c r="ZO25" s="122"/>
      <c r="ZP25" s="122"/>
      <c r="ZQ25" s="122"/>
      <c r="ZR25" s="122"/>
      <c r="ZS25" s="122"/>
      <c r="ZT25" s="122"/>
      <c r="ZU25" s="122"/>
      <c r="ZV25" s="122"/>
      <c r="ZW25" s="122"/>
      <c r="ZX25" s="122"/>
      <c r="ZY25" s="122"/>
      <c r="ZZ25" s="122"/>
      <c r="AAA25" s="122"/>
      <c r="AAB25" s="122"/>
      <c r="AAC25" s="122"/>
      <c r="AAD25" s="122"/>
      <c r="AAE25" s="122"/>
      <c r="AAF25" s="122"/>
      <c r="AAG25" s="122"/>
      <c r="AAH25" s="122"/>
      <c r="AAI25" s="122"/>
      <c r="AAJ25" s="122"/>
      <c r="AAK25" s="122"/>
      <c r="AAL25" s="122"/>
      <c r="AAM25" s="122"/>
      <c r="AAN25" s="122"/>
      <c r="AAO25" s="122"/>
      <c r="AAP25" s="122"/>
      <c r="AAQ25" s="122"/>
      <c r="AAR25" s="122"/>
      <c r="AAS25" s="122"/>
      <c r="AAT25" s="122"/>
      <c r="AAU25" s="122"/>
      <c r="AAV25" s="122"/>
      <c r="AAW25" s="122"/>
      <c r="AAX25" s="122"/>
      <c r="AAY25" s="122"/>
      <c r="AAZ25" s="122"/>
      <c r="ABA25" s="122"/>
      <c r="ABB25" s="122"/>
      <c r="ABC25" s="122"/>
      <c r="ABD25" s="122"/>
      <c r="ABE25" s="122"/>
      <c r="ABF25" s="122"/>
      <c r="ABG25" s="122"/>
      <c r="ABH25" s="122"/>
      <c r="ABI25" s="122"/>
      <c r="ABJ25" s="122"/>
      <c r="ABK25" s="122"/>
      <c r="ABL25" s="122"/>
      <c r="ABM25" s="122"/>
      <c r="ABN25" s="122"/>
      <c r="ABO25" s="122"/>
      <c r="ABP25" s="122"/>
      <c r="ABQ25" s="122"/>
      <c r="ABR25" s="122"/>
      <c r="ABS25" s="122"/>
      <c r="ABT25" s="122"/>
      <c r="ABU25" s="122"/>
      <c r="ABV25" s="122"/>
      <c r="ABW25" s="122"/>
      <c r="ABX25" s="122"/>
      <c r="ABY25" s="122"/>
      <c r="ABZ25" s="122"/>
      <c r="ACA25" s="122"/>
      <c r="ACB25" s="122"/>
      <c r="ACC25" s="122"/>
      <c r="ACD25" s="122"/>
      <c r="ACE25" s="122"/>
      <c r="ACF25" s="122"/>
      <c r="ACG25" s="122"/>
      <c r="ACH25" s="122"/>
      <c r="ACI25" s="122"/>
      <c r="ACJ25" s="122"/>
      <c r="ACK25" s="122"/>
      <c r="ACL25" s="122"/>
      <c r="ACM25" s="122"/>
      <c r="ACN25" s="122"/>
      <c r="ACO25" s="122"/>
      <c r="ACP25" s="122"/>
      <c r="ACQ25" s="122"/>
      <c r="ACR25" s="122"/>
      <c r="ACS25" s="122"/>
      <c r="ACT25" s="122"/>
      <c r="ACU25" s="122"/>
      <c r="ACV25" s="122"/>
      <c r="ACW25" s="122"/>
      <c r="ACX25" s="122"/>
      <c r="ACY25" s="122"/>
      <c r="ACZ25" s="122"/>
      <c r="ADA25" s="122"/>
      <c r="ADB25" s="122"/>
      <c r="ADC25" s="122"/>
      <c r="ADD25" s="122"/>
      <c r="ADE25" s="122"/>
      <c r="ADF25" s="122"/>
      <c r="ADG25" s="122"/>
      <c r="ADH25" s="122"/>
      <c r="ADI25" s="122"/>
      <c r="ADJ25" s="122"/>
      <c r="ADK25" s="122"/>
      <c r="ADL25" s="122"/>
      <c r="ADM25" s="122"/>
      <c r="ADN25" s="122"/>
      <c r="ADO25" s="122"/>
      <c r="ADP25" s="122"/>
      <c r="ADQ25" s="122"/>
      <c r="ADR25" s="122"/>
      <c r="ADS25" s="122"/>
      <c r="ADT25" s="122"/>
      <c r="ADU25" s="122"/>
      <c r="ADV25" s="122"/>
      <c r="ADW25" s="122"/>
      <c r="ADX25" s="122"/>
      <c r="ADY25" s="122"/>
      <c r="ADZ25" s="122"/>
      <c r="AEA25" s="122"/>
      <c r="AEB25" s="122"/>
      <c r="AEC25" s="122"/>
      <c r="AED25" s="122"/>
      <c r="AEE25" s="122"/>
      <c r="AEF25" s="122"/>
      <c r="AEG25" s="122"/>
      <c r="AEH25" s="122"/>
      <c r="AEI25" s="122"/>
      <c r="AEJ25" s="122"/>
      <c r="AEK25" s="122"/>
      <c r="AEL25" s="122"/>
      <c r="AEM25" s="122"/>
      <c r="AEN25" s="122"/>
      <c r="AEO25" s="122"/>
      <c r="AEP25" s="122"/>
      <c r="AEQ25" s="122"/>
      <c r="AER25" s="122"/>
      <c r="AES25" s="122"/>
      <c r="AET25" s="122"/>
      <c r="AEU25" s="122"/>
      <c r="AEV25" s="122"/>
      <c r="AEW25" s="122"/>
      <c r="AEX25" s="122"/>
      <c r="AEY25" s="122"/>
      <c r="AEZ25" s="122"/>
      <c r="AFA25" s="122"/>
      <c r="AFB25" s="122"/>
      <c r="AFC25" s="122"/>
      <c r="AFD25" s="122"/>
      <c r="AFE25" s="122"/>
      <c r="AFF25" s="122"/>
      <c r="AFG25" s="122"/>
      <c r="AFH25" s="122"/>
      <c r="AFI25" s="122"/>
      <c r="AFJ25" s="122"/>
      <c r="AFK25" s="122"/>
      <c r="AFL25" s="122"/>
      <c r="AFM25" s="122"/>
      <c r="AFN25" s="122"/>
      <c r="AFO25" s="122"/>
      <c r="AFP25" s="122"/>
      <c r="AFQ25" s="122"/>
      <c r="AFR25" s="122"/>
      <c r="AFS25" s="122"/>
      <c r="AFT25" s="122"/>
      <c r="AFU25" s="122"/>
      <c r="AFV25" s="122"/>
      <c r="AFW25" s="122"/>
      <c r="AFX25" s="122"/>
      <c r="AFY25" s="122"/>
      <c r="AFZ25" s="122"/>
      <c r="AGA25" s="122"/>
      <c r="AGB25" s="122"/>
      <c r="AGC25" s="122"/>
      <c r="AGD25" s="122"/>
      <c r="AGE25" s="122"/>
      <c r="AGF25" s="122"/>
      <c r="AGG25" s="122"/>
      <c r="AGH25" s="122"/>
      <c r="AGI25" s="122"/>
      <c r="AGJ25" s="122"/>
      <c r="AGK25" s="122"/>
      <c r="AGL25" s="122"/>
      <c r="AGM25" s="122"/>
      <c r="AGN25" s="122"/>
      <c r="AGO25" s="122"/>
      <c r="AGP25" s="122"/>
      <c r="AGQ25" s="122"/>
      <c r="AGR25" s="122"/>
      <c r="AGS25" s="122"/>
      <c r="AGT25" s="122"/>
      <c r="AGU25" s="122"/>
      <c r="AGV25" s="122"/>
      <c r="AGW25" s="122"/>
      <c r="AGX25" s="122"/>
      <c r="AGY25" s="122"/>
      <c r="AGZ25" s="122"/>
      <c r="AHA25" s="122"/>
      <c r="AHB25" s="122"/>
      <c r="AHC25" s="122"/>
      <c r="AHD25" s="122"/>
      <c r="AHE25" s="122"/>
      <c r="AHF25" s="122"/>
      <c r="AHG25" s="122"/>
      <c r="AHH25" s="122"/>
      <c r="AHI25" s="122"/>
      <c r="AHJ25" s="122"/>
      <c r="AHK25" s="122"/>
      <c r="AHL25" s="122"/>
      <c r="AHM25" s="122"/>
      <c r="AHN25" s="122"/>
      <c r="AHO25" s="122"/>
      <c r="AHP25" s="122"/>
      <c r="AHQ25" s="122"/>
      <c r="AHR25" s="122"/>
      <c r="AHS25" s="122"/>
      <c r="AHT25" s="122"/>
      <c r="AHU25" s="122"/>
      <c r="AHV25" s="122"/>
      <c r="AHW25" s="122"/>
      <c r="AHX25" s="122"/>
      <c r="AHY25" s="122"/>
      <c r="AHZ25" s="122"/>
      <c r="AIA25" s="122"/>
      <c r="AIB25" s="122"/>
      <c r="AIC25" s="122"/>
      <c r="AID25" s="122"/>
      <c r="AIE25" s="122"/>
      <c r="AIF25" s="122"/>
      <c r="AIG25" s="122"/>
      <c r="AIH25" s="122"/>
      <c r="AII25" s="122"/>
      <c r="AIJ25" s="122"/>
      <c r="AIK25" s="122"/>
      <c r="AIL25" s="122"/>
      <c r="AIM25" s="122"/>
      <c r="AIN25" s="122"/>
      <c r="AIO25" s="122"/>
      <c r="AIP25" s="122"/>
      <c r="AIQ25" s="122"/>
      <c r="AIR25" s="122"/>
      <c r="AIS25" s="122"/>
      <c r="AIT25" s="122"/>
      <c r="AIU25" s="122"/>
      <c r="AIV25" s="122"/>
      <c r="AIW25" s="122"/>
      <c r="AIX25" s="122"/>
      <c r="AIY25" s="122"/>
      <c r="AIZ25" s="122"/>
      <c r="AJA25" s="122"/>
      <c r="AJB25" s="122"/>
      <c r="AJC25" s="122"/>
      <c r="AJD25" s="122"/>
      <c r="AJE25" s="122"/>
      <c r="AJF25" s="122"/>
      <c r="AJG25" s="122"/>
      <c r="AJH25" s="122"/>
      <c r="AJI25" s="122"/>
      <c r="AJJ25" s="122"/>
      <c r="AJK25" s="122"/>
      <c r="AJL25" s="122"/>
      <c r="AJM25" s="122"/>
      <c r="AJN25" s="122"/>
      <c r="AJO25" s="122"/>
      <c r="AJP25" s="122"/>
      <c r="AJQ25" s="122"/>
      <c r="AJR25" s="122"/>
      <c r="AJS25" s="122"/>
      <c r="AJT25" s="122"/>
      <c r="AJU25" s="122"/>
      <c r="AJV25" s="122"/>
      <c r="AJW25" s="122"/>
      <c r="AJX25" s="122"/>
      <c r="AJY25" s="122"/>
      <c r="AJZ25" s="122"/>
      <c r="AKA25" s="122"/>
      <c r="AKB25" s="122"/>
      <c r="AKC25" s="122"/>
      <c r="AKD25" s="122"/>
      <c r="AKE25" s="122"/>
      <c r="AKF25" s="122"/>
      <c r="AKG25" s="122"/>
      <c r="AKH25" s="122"/>
      <c r="AKI25" s="122"/>
      <c r="AKJ25" s="122"/>
      <c r="AKK25" s="122"/>
      <c r="AKL25" s="122"/>
      <c r="AKM25" s="122"/>
      <c r="AKN25" s="122"/>
      <c r="AKO25" s="122"/>
      <c r="AKP25" s="122"/>
      <c r="AKQ25" s="122"/>
      <c r="AKR25" s="122"/>
      <c r="AKS25" s="122"/>
      <c r="AKT25" s="122"/>
      <c r="AKU25" s="122"/>
      <c r="AKV25" s="122"/>
      <c r="AKW25" s="122"/>
      <c r="AKX25" s="122"/>
      <c r="AKY25" s="122"/>
      <c r="AKZ25" s="122"/>
      <c r="ALA25" s="122"/>
      <c r="ALB25" s="122"/>
      <c r="ALC25" s="122"/>
      <c r="ALD25" s="122"/>
      <c r="ALE25" s="122"/>
      <c r="ALF25" s="122"/>
      <c r="ALG25" s="122"/>
      <c r="ALH25" s="122"/>
      <c r="ALI25" s="122"/>
      <c r="ALJ25" s="122"/>
      <c r="ALK25" s="122"/>
      <c r="ALL25" s="122"/>
      <c r="ALM25" s="122"/>
      <c r="ALN25" s="122"/>
      <c r="ALO25" s="122"/>
      <c r="ALP25" s="122"/>
      <c r="ALQ25" s="122"/>
      <c r="ALR25" s="122"/>
      <c r="ALS25" s="122"/>
      <c r="ALT25" s="122"/>
      <c r="ALU25" s="122"/>
      <c r="ALV25" s="122"/>
      <c r="ALW25" s="122"/>
      <c r="ALX25" s="122"/>
      <c r="ALY25" s="122"/>
      <c r="ALZ25" s="122"/>
      <c r="AMA25" s="122"/>
      <c r="AMB25" s="122"/>
      <c r="AMC25" s="122"/>
      <c r="AMD25" s="122"/>
      <c r="AME25" s="122"/>
      <c r="AMF25" s="122"/>
      <c r="AMG25" s="122"/>
      <c r="AMH25" s="122"/>
      <c r="AMI25" s="122"/>
      <c r="AMJ25" s="122"/>
      <c r="AMK25" s="122"/>
    </row>
    <row r="26" spans="1:1025" s="121" customFormat="1" ht="126" x14ac:dyDescent="0.25">
      <c r="A26" s="149">
        <v>6</v>
      </c>
      <c r="B26" s="139" t="s">
        <v>156</v>
      </c>
      <c r="C26" s="138" t="s">
        <v>146</v>
      </c>
      <c r="D26" s="127" t="s">
        <v>173</v>
      </c>
      <c r="E26" s="147">
        <v>4.444E-2</v>
      </c>
      <c r="F26" s="126" t="s">
        <v>76</v>
      </c>
      <c r="G26" s="139" t="s">
        <v>172</v>
      </c>
      <c r="H26" s="139" t="s">
        <v>171</v>
      </c>
      <c r="I26" s="203">
        <v>0.79690000000000005</v>
      </c>
      <c r="J26" s="157" t="s">
        <v>133</v>
      </c>
      <c r="K26" s="143" t="s">
        <v>170</v>
      </c>
      <c r="L26" s="156"/>
      <c r="M26" s="156"/>
      <c r="N26" s="156"/>
      <c r="O26" s="166">
        <v>0.6</v>
      </c>
      <c r="P26" s="165">
        <v>0.6</v>
      </c>
      <c r="Q26" s="140" t="s">
        <v>17</v>
      </c>
      <c r="R26" s="139" t="s">
        <v>165</v>
      </c>
      <c r="S26" s="139" t="s">
        <v>164</v>
      </c>
      <c r="T26" s="138"/>
      <c r="U26" s="137" t="str">
        <f t="shared" si="0"/>
        <v>SI</v>
      </c>
      <c r="V26" s="128" t="s">
        <v>39</v>
      </c>
      <c r="W26" s="126" t="s">
        <v>39</v>
      </c>
      <c r="X26" s="190" t="s">
        <v>39</v>
      </c>
      <c r="Y26" s="126" t="s">
        <v>39</v>
      </c>
      <c r="Z26" s="189" t="s">
        <v>39</v>
      </c>
      <c r="AA26" s="129" t="s">
        <v>39</v>
      </c>
      <c r="AB26" s="129" t="s">
        <v>39</v>
      </c>
      <c r="AC26" s="188" t="s">
        <v>39</v>
      </c>
      <c r="AD26" s="129" t="s">
        <v>39</v>
      </c>
      <c r="AE26" s="187" t="s">
        <v>39</v>
      </c>
      <c r="AF26" s="129" t="s">
        <v>39</v>
      </c>
      <c r="AG26" s="129" t="s">
        <v>39</v>
      </c>
      <c r="AH26" s="188" t="s">
        <v>39</v>
      </c>
      <c r="AI26" s="129" t="s">
        <v>39</v>
      </c>
      <c r="AJ26" s="187" t="s">
        <v>39</v>
      </c>
      <c r="AK26" s="128">
        <f t="shared" si="1"/>
        <v>0.6</v>
      </c>
      <c r="AL26" s="125"/>
      <c r="AM26" s="125"/>
      <c r="AN26" s="125"/>
      <c r="AO26" s="124"/>
      <c r="AP26" s="127" t="str">
        <f t="shared" si="2"/>
        <v>Porcentaje de Giros de Obligaciones por Pagar 2019 y anteriores</v>
      </c>
      <c r="AQ26" s="126" t="e">
        <f t="shared" si="3"/>
        <v>#VALUE!</v>
      </c>
      <c r="AR26" s="125" t="e">
        <f t="shared" si="4"/>
        <v>#VALUE!</v>
      </c>
      <c r="AS26" s="125"/>
      <c r="AT26" s="124"/>
      <c r="AU26" s="123"/>
      <c r="AV26" s="123"/>
      <c r="AW26" s="123"/>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c r="IR26" s="122"/>
      <c r="IS26" s="122"/>
      <c r="IT26" s="122"/>
      <c r="IU26" s="122"/>
      <c r="IV26" s="122"/>
      <c r="IW26" s="122"/>
      <c r="IX26" s="122"/>
      <c r="IY26" s="122"/>
      <c r="IZ26" s="122"/>
      <c r="JA26" s="122"/>
      <c r="JB26" s="122"/>
      <c r="JC26" s="122"/>
      <c r="JD26" s="122"/>
      <c r="JE26" s="122"/>
      <c r="JF26" s="122"/>
      <c r="JG26" s="122"/>
      <c r="JH26" s="122"/>
      <c r="JI26" s="122"/>
      <c r="JJ26" s="122"/>
      <c r="JK26" s="122"/>
      <c r="JL26" s="122"/>
      <c r="JM26" s="122"/>
      <c r="JN26" s="122"/>
      <c r="JO26" s="122"/>
      <c r="JP26" s="122"/>
      <c r="JQ26" s="122"/>
      <c r="JR26" s="122"/>
      <c r="JS26" s="122"/>
      <c r="JT26" s="122"/>
      <c r="JU26" s="122"/>
      <c r="JV26" s="122"/>
      <c r="JW26" s="122"/>
      <c r="JX26" s="122"/>
      <c r="JY26" s="122"/>
      <c r="JZ26" s="122"/>
      <c r="KA26" s="122"/>
      <c r="KB26" s="122"/>
      <c r="KC26" s="122"/>
      <c r="KD26" s="122"/>
      <c r="KE26" s="122"/>
      <c r="KF26" s="122"/>
      <c r="KG26" s="122"/>
      <c r="KH26" s="122"/>
      <c r="KI26" s="122"/>
      <c r="KJ26" s="122"/>
      <c r="KK26" s="122"/>
      <c r="KL26" s="122"/>
      <c r="KM26" s="122"/>
      <c r="KN26" s="122"/>
      <c r="KO26" s="122"/>
      <c r="KP26" s="122"/>
      <c r="KQ26" s="122"/>
      <c r="KR26" s="122"/>
      <c r="KS26" s="122"/>
      <c r="KT26" s="122"/>
      <c r="KU26" s="122"/>
      <c r="KV26" s="122"/>
      <c r="KW26" s="122"/>
      <c r="KX26" s="122"/>
      <c r="KY26" s="122"/>
      <c r="KZ26" s="122"/>
      <c r="LA26" s="122"/>
      <c r="LB26" s="122"/>
      <c r="LC26" s="122"/>
      <c r="LD26" s="122"/>
      <c r="LE26" s="122"/>
      <c r="LF26" s="122"/>
      <c r="LG26" s="122"/>
      <c r="LH26" s="122"/>
      <c r="LI26" s="122"/>
      <c r="LJ26" s="122"/>
      <c r="LK26" s="122"/>
      <c r="LL26" s="122"/>
      <c r="LM26" s="122"/>
      <c r="LN26" s="122"/>
      <c r="LO26" s="122"/>
      <c r="LP26" s="122"/>
      <c r="LQ26" s="122"/>
      <c r="LR26" s="122"/>
      <c r="LS26" s="122"/>
      <c r="LT26" s="122"/>
      <c r="LU26" s="122"/>
      <c r="LV26" s="122"/>
      <c r="LW26" s="122"/>
      <c r="LX26" s="122"/>
      <c r="LY26" s="122"/>
      <c r="LZ26" s="122"/>
      <c r="MA26" s="122"/>
      <c r="MB26" s="122"/>
      <c r="MC26" s="122"/>
      <c r="MD26" s="122"/>
      <c r="ME26" s="122"/>
      <c r="MF26" s="122"/>
      <c r="MG26" s="122"/>
      <c r="MH26" s="122"/>
      <c r="MI26" s="122"/>
      <c r="MJ26" s="122"/>
      <c r="MK26" s="122"/>
      <c r="ML26" s="122"/>
      <c r="MM26" s="122"/>
      <c r="MN26" s="122"/>
      <c r="MO26" s="122"/>
      <c r="MP26" s="122"/>
      <c r="MQ26" s="122"/>
      <c r="MR26" s="122"/>
      <c r="MS26" s="122"/>
      <c r="MT26" s="122"/>
      <c r="MU26" s="122"/>
      <c r="MV26" s="122"/>
      <c r="MW26" s="122"/>
      <c r="MX26" s="122"/>
      <c r="MY26" s="122"/>
      <c r="MZ26" s="122"/>
      <c r="NA26" s="122"/>
      <c r="NB26" s="122"/>
      <c r="NC26" s="122"/>
      <c r="ND26" s="122"/>
      <c r="NE26" s="122"/>
      <c r="NF26" s="122"/>
      <c r="NG26" s="122"/>
      <c r="NH26" s="122"/>
      <c r="NI26" s="122"/>
      <c r="NJ26" s="122"/>
      <c r="NK26" s="122"/>
      <c r="NL26" s="122"/>
      <c r="NM26" s="122"/>
      <c r="NN26" s="122"/>
      <c r="NO26" s="122"/>
      <c r="NP26" s="122"/>
      <c r="NQ26" s="122"/>
      <c r="NR26" s="122"/>
      <c r="NS26" s="122"/>
      <c r="NT26" s="122"/>
      <c r="NU26" s="122"/>
      <c r="NV26" s="122"/>
      <c r="NW26" s="122"/>
      <c r="NX26" s="122"/>
      <c r="NY26" s="122"/>
      <c r="NZ26" s="122"/>
      <c r="OA26" s="122"/>
      <c r="OB26" s="122"/>
      <c r="OC26" s="122"/>
      <c r="OD26" s="122"/>
      <c r="OE26" s="122"/>
      <c r="OF26" s="122"/>
      <c r="OG26" s="122"/>
      <c r="OH26" s="122"/>
      <c r="OI26" s="122"/>
      <c r="OJ26" s="122"/>
      <c r="OK26" s="122"/>
      <c r="OL26" s="122"/>
      <c r="OM26" s="122"/>
      <c r="ON26" s="122"/>
      <c r="OO26" s="122"/>
      <c r="OP26" s="122"/>
      <c r="OQ26" s="122"/>
      <c r="OR26" s="122"/>
      <c r="OS26" s="122"/>
      <c r="OT26" s="122"/>
      <c r="OU26" s="122"/>
      <c r="OV26" s="122"/>
      <c r="OW26" s="122"/>
      <c r="OX26" s="122"/>
      <c r="OY26" s="122"/>
      <c r="OZ26" s="122"/>
      <c r="PA26" s="122"/>
      <c r="PB26" s="122"/>
      <c r="PC26" s="122"/>
      <c r="PD26" s="122"/>
      <c r="PE26" s="122"/>
      <c r="PF26" s="122"/>
      <c r="PG26" s="122"/>
      <c r="PH26" s="122"/>
      <c r="PI26" s="122"/>
      <c r="PJ26" s="122"/>
      <c r="PK26" s="122"/>
      <c r="PL26" s="122"/>
      <c r="PM26" s="122"/>
      <c r="PN26" s="122"/>
      <c r="PO26" s="122"/>
      <c r="PP26" s="122"/>
      <c r="PQ26" s="122"/>
      <c r="PR26" s="122"/>
      <c r="PS26" s="122"/>
      <c r="PT26" s="122"/>
      <c r="PU26" s="122"/>
      <c r="PV26" s="122"/>
      <c r="PW26" s="122"/>
      <c r="PX26" s="122"/>
      <c r="PY26" s="122"/>
      <c r="PZ26" s="122"/>
      <c r="QA26" s="122"/>
      <c r="QB26" s="122"/>
      <c r="QC26" s="122"/>
      <c r="QD26" s="122"/>
      <c r="QE26" s="122"/>
      <c r="QF26" s="122"/>
      <c r="QG26" s="122"/>
      <c r="QH26" s="122"/>
      <c r="QI26" s="122"/>
      <c r="QJ26" s="122"/>
      <c r="QK26" s="122"/>
      <c r="QL26" s="122"/>
      <c r="QM26" s="122"/>
      <c r="QN26" s="122"/>
      <c r="QO26" s="122"/>
      <c r="QP26" s="122"/>
      <c r="QQ26" s="122"/>
      <c r="QR26" s="122"/>
      <c r="QS26" s="122"/>
      <c r="QT26" s="122"/>
      <c r="QU26" s="122"/>
      <c r="QV26" s="122"/>
      <c r="QW26" s="122"/>
      <c r="QX26" s="122"/>
      <c r="QY26" s="122"/>
      <c r="QZ26" s="122"/>
      <c r="RA26" s="122"/>
      <c r="RB26" s="122"/>
      <c r="RC26" s="122"/>
      <c r="RD26" s="122"/>
      <c r="RE26" s="122"/>
      <c r="RF26" s="122"/>
      <c r="RG26" s="122"/>
      <c r="RH26" s="122"/>
      <c r="RI26" s="122"/>
      <c r="RJ26" s="122"/>
      <c r="RK26" s="122"/>
      <c r="RL26" s="122"/>
      <c r="RM26" s="122"/>
      <c r="RN26" s="122"/>
      <c r="RO26" s="122"/>
      <c r="RP26" s="122"/>
      <c r="RQ26" s="122"/>
      <c r="RR26" s="122"/>
      <c r="RS26" s="122"/>
      <c r="RT26" s="122"/>
      <c r="RU26" s="122"/>
      <c r="RV26" s="122"/>
      <c r="RW26" s="122"/>
      <c r="RX26" s="122"/>
      <c r="RY26" s="122"/>
      <c r="RZ26" s="122"/>
      <c r="SA26" s="122"/>
      <c r="SB26" s="122"/>
      <c r="SC26" s="122"/>
      <c r="SD26" s="122"/>
      <c r="SE26" s="122"/>
      <c r="SF26" s="122"/>
      <c r="SG26" s="122"/>
      <c r="SH26" s="122"/>
      <c r="SI26" s="122"/>
      <c r="SJ26" s="122"/>
      <c r="SK26" s="122"/>
      <c r="SL26" s="122"/>
      <c r="SM26" s="122"/>
      <c r="SN26" s="122"/>
      <c r="SO26" s="122"/>
      <c r="SP26" s="122"/>
      <c r="SQ26" s="122"/>
      <c r="SR26" s="122"/>
      <c r="SS26" s="122"/>
      <c r="ST26" s="122"/>
      <c r="SU26" s="122"/>
      <c r="SV26" s="122"/>
      <c r="SW26" s="122"/>
      <c r="SX26" s="122"/>
      <c r="SY26" s="122"/>
      <c r="SZ26" s="122"/>
      <c r="TA26" s="122"/>
      <c r="TB26" s="122"/>
      <c r="TC26" s="122"/>
      <c r="TD26" s="122"/>
      <c r="TE26" s="122"/>
      <c r="TF26" s="122"/>
      <c r="TG26" s="122"/>
      <c r="TH26" s="122"/>
      <c r="TI26" s="122"/>
      <c r="TJ26" s="122"/>
      <c r="TK26" s="122"/>
      <c r="TL26" s="122"/>
      <c r="TM26" s="122"/>
      <c r="TN26" s="122"/>
      <c r="TO26" s="122"/>
      <c r="TP26" s="122"/>
      <c r="TQ26" s="122"/>
      <c r="TR26" s="122"/>
      <c r="TS26" s="122"/>
      <c r="TT26" s="122"/>
      <c r="TU26" s="122"/>
      <c r="TV26" s="122"/>
      <c r="TW26" s="122"/>
      <c r="TX26" s="122"/>
      <c r="TY26" s="122"/>
      <c r="TZ26" s="122"/>
      <c r="UA26" s="122"/>
      <c r="UB26" s="122"/>
      <c r="UC26" s="122"/>
      <c r="UD26" s="122"/>
      <c r="UE26" s="122"/>
      <c r="UF26" s="122"/>
      <c r="UG26" s="122"/>
      <c r="UH26" s="122"/>
      <c r="UI26" s="122"/>
      <c r="UJ26" s="122"/>
      <c r="UK26" s="122"/>
      <c r="UL26" s="122"/>
      <c r="UM26" s="122"/>
      <c r="UN26" s="122"/>
      <c r="UO26" s="122"/>
      <c r="UP26" s="122"/>
      <c r="UQ26" s="122"/>
      <c r="UR26" s="122"/>
      <c r="US26" s="122"/>
      <c r="UT26" s="122"/>
      <c r="UU26" s="122"/>
      <c r="UV26" s="122"/>
      <c r="UW26" s="122"/>
      <c r="UX26" s="122"/>
      <c r="UY26" s="122"/>
      <c r="UZ26" s="122"/>
      <c r="VA26" s="122"/>
      <c r="VB26" s="122"/>
      <c r="VC26" s="122"/>
      <c r="VD26" s="122"/>
      <c r="VE26" s="122"/>
      <c r="VF26" s="122"/>
      <c r="VG26" s="122"/>
      <c r="VH26" s="122"/>
      <c r="VI26" s="122"/>
      <c r="VJ26" s="122"/>
      <c r="VK26" s="122"/>
      <c r="VL26" s="122"/>
      <c r="VM26" s="122"/>
      <c r="VN26" s="122"/>
      <c r="VO26" s="122"/>
      <c r="VP26" s="122"/>
      <c r="VQ26" s="122"/>
      <c r="VR26" s="122"/>
      <c r="VS26" s="122"/>
      <c r="VT26" s="122"/>
      <c r="VU26" s="122"/>
      <c r="VV26" s="122"/>
      <c r="VW26" s="122"/>
      <c r="VX26" s="122"/>
      <c r="VY26" s="122"/>
      <c r="VZ26" s="122"/>
      <c r="WA26" s="122"/>
      <c r="WB26" s="122"/>
      <c r="WC26" s="122"/>
      <c r="WD26" s="122"/>
      <c r="WE26" s="122"/>
      <c r="WF26" s="122"/>
      <c r="WG26" s="122"/>
      <c r="WH26" s="122"/>
      <c r="WI26" s="122"/>
      <c r="WJ26" s="122"/>
      <c r="WK26" s="122"/>
      <c r="WL26" s="122"/>
      <c r="WM26" s="122"/>
      <c r="WN26" s="122"/>
      <c r="WO26" s="122"/>
      <c r="WP26" s="122"/>
      <c r="WQ26" s="122"/>
      <c r="WR26" s="122"/>
      <c r="WS26" s="122"/>
      <c r="WT26" s="122"/>
      <c r="WU26" s="122"/>
      <c r="WV26" s="122"/>
      <c r="WW26" s="122"/>
      <c r="WX26" s="122"/>
      <c r="WY26" s="122"/>
      <c r="WZ26" s="122"/>
      <c r="XA26" s="122"/>
      <c r="XB26" s="122"/>
      <c r="XC26" s="122"/>
      <c r="XD26" s="122"/>
      <c r="XE26" s="122"/>
      <c r="XF26" s="122"/>
      <c r="XG26" s="122"/>
      <c r="XH26" s="122"/>
      <c r="XI26" s="122"/>
      <c r="XJ26" s="122"/>
      <c r="XK26" s="122"/>
      <c r="XL26" s="122"/>
      <c r="XM26" s="122"/>
      <c r="XN26" s="122"/>
      <c r="XO26" s="122"/>
      <c r="XP26" s="122"/>
      <c r="XQ26" s="122"/>
      <c r="XR26" s="122"/>
      <c r="XS26" s="122"/>
      <c r="XT26" s="122"/>
      <c r="XU26" s="122"/>
      <c r="XV26" s="122"/>
      <c r="XW26" s="122"/>
      <c r="XX26" s="122"/>
      <c r="XY26" s="122"/>
      <c r="XZ26" s="122"/>
      <c r="YA26" s="122"/>
      <c r="YB26" s="122"/>
      <c r="YC26" s="122"/>
      <c r="YD26" s="122"/>
      <c r="YE26" s="122"/>
      <c r="YF26" s="122"/>
      <c r="YG26" s="122"/>
      <c r="YH26" s="122"/>
      <c r="YI26" s="122"/>
      <c r="YJ26" s="122"/>
      <c r="YK26" s="122"/>
      <c r="YL26" s="122"/>
      <c r="YM26" s="122"/>
      <c r="YN26" s="122"/>
      <c r="YO26" s="122"/>
      <c r="YP26" s="122"/>
      <c r="YQ26" s="122"/>
      <c r="YR26" s="122"/>
      <c r="YS26" s="122"/>
      <c r="YT26" s="122"/>
      <c r="YU26" s="122"/>
      <c r="YV26" s="122"/>
      <c r="YW26" s="122"/>
      <c r="YX26" s="122"/>
      <c r="YY26" s="122"/>
      <c r="YZ26" s="122"/>
      <c r="ZA26" s="122"/>
      <c r="ZB26" s="122"/>
      <c r="ZC26" s="122"/>
      <c r="ZD26" s="122"/>
      <c r="ZE26" s="122"/>
      <c r="ZF26" s="122"/>
      <c r="ZG26" s="122"/>
      <c r="ZH26" s="122"/>
      <c r="ZI26" s="122"/>
      <c r="ZJ26" s="122"/>
      <c r="ZK26" s="122"/>
      <c r="ZL26" s="122"/>
      <c r="ZM26" s="122"/>
      <c r="ZN26" s="122"/>
      <c r="ZO26" s="122"/>
      <c r="ZP26" s="122"/>
      <c r="ZQ26" s="122"/>
      <c r="ZR26" s="122"/>
      <c r="ZS26" s="122"/>
      <c r="ZT26" s="122"/>
      <c r="ZU26" s="122"/>
      <c r="ZV26" s="122"/>
      <c r="ZW26" s="122"/>
      <c r="ZX26" s="122"/>
      <c r="ZY26" s="122"/>
      <c r="ZZ26" s="122"/>
      <c r="AAA26" s="122"/>
      <c r="AAB26" s="122"/>
      <c r="AAC26" s="122"/>
      <c r="AAD26" s="122"/>
      <c r="AAE26" s="122"/>
      <c r="AAF26" s="122"/>
      <c r="AAG26" s="122"/>
      <c r="AAH26" s="122"/>
      <c r="AAI26" s="122"/>
      <c r="AAJ26" s="122"/>
      <c r="AAK26" s="122"/>
      <c r="AAL26" s="122"/>
      <c r="AAM26" s="122"/>
      <c r="AAN26" s="122"/>
      <c r="AAO26" s="122"/>
      <c r="AAP26" s="122"/>
      <c r="AAQ26" s="122"/>
      <c r="AAR26" s="122"/>
      <c r="AAS26" s="122"/>
      <c r="AAT26" s="122"/>
      <c r="AAU26" s="122"/>
      <c r="AAV26" s="122"/>
      <c r="AAW26" s="122"/>
      <c r="AAX26" s="122"/>
      <c r="AAY26" s="122"/>
      <c r="AAZ26" s="122"/>
      <c r="ABA26" s="122"/>
      <c r="ABB26" s="122"/>
      <c r="ABC26" s="122"/>
      <c r="ABD26" s="122"/>
      <c r="ABE26" s="122"/>
      <c r="ABF26" s="122"/>
      <c r="ABG26" s="122"/>
      <c r="ABH26" s="122"/>
      <c r="ABI26" s="122"/>
      <c r="ABJ26" s="122"/>
      <c r="ABK26" s="122"/>
      <c r="ABL26" s="122"/>
      <c r="ABM26" s="122"/>
      <c r="ABN26" s="122"/>
      <c r="ABO26" s="122"/>
      <c r="ABP26" s="122"/>
      <c r="ABQ26" s="122"/>
      <c r="ABR26" s="122"/>
      <c r="ABS26" s="122"/>
      <c r="ABT26" s="122"/>
      <c r="ABU26" s="122"/>
      <c r="ABV26" s="122"/>
      <c r="ABW26" s="122"/>
      <c r="ABX26" s="122"/>
      <c r="ABY26" s="122"/>
      <c r="ABZ26" s="122"/>
      <c r="ACA26" s="122"/>
      <c r="ACB26" s="122"/>
      <c r="ACC26" s="122"/>
      <c r="ACD26" s="122"/>
      <c r="ACE26" s="122"/>
      <c r="ACF26" s="122"/>
      <c r="ACG26" s="122"/>
      <c r="ACH26" s="122"/>
      <c r="ACI26" s="122"/>
      <c r="ACJ26" s="122"/>
      <c r="ACK26" s="122"/>
      <c r="ACL26" s="122"/>
      <c r="ACM26" s="122"/>
      <c r="ACN26" s="122"/>
      <c r="ACO26" s="122"/>
      <c r="ACP26" s="122"/>
      <c r="ACQ26" s="122"/>
      <c r="ACR26" s="122"/>
      <c r="ACS26" s="122"/>
      <c r="ACT26" s="122"/>
      <c r="ACU26" s="122"/>
      <c r="ACV26" s="122"/>
      <c r="ACW26" s="122"/>
      <c r="ACX26" s="122"/>
      <c r="ACY26" s="122"/>
      <c r="ACZ26" s="122"/>
      <c r="ADA26" s="122"/>
      <c r="ADB26" s="122"/>
      <c r="ADC26" s="122"/>
      <c r="ADD26" s="122"/>
      <c r="ADE26" s="122"/>
      <c r="ADF26" s="122"/>
      <c r="ADG26" s="122"/>
      <c r="ADH26" s="122"/>
      <c r="ADI26" s="122"/>
      <c r="ADJ26" s="122"/>
      <c r="ADK26" s="122"/>
      <c r="ADL26" s="122"/>
      <c r="ADM26" s="122"/>
      <c r="ADN26" s="122"/>
      <c r="ADO26" s="122"/>
      <c r="ADP26" s="122"/>
      <c r="ADQ26" s="122"/>
      <c r="ADR26" s="122"/>
      <c r="ADS26" s="122"/>
      <c r="ADT26" s="122"/>
      <c r="ADU26" s="122"/>
      <c r="ADV26" s="122"/>
      <c r="ADW26" s="122"/>
      <c r="ADX26" s="122"/>
      <c r="ADY26" s="122"/>
      <c r="ADZ26" s="122"/>
      <c r="AEA26" s="122"/>
      <c r="AEB26" s="122"/>
      <c r="AEC26" s="122"/>
      <c r="AED26" s="122"/>
      <c r="AEE26" s="122"/>
      <c r="AEF26" s="122"/>
      <c r="AEG26" s="122"/>
      <c r="AEH26" s="122"/>
      <c r="AEI26" s="122"/>
      <c r="AEJ26" s="122"/>
      <c r="AEK26" s="122"/>
      <c r="AEL26" s="122"/>
      <c r="AEM26" s="122"/>
      <c r="AEN26" s="122"/>
      <c r="AEO26" s="122"/>
      <c r="AEP26" s="122"/>
      <c r="AEQ26" s="122"/>
      <c r="AER26" s="122"/>
      <c r="AES26" s="122"/>
      <c r="AET26" s="122"/>
      <c r="AEU26" s="122"/>
      <c r="AEV26" s="122"/>
      <c r="AEW26" s="122"/>
      <c r="AEX26" s="122"/>
      <c r="AEY26" s="122"/>
      <c r="AEZ26" s="122"/>
      <c r="AFA26" s="122"/>
      <c r="AFB26" s="122"/>
      <c r="AFC26" s="122"/>
      <c r="AFD26" s="122"/>
      <c r="AFE26" s="122"/>
      <c r="AFF26" s="122"/>
      <c r="AFG26" s="122"/>
      <c r="AFH26" s="122"/>
      <c r="AFI26" s="122"/>
      <c r="AFJ26" s="122"/>
      <c r="AFK26" s="122"/>
      <c r="AFL26" s="122"/>
      <c r="AFM26" s="122"/>
      <c r="AFN26" s="122"/>
      <c r="AFO26" s="122"/>
      <c r="AFP26" s="122"/>
      <c r="AFQ26" s="122"/>
      <c r="AFR26" s="122"/>
      <c r="AFS26" s="122"/>
      <c r="AFT26" s="122"/>
      <c r="AFU26" s="122"/>
      <c r="AFV26" s="122"/>
      <c r="AFW26" s="122"/>
      <c r="AFX26" s="122"/>
      <c r="AFY26" s="122"/>
      <c r="AFZ26" s="122"/>
      <c r="AGA26" s="122"/>
      <c r="AGB26" s="122"/>
      <c r="AGC26" s="122"/>
      <c r="AGD26" s="122"/>
      <c r="AGE26" s="122"/>
      <c r="AGF26" s="122"/>
      <c r="AGG26" s="122"/>
      <c r="AGH26" s="122"/>
      <c r="AGI26" s="122"/>
      <c r="AGJ26" s="122"/>
      <c r="AGK26" s="122"/>
      <c r="AGL26" s="122"/>
      <c r="AGM26" s="122"/>
      <c r="AGN26" s="122"/>
      <c r="AGO26" s="122"/>
      <c r="AGP26" s="122"/>
      <c r="AGQ26" s="122"/>
      <c r="AGR26" s="122"/>
      <c r="AGS26" s="122"/>
      <c r="AGT26" s="122"/>
      <c r="AGU26" s="122"/>
      <c r="AGV26" s="122"/>
      <c r="AGW26" s="122"/>
      <c r="AGX26" s="122"/>
      <c r="AGY26" s="122"/>
      <c r="AGZ26" s="122"/>
      <c r="AHA26" s="122"/>
      <c r="AHB26" s="122"/>
      <c r="AHC26" s="122"/>
      <c r="AHD26" s="122"/>
      <c r="AHE26" s="122"/>
      <c r="AHF26" s="122"/>
      <c r="AHG26" s="122"/>
      <c r="AHH26" s="122"/>
      <c r="AHI26" s="122"/>
      <c r="AHJ26" s="122"/>
      <c r="AHK26" s="122"/>
      <c r="AHL26" s="122"/>
      <c r="AHM26" s="122"/>
      <c r="AHN26" s="122"/>
      <c r="AHO26" s="122"/>
      <c r="AHP26" s="122"/>
      <c r="AHQ26" s="122"/>
      <c r="AHR26" s="122"/>
      <c r="AHS26" s="122"/>
      <c r="AHT26" s="122"/>
      <c r="AHU26" s="122"/>
      <c r="AHV26" s="122"/>
      <c r="AHW26" s="122"/>
      <c r="AHX26" s="122"/>
      <c r="AHY26" s="122"/>
      <c r="AHZ26" s="122"/>
      <c r="AIA26" s="122"/>
      <c r="AIB26" s="122"/>
      <c r="AIC26" s="122"/>
      <c r="AID26" s="122"/>
      <c r="AIE26" s="122"/>
      <c r="AIF26" s="122"/>
      <c r="AIG26" s="122"/>
      <c r="AIH26" s="122"/>
      <c r="AII26" s="122"/>
      <c r="AIJ26" s="122"/>
      <c r="AIK26" s="122"/>
      <c r="AIL26" s="122"/>
      <c r="AIM26" s="122"/>
      <c r="AIN26" s="122"/>
      <c r="AIO26" s="122"/>
      <c r="AIP26" s="122"/>
      <c r="AIQ26" s="122"/>
      <c r="AIR26" s="122"/>
      <c r="AIS26" s="122"/>
      <c r="AIT26" s="122"/>
      <c r="AIU26" s="122"/>
      <c r="AIV26" s="122"/>
      <c r="AIW26" s="122"/>
      <c r="AIX26" s="122"/>
      <c r="AIY26" s="122"/>
      <c r="AIZ26" s="122"/>
      <c r="AJA26" s="122"/>
      <c r="AJB26" s="122"/>
      <c r="AJC26" s="122"/>
      <c r="AJD26" s="122"/>
      <c r="AJE26" s="122"/>
      <c r="AJF26" s="122"/>
      <c r="AJG26" s="122"/>
      <c r="AJH26" s="122"/>
      <c r="AJI26" s="122"/>
      <c r="AJJ26" s="122"/>
      <c r="AJK26" s="122"/>
      <c r="AJL26" s="122"/>
      <c r="AJM26" s="122"/>
      <c r="AJN26" s="122"/>
      <c r="AJO26" s="122"/>
      <c r="AJP26" s="122"/>
      <c r="AJQ26" s="122"/>
      <c r="AJR26" s="122"/>
      <c r="AJS26" s="122"/>
      <c r="AJT26" s="122"/>
      <c r="AJU26" s="122"/>
      <c r="AJV26" s="122"/>
      <c r="AJW26" s="122"/>
      <c r="AJX26" s="122"/>
      <c r="AJY26" s="122"/>
      <c r="AJZ26" s="122"/>
      <c r="AKA26" s="122"/>
      <c r="AKB26" s="122"/>
      <c r="AKC26" s="122"/>
      <c r="AKD26" s="122"/>
      <c r="AKE26" s="122"/>
      <c r="AKF26" s="122"/>
      <c r="AKG26" s="122"/>
      <c r="AKH26" s="122"/>
      <c r="AKI26" s="122"/>
      <c r="AKJ26" s="122"/>
      <c r="AKK26" s="122"/>
      <c r="AKL26" s="122"/>
      <c r="AKM26" s="122"/>
      <c r="AKN26" s="122"/>
      <c r="AKO26" s="122"/>
      <c r="AKP26" s="122"/>
      <c r="AKQ26" s="122"/>
      <c r="AKR26" s="122"/>
      <c r="AKS26" s="122"/>
      <c r="AKT26" s="122"/>
      <c r="AKU26" s="122"/>
      <c r="AKV26" s="122"/>
      <c r="AKW26" s="122"/>
      <c r="AKX26" s="122"/>
      <c r="AKY26" s="122"/>
      <c r="AKZ26" s="122"/>
      <c r="ALA26" s="122"/>
      <c r="ALB26" s="122"/>
      <c r="ALC26" s="122"/>
      <c r="ALD26" s="122"/>
      <c r="ALE26" s="122"/>
      <c r="ALF26" s="122"/>
      <c r="ALG26" s="122"/>
      <c r="ALH26" s="122"/>
      <c r="ALI26" s="122"/>
      <c r="ALJ26" s="122"/>
      <c r="ALK26" s="122"/>
      <c r="ALL26" s="122"/>
      <c r="ALM26" s="122"/>
      <c r="ALN26" s="122"/>
      <c r="ALO26" s="122"/>
      <c r="ALP26" s="122"/>
      <c r="ALQ26" s="122"/>
      <c r="ALR26" s="122"/>
      <c r="ALS26" s="122"/>
      <c r="ALT26" s="122"/>
      <c r="ALU26" s="122"/>
      <c r="ALV26" s="122"/>
      <c r="ALW26" s="122"/>
      <c r="ALX26" s="122"/>
      <c r="ALY26" s="122"/>
      <c r="ALZ26" s="122"/>
      <c r="AMA26" s="122"/>
      <c r="AMB26" s="122"/>
      <c r="AMC26" s="122"/>
      <c r="AMD26" s="122"/>
      <c r="AME26" s="122"/>
      <c r="AMF26" s="122"/>
      <c r="AMG26" s="122"/>
      <c r="AMH26" s="122"/>
      <c r="AMI26" s="122"/>
      <c r="AMJ26" s="122"/>
      <c r="AMK26" s="122"/>
    </row>
    <row r="27" spans="1:1025" s="121" customFormat="1" ht="126" x14ac:dyDescent="0.25">
      <c r="A27" s="149">
        <v>6</v>
      </c>
      <c r="B27" s="139" t="s">
        <v>156</v>
      </c>
      <c r="C27" s="138" t="s">
        <v>146</v>
      </c>
      <c r="D27" s="175" t="s">
        <v>169</v>
      </c>
      <c r="E27" s="147">
        <v>4.444E-2</v>
      </c>
      <c r="F27" s="126" t="s">
        <v>76</v>
      </c>
      <c r="G27" s="139" t="s">
        <v>168</v>
      </c>
      <c r="H27" s="139" t="s">
        <v>167</v>
      </c>
      <c r="I27" s="203">
        <v>0.44490000000000002</v>
      </c>
      <c r="J27" s="157" t="s">
        <v>133</v>
      </c>
      <c r="K27" s="143" t="s">
        <v>166</v>
      </c>
      <c r="L27" s="156"/>
      <c r="M27" s="156"/>
      <c r="N27" s="156"/>
      <c r="O27" s="166">
        <v>0.6</v>
      </c>
      <c r="P27" s="165">
        <v>0.6</v>
      </c>
      <c r="Q27" s="140" t="s">
        <v>17</v>
      </c>
      <c r="R27" s="139" t="s">
        <v>165</v>
      </c>
      <c r="S27" s="139" t="s">
        <v>164</v>
      </c>
      <c r="T27" s="138"/>
      <c r="U27" s="137" t="str">
        <f t="shared" si="0"/>
        <v>SI</v>
      </c>
      <c r="V27" s="128" t="s">
        <v>39</v>
      </c>
      <c r="W27" s="126" t="s">
        <v>39</v>
      </c>
      <c r="X27" s="190" t="s">
        <v>39</v>
      </c>
      <c r="Y27" s="126" t="s">
        <v>39</v>
      </c>
      <c r="Z27" s="138" t="s">
        <v>39</v>
      </c>
      <c r="AA27" s="129" t="s">
        <v>39</v>
      </c>
      <c r="AB27" s="129" t="s">
        <v>39</v>
      </c>
      <c r="AC27" s="188" t="s">
        <v>39</v>
      </c>
      <c r="AD27" s="129" t="s">
        <v>39</v>
      </c>
      <c r="AE27" s="187" t="s">
        <v>39</v>
      </c>
      <c r="AF27" s="129" t="s">
        <v>39</v>
      </c>
      <c r="AG27" s="129" t="s">
        <v>39</v>
      </c>
      <c r="AH27" s="188" t="s">
        <v>39</v>
      </c>
      <c r="AI27" s="129" t="s">
        <v>39</v>
      </c>
      <c r="AJ27" s="187" t="s">
        <v>39</v>
      </c>
      <c r="AK27" s="128">
        <f t="shared" si="1"/>
        <v>0.6</v>
      </c>
      <c r="AL27" s="125"/>
      <c r="AM27" s="125"/>
      <c r="AN27" s="125"/>
      <c r="AO27" s="124"/>
      <c r="AP27" s="127" t="str">
        <f t="shared" si="2"/>
        <v xml:space="preserve">Porcentaje de Giros de Obligaciones por Pagar </v>
      </c>
      <c r="AQ27" s="126" t="e">
        <f t="shared" si="3"/>
        <v>#VALUE!</v>
      </c>
      <c r="AR27" s="125" t="e">
        <f t="shared" si="4"/>
        <v>#VALUE!</v>
      </c>
      <c r="AS27" s="125"/>
      <c r="AT27" s="124"/>
      <c r="AU27" s="123"/>
      <c r="AV27" s="123"/>
      <c r="AW27" s="123"/>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c r="IR27" s="122"/>
      <c r="IS27" s="122"/>
      <c r="IT27" s="122"/>
      <c r="IU27" s="122"/>
      <c r="IV27" s="122"/>
      <c r="IW27" s="122"/>
      <c r="IX27" s="122"/>
      <c r="IY27" s="122"/>
      <c r="IZ27" s="122"/>
      <c r="JA27" s="122"/>
      <c r="JB27" s="122"/>
      <c r="JC27" s="122"/>
      <c r="JD27" s="122"/>
      <c r="JE27" s="122"/>
      <c r="JF27" s="122"/>
      <c r="JG27" s="122"/>
      <c r="JH27" s="122"/>
      <c r="JI27" s="122"/>
      <c r="JJ27" s="122"/>
      <c r="JK27" s="122"/>
      <c r="JL27" s="122"/>
      <c r="JM27" s="122"/>
      <c r="JN27" s="122"/>
      <c r="JO27" s="122"/>
      <c r="JP27" s="122"/>
      <c r="JQ27" s="122"/>
      <c r="JR27" s="122"/>
      <c r="JS27" s="122"/>
      <c r="JT27" s="122"/>
      <c r="JU27" s="122"/>
      <c r="JV27" s="122"/>
      <c r="JW27" s="122"/>
      <c r="JX27" s="122"/>
      <c r="JY27" s="122"/>
      <c r="JZ27" s="122"/>
      <c r="KA27" s="122"/>
      <c r="KB27" s="122"/>
      <c r="KC27" s="122"/>
      <c r="KD27" s="122"/>
      <c r="KE27" s="122"/>
      <c r="KF27" s="122"/>
      <c r="KG27" s="122"/>
      <c r="KH27" s="122"/>
      <c r="KI27" s="122"/>
      <c r="KJ27" s="122"/>
      <c r="KK27" s="122"/>
      <c r="KL27" s="122"/>
      <c r="KM27" s="122"/>
      <c r="KN27" s="122"/>
      <c r="KO27" s="122"/>
      <c r="KP27" s="122"/>
      <c r="KQ27" s="122"/>
      <c r="KR27" s="122"/>
      <c r="KS27" s="122"/>
      <c r="KT27" s="122"/>
      <c r="KU27" s="122"/>
      <c r="KV27" s="122"/>
      <c r="KW27" s="122"/>
      <c r="KX27" s="122"/>
      <c r="KY27" s="122"/>
      <c r="KZ27" s="122"/>
      <c r="LA27" s="122"/>
      <c r="LB27" s="122"/>
      <c r="LC27" s="122"/>
      <c r="LD27" s="122"/>
      <c r="LE27" s="122"/>
      <c r="LF27" s="122"/>
      <c r="LG27" s="122"/>
      <c r="LH27" s="122"/>
      <c r="LI27" s="122"/>
      <c r="LJ27" s="122"/>
      <c r="LK27" s="122"/>
      <c r="LL27" s="122"/>
      <c r="LM27" s="122"/>
      <c r="LN27" s="122"/>
      <c r="LO27" s="122"/>
      <c r="LP27" s="122"/>
      <c r="LQ27" s="122"/>
      <c r="LR27" s="122"/>
      <c r="LS27" s="122"/>
      <c r="LT27" s="122"/>
      <c r="LU27" s="122"/>
      <c r="LV27" s="122"/>
      <c r="LW27" s="122"/>
      <c r="LX27" s="122"/>
      <c r="LY27" s="122"/>
      <c r="LZ27" s="122"/>
      <c r="MA27" s="122"/>
      <c r="MB27" s="122"/>
      <c r="MC27" s="122"/>
      <c r="MD27" s="122"/>
      <c r="ME27" s="122"/>
      <c r="MF27" s="122"/>
      <c r="MG27" s="122"/>
      <c r="MH27" s="122"/>
      <c r="MI27" s="122"/>
      <c r="MJ27" s="122"/>
      <c r="MK27" s="122"/>
      <c r="ML27" s="122"/>
      <c r="MM27" s="122"/>
      <c r="MN27" s="122"/>
      <c r="MO27" s="122"/>
      <c r="MP27" s="122"/>
      <c r="MQ27" s="122"/>
      <c r="MR27" s="122"/>
      <c r="MS27" s="122"/>
      <c r="MT27" s="122"/>
      <c r="MU27" s="122"/>
      <c r="MV27" s="122"/>
      <c r="MW27" s="122"/>
      <c r="MX27" s="122"/>
      <c r="MY27" s="122"/>
      <c r="MZ27" s="122"/>
      <c r="NA27" s="122"/>
      <c r="NB27" s="122"/>
      <c r="NC27" s="122"/>
      <c r="ND27" s="122"/>
      <c r="NE27" s="122"/>
      <c r="NF27" s="122"/>
      <c r="NG27" s="122"/>
      <c r="NH27" s="122"/>
      <c r="NI27" s="122"/>
      <c r="NJ27" s="122"/>
      <c r="NK27" s="122"/>
      <c r="NL27" s="122"/>
      <c r="NM27" s="122"/>
      <c r="NN27" s="122"/>
      <c r="NO27" s="122"/>
      <c r="NP27" s="122"/>
      <c r="NQ27" s="122"/>
      <c r="NR27" s="122"/>
      <c r="NS27" s="122"/>
      <c r="NT27" s="122"/>
      <c r="NU27" s="122"/>
      <c r="NV27" s="122"/>
      <c r="NW27" s="122"/>
      <c r="NX27" s="122"/>
      <c r="NY27" s="122"/>
      <c r="NZ27" s="122"/>
      <c r="OA27" s="122"/>
      <c r="OB27" s="122"/>
      <c r="OC27" s="122"/>
      <c r="OD27" s="122"/>
      <c r="OE27" s="122"/>
      <c r="OF27" s="122"/>
      <c r="OG27" s="122"/>
      <c r="OH27" s="122"/>
      <c r="OI27" s="122"/>
      <c r="OJ27" s="122"/>
      <c r="OK27" s="122"/>
      <c r="OL27" s="122"/>
      <c r="OM27" s="122"/>
      <c r="ON27" s="122"/>
      <c r="OO27" s="122"/>
      <c r="OP27" s="122"/>
      <c r="OQ27" s="122"/>
      <c r="OR27" s="122"/>
      <c r="OS27" s="122"/>
      <c r="OT27" s="122"/>
      <c r="OU27" s="122"/>
      <c r="OV27" s="122"/>
      <c r="OW27" s="122"/>
      <c r="OX27" s="122"/>
      <c r="OY27" s="122"/>
      <c r="OZ27" s="122"/>
      <c r="PA27" s="122"/>
      <c r="PB27" s="122"/>
      <c r="PC27" s="122"/>
      <c r="PD27" s="122"/>
      <c r="PE27" s="122"/>
      <c r="PF27" s="122"/>
      <c r="PG27" s="122"/>
      <c r="PH27" s="122"/>
      <c r="PI27" s="122"/>
      <c r="PJ27" s="122"/>
      <c r="PK27" s="122"/>
      <c r="PL27" s="122"/>
      <c r="PM27" s="122"/>
      <c r="PN27" s="122"/>
      <c r="PO27" s="122"/>
      <c r="PP27" s="122"/>
      <c r="PQ27" s="122"/>
      <c r="PR27" s="122"/>
      <c r="PS27" s="122"/>
      <c r="PT27" s="122"/>
      <c r="PU27" s="122"/>
      <c r="PV27" s="122"/>
      <c r="PW27" s="122"/>
      <c r="PX27" s="122"/>
      <c r="PY27" s="122"/>
      <c r="PZ27" s="122"/>
      <c r="QA27" s="122"/>
      <c r="QB27" s="122"/>
      <c r="QC27" s="122"/>
      <c r="QD27" s="122"/>
      <c r="QE27" s="122"/>
      <c r="QF27" s="122"/>
      <c r="QG27" s="122"/>
      <c r="QH27" s="122"/>
      <c r="QI27" s="122"/>
      <c r="QJ27" s="122"/>
      <c r="QK27" s="122"/>
      <c r="QL27" s="122"/>
      <c r="QM27" s="122"/>
      <c r="QN27" s="122"/>
      <c r="QO27" s="122"/>
      <c r="QP27" s="122"/>
      <c r="QQ27" s="122"/>
      <c r="QR27" s="122"/>
      <c r="QS27" s="122"/>
      <c r="QT27" s="122"/>
      <c r="QU27" s="122"/>
      <c r="QV27" s="122"/>
      <c r="QW27" s="122"/>
      <c r="QX27" s="122"/>
      <c r="QY27" s="122"/>
      <c r="QZ27" s="122"/>
      <c r="RA27" s="122"/>
      <c r="RB27" s="122"/>
      <c r="RC27" s="122"/>
      <c r="RD27" s="122"/>
      <c r="RE27" s="122"/>
      <c r="RF27" s="122"/>
      <c r="RG27" s="122"/>
      <c r="RH27" s="122"/>
      <c r="RI27" s="122"/>
      <c r="RJ27" s="122"/>
      <c r="RK27" s="122"/>
      <c r="RL27" s="122"/>
      <c r="RM27" s="122"/>
      <c r="RN27" s="122"/>
      <c r="RO27" s="122"/>
      <c r="RP27" s="122"/>
      <c r="RQ27" s="122"/>
      <c r="RR27" s="122"/>
      <c r="RS27" s="122"/>
      <c r="RT27" s="122"/>
      <c r="RU27" s="122"/>
      <c r="RV27" s="122"/>
      <c r="RW27" s="122"/>
      <c r="RX27" s="122"/>
      <c r="RY27" s="122"/>
      <c r="RZ27" s="122"/>
      <c r="SA27" s="122"/>
      <c r="SB27" s="122"/>
      <c r="SC27" s="122"/>
      <c r="SD27" s="122"/>
      <c r="SE27" s="122"/>
      <c r="SF27" s="122"/>
      <c r="SG27" s="122"/>
      <c r="SH27" s="122"/>
      <c r="SI27" s="122"/>
      <c r="SJ27" s="122"/>
      <c r="SK27" s="122"/>
      <c r="SL27" s="122"/>
      <c r="SM27" s="122"/>
      <c r="SN27" s="122"/>
      <c r="SO27" s="122"/>
      <c r="SP27" s="122"/>
      <c r="SQ27" s="122"/>
      <c r="SR27" s="122"/>
      <c r="SS27" s="122"/>
      <c r="ST27" s="122"/>
      <c r="SU27" s="122"/>
      <c r="SV27" s="122"/>
      <c r="SW27" s="122"/>
      <c r="SX27" s="122"/>
      <c r="SY27" s="122"/>
      <c r="SZ27" s="122"/>
      <c r="TA27" s="122"/>
      <c r="TB27" s="122"/>
      <c r="TC27" s="122"/>
      <c r="TD27" s="122"/>
      <c r="TE27" s="122"/>
      <c r="TF27" s="122"/>
      <c r="TG27" s="122"/>
      <c r="TH27" s="122"/>
      <c r="TI27" s="122"/>
      <c r="TJ27" s="122"/>
      <c r="TK27" s="122"/>
      <c r="TL27" s="122"/>
      <c r="TM27" s="122"/>
      <c r="TN27" s="122"/>
      <c r="TO27" s="122"/>
      <c r="TP27" s="122"/>
      <c r="TQ27" s="122"/>
      <c r="TR27" s="122"/>
      <c r="TS27" s="122"/>
      <c r="TT27" s="122"/>
      <c r="TU27" s="122"/>
      <c r="TV27" s="122"/>
      <c r="TW27" s="122"/>
      <c r="TX27" s="122"/>
      <c r="TY27" s="122"/>
      <c r="TZ27" s="122"/>
      <c r="UA27" s="122"/>
      <c r="UB27" s="122"/>
      <c r="UC27" s="122"/>
      <c r="UD27" s="122"/>
      <c r="UE27" s="122"/>
      <c r="UF27" s="122"/>
      <c r="UG27" s="122"/>
      <c r="UH27" s="122"/>
      <c r="UI27" s="122"/>
      <c r="UJ27" s="122"/>
      <c r="UK27" s="122"/>
      <c r="UL27" s="122"/>
      <c r="UM27" s="122"/>
      <c r="UN27" s="122"/>
      <c r="UO27" s="122"/>
      <c r="UP27" s="122"/>
      <c r="UQ27" s="122"/>
      <c r="UR27" s="122"/>
      <c r="US27" s="122"/>
      <c r="UT27" s="122"/>
      <c r="UU27" s="122"/>
      <c r="UV27" s="122"/>
      <c r="UW27" s="122"/>
      <c r="UX27" s="122"/>
      <c r="UY27" s="122"/>
      <c r="UZ27" s="122"/>
      <c r="VA27" s="122"/>
      <c r="VB27" s="122"/>
      <c r="VC27" s="122"/>
      <c r="VD27" s="122"/>
      <c r="VE27" s="122"/>
      <c r="VF27" s="122"/>
      <c r="VG27" s="122"/>
      <c r="VH27" s="122"/>
      <c r="VI27" s="122"/>
      <c r="VJ27" s="122"/>
      <c r="VK27" s="122"/>
      <c r="VL27" s="122"/>
      <c r="VM27" s="122"/>
      <c r="VN27" s="122"/>
      <c r="VO27" s="122"/>
      <c r="VP27" s="122"/>
      <c r="VQ27" s="122"/>
      <c r="VR27" s="122"/>
      <c r="VS27" s="122"/>
      <c r="VT27" s="122"/>
      <c r="VU27" s="122"/>
      <c r="VV27" s="122"/>
      <c r="VW27" s="122"/>
      <c r="VX27" s="122"/>
      <c r="VY27" s="122"/>
      <c r="VZ27" s="122"/>
      <c r="WA27" s="122"/>
      <c r="WB27" s="122"/>
      <c r="WC27" s="122"/>
      <c r="WD27" s="122"/>
      <c r="WE27" s="122"/>
      <c r="WF27" s="122"/>
      <c r="WG27" s="122"/>
      <c r="WH27" s="122"/>
      <c r="WI27" s="122"/>
      <c r="WJ27" s="122"/>
      <c r="WK27" s="122"/>
      <c r="WL27" s="122"/>
      <c r="WM27" s="122"/>
      <c r="WN27" s="122"/>
      <c r="WO27" s="122"/>
      <c r="WP27" s="122"/>
      <c r="WQ27" s="122"/>
      <c r="WR27" s="122"/>
      <c r="WS27" s="122"/>
      <c r="WT27" s="122"/>
      <c r="WU27" s="122"/>
      <c r="WV27" s="122"/>
      <c r="WW27" s="122"/>
      <c r="WX27" s="122"/>
      <c r="WY27" s="122"/>
      <c r="WZ27" s="122"/>
      <c r="XA27" s="122"/>
      <c r="XB27" s="122"/>
      <c r="XC27" s="122"/>
      <c r="XD27" s="122"/>
      <c r="XE27" s="122"/>
      <c r="XF27" s="122"/>
      <c r="XG27" s="122"/>
      <c r="XH27" s="122"/>
      <c r="XI27" s="122"/>
      <c r="XJ27" s="122"/>
      <c r="XK27" s="122"/>
      <c r="XL27" s="122"/>
      <c r="XM27" s="122"/>
      <c r="XN27" s="122"/>
      <c r="XO27" s="122"/>
      <c r="XP27" s="122"/>
      <c r="XQ27" s="122"/>
      <c r="XR27" s="122"/>
      <c r="XS27" s="122"/>
      <c r="XT27" s="122"/>
      <c r="XU27" s="122"/>
      <c r="XV27" s="122"/>
      <c r="XW27" s="122"/>
      <c r="XX27" s="122"/>
      <c r="XY27" s="122"/>
      <c r="XZ27" s="122"/>
      <c r="YA27" s="122"/>
      <c r="YB27" s="122"/>
      <c r="YC27" s="122"/>
      <c r="YD27" s="122"/>
      <c r="YE27" s="122"/>
      <c r="YF27" s="122"/>
      <c r="YG27" s="122"/>
      <c r="YH27" s="122"/>
      <c r="YI27" s="122"/>
      <c r="YJ27" s="122"/>
      <c r="YK27" s="122"/>
      <c r="YL27" s="122"/>
      <c r="YM27" s="122"/>
      <c r="YN27" s="122"/>
      <c r="YO27" s="122"/>
      <c r="YP27" s="122"/>
      <c r="YQ27" s="122"/>
      <c r="YR27" s="122"/>
      <c r="YS27" s="122"/>
      <c r="YT27" s="122"/>
      <c r="YU27" s="122"/>
      <c r="YV27" s="122"/>
      <c r="YW27" s="122"/>
      <c r="YX27" s="122"/>
      <c r="YY27" s="122"/>
      <c r="YZ27" s="122"/>
      <c r="ZA27" s="122"/>
      <c r="ZB27" s="122"/>
      <c r="ZC27" s="122"/>
      <c r="ZD27" s="122"/>
      <c r="ZE27" s="122"/>
      <c r="ZF27" s="122"/>
      <c r="ZG27" s="122"/>
      <c r="ZH27" s="122"/>
      <c r="ZI27" s="122"/>
      <c r="ZJ27" s="122"/>
      <c r="ZK27" s="122"/>
      <c r="ZL27" s="122"/>
      <c r="ZM27" s="122"/>
      <c r="ZN27" s="122"/>
      <c r="ZO27" s="122"/>
      <c r="ZP27" s="122"/>
      <c r="ZQ27" s="122"/>
      <c r="ZR27" s="122"/>
      <c r="ZS27" s="122"/>
      <c r="ZT27" s="122"/>
      <c r="ZU27" s="122"/>
      <c r="ZV27" s="122"/>
      <c r="ZW27" s="122"/>
      <c r="ZX27" s="122"/>
      <c r="ZY27" s="122"/>
      <c r="ZZ27" s="122"/>
      <c r="AAA27" s="122"/>
      <c r="AAB27" s="122"/>
      <c r="AAC27" s="122"/>
      <c r="AAD27" s="122"/>
      <c r="AAE27" s="122"/>
      <c r="AAF27" s="122"/>
      <c r="AAG27" s="122"/>
      <c r="AAH27" s="122"/>
      <c r="AAI27" s="122"/>
      <c r="AAJ27" s="122"/>
      <c r="AAK27" s="122"/>
      <c r="AAL27" s="122"/>
      <c r="AAM27" s="122"/>
      <c r="AAN27" s="122"/>
      <c r="AAO27" s="122"/>
      <c r="AAP27" s="122"/>
      <c r="AAQ27" s="122"/>
      <c r="AAR27" s="122"/>
      <c r="AAS27" s="122"/>
      <c r="AAT27" s="122"/>
      <c r="AAU27" s="122"/>
      <c r="AAV27" s="122"/>
      <c r="AAW27" s="122"/>
      <c r="AAX27" s="122"/>
      <c r="AAY27" s="122"/>
      <c r="AAZ27" s="122"/>
      <c r="ABA27" s="122"/>
      <c r="ABB27" s="122"/>
      <c r="ABC27" s="122"/>
      <c r="ABD27" s="122"/>
      <c r="ABE27" s="122"/>
      <c r="ABF27" s="122"/>
      <c r="ABG27" s="122"/>
      <c r="ABH27" s="122"/>
      <c r="ABI27" s="122"/>
      <c r="ABJ27" s="122"/>
      <c r="ABK27" s="122"/>
      <c r="ABL27" s="122"/>
      <c r="ABM27" s="122"/>
      <c r="ABN27" s="122"/>
      <c r="ABO27" s="122"/>
      <c r="ABP27" s="122"/>
      <c r="ABQ27" s="122"/>
      <c r="ABR27" s="122"/>
      <c r="ABS27" s="122"/>
      <c r="ABT27" s="122"/>
      <c r="ABU27" s="122"/>
      <c r="ABV27" s="122"/>
      <c r="ABW27" s="122"/>
      <c r="ABX27" s="122"/>
      <c r="ABY27" s="122"/>
      <c r="ABZ27" s="122"/>
      <c r="ACA27" s="122"/>
      <c r="ACB27" s="122"/>
      <c r="ACC27" s="122"/>
      <c r="ACD27" s="122"/>
      <c r="ACE27" s="122"/>
      <c r="ACF27" s="122"/>
      <c r="ACG27" s="122"/>
      <c r="ACH27" s="122"/>
      <c r="ACI27" s="122"/>
      <c r="ACJ27" s="122"/>
      <c r="ACK27" s="122"/>
      <c r="ACL27" s="122"/>
      <c r="ACM27" s="122"/>
      <c r="ACN27" s="122"/>
      <c r="ACO27" s="122"/>
      <c r="ACP27" s="122"/>
      <c r="ACQ27" s="122"/>
      <c r="ACR27" s="122"/>
      <c r="ACS27" s="122"/>
      <c r="ACT27" s="122"/>
      <c r="ACU27" s="122"/>
      <c r="ACV27" s="122"/>
      <c r="ACW27" s="122"/>
      <c r="ACX27" s="122"/>
      <c r="ACY27" s="122"/>
      <c r="ACZ27" s="122"/>
      <c r="ADA27" s="122"/>
      <c r="ADB27" s="122"/>
      <c r="ADC27" s="122"/>
      <c r="ADD27" s="122"/>
      <c r="ADE27" s="122"/>
      <c r="ADF27" s="122"/>
      <c r="ADG27" s="122"/>
      <c r="ADH27" s="122"/>
      <c r="ADI27" s="122"/>
      <c r="ADJ27" s="122"/>
      <c r="ADK27" s="122"/>
      <c r="ADL27" s="122"/>
      <c r="ADM27" s="122"/>
      <c r="ADN27" s="122"/>
      <c r="ADO27" s="122"/>
      <c r="ADP27" s="122"/>
      <c r="ADQ27" s="122"/>
      <c r="ADR27" s="122"/>
      <c r="ADS27" s="122"/>
      <c r="ADT27" s="122"/>
      <c r="ADU27" s="122"/>
      <c r="ADV27" s="122"/>
      <c r="ADW27" s="122"/>
      <c r="ADX27" s="122"/>
      <c r="ADY27" s="122"/>
      <c r="ADZ27" s="122"/>
      <c r="AEA27" s="122"/>
      <c r="AEB27" s="122"/>
      <c r="AEC27" s="122"/>
      <c r="AED27" s="122"/>
      <c r="AEE27" s="122"/>
      <c r="AEF27" s="122"/>
      <c r="AEG27" s="122"/>
      <c r="AEH27" s="122"/>
      <c r="AEI27" s="122"/>
      <c r="AEJ27" s="122"/>
      <c r="AEK27" s="122"/>
      <c r="AEL27" s="122"/>
      <c r="AEM27" s="122"/>
      <c r="AEN27" s="122"/>
      <c r="AEO27" s="122"/>
      <c r="AEP27" s="122"/>
      <c r="AEQ27" s="122"/>
      <c r="AER27" s="122"/>
      <c r="AES27" s="122"/>
      <c r="AET27" s="122"/>
      <c r="AEU27" s="122"/>
      <c r="AEV27" s="122"/>
      <c r="AEW27" s="122"/>
      <c r="AEX27" s="122"/>
      <c r="AEY27" s="122"/>
      <c r="AEZ27" s="122"/>
      <c r="AFA27" s="122"/>
      <c r="AFB27" s="122"/>
      <c r="AFC27" s="122"/>
      <c r="AFD27" s="122"/>
      <c r="AFE27" s="122"/>
      <c r="AFF27" s="122"/>
      <c r="AFG27" s="122"/>
      <c r="AFH27" s="122"/>
      <c r="AFI27" s="122"/>
      <c r="AFJ27" s="122"/>
      <c r="AFK27" s="122"/>
      <c r="AFL27" s="122"/>
      <c r="AFM27" s="122"/>
      <c r="AFN27" s="122"/>
      <c r="AFO27" s="122"/>
      <c r="AFP27" s="122"/>
      <c r="AFQ27" s="122"/>
      <c r="AFR27" s="122"/>
      <c r="AFS27" s="122"/>
      <c r="AFT27" s="122"/>
      <c r="AFU27" s="122"/>
      <c r="AFV27" s="122"/>
      <c r="AFW27" s="122"/>
      <c r="AFX27" s="122"/>
      <c r="AFY27" s="122"/>
      <c r="AFZ27" s="122"/>
      <c r="AGA27" s="122"/>
      <c r="AGB27" s="122"/>
      <c r="AGC27" s="122"/>
      <c r="AGD27" s="122"/>
      <c r="AGE27" s="122"/>
      <c r="AGF27" s="122"/>
      <c r="AGG27" s="122"/>
      <c r="AGH27" s="122"/>
      <c r="AGI27" s="122"/>
      <c r="AGJ27" s="122"/>
      <c r="AGK27" s="122"/>
      <c r="AGL27" s="122"/>
      <c r="AGM27" s="122"/>
      <c r="AGN27" s="122"/>
      <c r="AGO27" s="122"/>
      <c r="AGP27" s="122"/>
      <c r="AGQ27" s="122"/>
      <c r="AGR27" s="122"/>
      <c r="AGS27" s="122"/>
      <c r="AGT27" s="122"/>
      <c r="AGU27" s="122"/>
      <c r="AGV27" s="122"/>
      <c r="AGW27" s="122"/>
      <c r="AGX27" s="122"/>
      <c r="AGY27" s="122"/>
      <c r="AGZ27" s="122"/>
      <c r="AHA27" s="122"/>
      <c r="AHB27" s="122"/>
      <c r="AHC27" s="122"/>
      <c r="AHD27" s="122"/>
      <c r="AHE27" s="122"/>
      <c r="AHF27" s="122"/>
      <c r="AHG27" s="122"/>
      <c r="AHH27" s="122"/>
      <c r="AHI27" s="122"/>
      <c r="AHJ27" s="122"/>
      <c r="AHK27" s="122"/>
      <c r="AHL27" s="122"/>
      <c r="AHM27" s="122"/>
      <c r="AHN27" s="122"/>
      <c r="AHO27" s="122"/>
      <c r="AHP27" s="122"/>
      <c r="AHQ27" s="122"/>
      <c r="AHR27" s="122"/>
      <c r="AHS27" s="122"/>
      <c r="AHT27" s="122"/>
      <c r="AHU27" s="122"/>
      <c r="AHV27" s="122"/>
      <c r="AHW27" s="122"/>
      <c r="AHX27" s="122"/>
      <c r="AHY27" s="122"/>
      <c r="AHZ27" s="122"/>
      <c r="AIA27" s="122"/>
      <c r="AIB27" s="122"/>
      <c r="AIC27" s="122"/>
      <c r="AID27" s="122"/>
      <c r="AIE27" s="122"/>
      <c r="AIF27" s="122"/>
      <c r="AIG27" s="122"/>
      <c r="AIH27" s="122"/>
      <c r="AII27" s="122"/>
      <c r="AIJ27" s="122"/>
      <c r="AIK27" s="122"/>
      <c r="AIL27" s="122"/>
      <c r="AIM27" s="122"/>
      <c r="AIN27" s="122"/>
      <c r="AIO27" s="122"/>
      <c r="AIP27" s="122"/>
      <c r="AIQ27" s="122"/>
      <c r="AIR27" s="122"/>
      <c r="AIS27" s="122"/>
      <c r="AIT27" s="122"/>
      <c r="AIU27" s="122"/>
      <c r="AIV27" s="122"/>
      <c r="AIW27" s="122"/>
      <c r="AIX27" s="122"/>
      <c r="AIY27" s="122"/>
      <c r="AIZ27" s="122"/>
      <c r="AJA27" s="122"/>
      <c r="AJB27" s="122"/>
      <c r="AJC27" s="122"/>
      <c r="AJD27" s="122"/>
      <c r="AJE27" s="122"/>
      <c r="AJF27" s="122"/>
      <c r="AJG27" s="122"/>
      <c r="AJH27" s="122"/>
      <c r="AJI27" s="122"/>
      <c r="AJJ27" s="122"/>
      <c r="AJK27" s="122"/>
      <c r="AJL27" s="122"/>
      <c r="AJM27" s="122"/>
      <c r="AJN27" s="122"/>
      <c r="AJO27" s="122"/>
      <c r="AJP27" s="122"/>
      <c r="AJQ27" s="122"/>
      <c r="AJR27" s="122"/>
      <c r="AJS27" s="122"/>
      <c r="AJT27" s="122"/>
      <c r="AJU27" s="122"/>
      <c r="AJV27" s="122"/>
      <c r="AJW27" s="122"/>
      <c r="AJX27" s="122"/>
      <c r="AJY27" s="122"/>
      <c r="AJZ27" s="122"/>
      <c r="AKA27" s="122"/>
      <c r="AKB27" s="122"/>
      <c r="AKC27" s="122"/>
      <c r="AKD27" s="122"/>
      <c r="AKE27" s="122"/>
      <c r="AKF27" s="122"/>
      <c r="AKG27" s="122"/>
      <c r="AKH27" s="122"/>
      <c r="AKI27" s="122"/>
      <c r="AKJ27" s="122"/>
      <c r="AKK27" s="122"/>
      <c r="AKL27" s="122"/>
      <c r="AKM27" s="122"/>
      <c r="AKN27" s="122"/>
      <c r="AKO27" s="122"/>
      <c r="AKP27" s="122"/>
      <c r="AKQ27" s="122"/>
      <c r="AKR27" s="122"/>
      <c r="AKS27" s="122"/>
      <c r="AKT27" s="122"/>
      <c r="AKU27" s="122"/>
      <c r="AKV27" s="122"/>
      <c r="AKW27" s="122"/>
      <c r="AKX27" s="122"/>
      <c r="AKY27" s="122"/>
      <c r="AKZ27" s="122"/>
      <c r="ALA27" s="122"/>
      <c r="ALB27" s="122"/>
      <c r="ALC27" s="122"/>
      <c r="ALD27" s="122"/>
      <c r="ALE27" s="122"/>
      <c r="ALF27" s="122"/>
      <c r="ALG27" s="122"/>
      <c r="ALH27" s="122"/>
      <c r="ALI27" s="122"/>
      <c r="ALJ27" s="122"/>
      <c r="ALK27" s="122"/>
      <c r="ALL27" s="122"/>
      <c r="ALM27" s="122"/>
      <c r="ALN27" s="122"/>
      <c r="ALO27" s="122"/>
      <c r="ALP27" s="122"/>
      <c r="ALQ27" s="122"/>
      <c r="ALR27" s="122"/>
      <c r="ALS27" s="122"/>
      <c r="ALT27" s="122"/>
      <c r="ALU27" s="122"/>
      <c r="ALV27" s="122"/>
      <c r="ALW27" s="122"/>
      <c r="ALX27" s="122"/>
      <c r="ALY27" s="122"/>
      <c r="ALZ27" s="122"/>
      <c r="AMA27" s="122"/>
      <c r="AMB27" s="122"/>
      <c r="AMC27" s="122"/>
      <c r="AMD27" s="122"/>
      <c r="AME27" s="122"/>
      <c r="AMF27" s="122"/>
      <c r="AMG27" s="122"/>
      <c r="AMH27" s="122"/>
      <c r="AMI27" s="122"/>
      <c r="AMJ27" s="122"/>
      <c r="AMK27" s="122"/>
    </row>
    <row r="28" spans="1:1025" s="121" customFormat="1" ht="243.75" customHeight="1" x14ac:dyDescent="0.25">
      <c r="A28" s="149">
        <v>6</v>
      </c>
      <c r="B28" s="139" t="s">
        <v>156</v>
      </c>
      <c r="C28" s="138" t="s">
        <v>146</v>
      </c>
      <c r="D28" s="127" t="s">
        <v>163</v>
      </c>
      <c r="E28" s="147">
        <v>4.444E-2</v>
      </c>
      <c r="F28" s="126" t="s">
        <v>162</v>
      </c>
      <c r="G28" s="139" t="s">
        <v>161</v>
      </c>
      <c r="H28" s="143" t="s">
        <v>153</v>
      </c>
      <c r="I28" s="174" t="s">
        <v>20</v>
      </c>
      <c r="J28" s="157" t="s">
        <v>19</v>
      </c>
      <c r="K28" s="202" t="s">
        <v>152</v>
      </c>
      <c r="L28" s="166"/>
      <c r="M28" s="166">
        <v>1</v>
      </c>
      <c r="N28" s="166">
        <v>1</v>
      </c>
      <c r="O28" s="166">
        <v>1</v>
      </c>
      <c r="P28" s="165">
        <v>1</v>
      </c>
      <c r="Q28" s="140" t="s">
        <v>17</v>
      </c>
      <c r="R28" s="139" t="s">
        <v>160</v>
      </c>
      <c r="S28" s="139" t="s">
        <v>159</v>
      </c>
      <c r="T28" s="138"/>
      <c r="U28" s="137" t="str">
        <f t="shared" si="0"/>
        <v>SI</v>
      </c>
      <c r="V28" s="128" t="s">
        <v>39</v>
      </c>
      <c r="W28" s="126" t="s">
        <v>39</v>
      </c>
      <c r="X28" s="190" t="s">
        <v>39</v>
      </c>
      <c r="Y28" s="126" t="s">
        <v>39</v>
      </c>
      <c r="Z28" s="189" t="s">
        <v>39</v>
      </c>
      <c r="AA28" s="168">
        <f>M28</f>
        <v>1</v>
      </c>
      <c r="AB28" s="168">
        <f>N28</f>
        <v>1</v>
      </c>
      <c r="AC28" s="201">
        <f>O28</f>
        <v>1</v>
      </c>
      <c r="AD28" s="180" t="s">
        <v>158</v>
      </c>
      <c r="AE28" s="179" t="s">
        <v>157</v>
      </c>
      <c r="AF28" s="182">
        <f>N28</f>
        <v>1</v>
      </c>
      <c r="AG28" s="150">
        <v>1</v>
      </c>
      <c r="AH28" s="267">
        <v>1</v>
      </c>
      <c r="AI28" s="180" t="s">
        <v>158</v>
      </c>
      <c r="AJ28" s="179" t="s">
        <v>157</v>
      </c>
      <c r="AK28" s="128">
        <f t="shared" si="1"/>
        <v>1</v>
      </c>
      <c r="AL28" s="125"/>
      <c r="AM28" s="125"/>
      <c r="AN28" s="125"/>
      <c r="AO28" s="124"/>
      <c r="AP28" s="127" t="str">
        <f t="shared" si="2"/>
        <v>Porcentaje de ejecución del SIPSE local</v>
      </c>
      <c r="AQ28" s="126" t="e">
        <f t="shared" si="3"/>
        <v>#VALUE!</v>
      </c>
      <c r="AR28" s="125" t="e">
        <f t="shared" si="4"/>
        <v>#VALUE!</v>
      </c>
      <c r="AS28" s="125"/>
      <c r="AT28" s="124"/>
      <c r="AU28" s="123"/>
      <c r="AV28" s="123"/>
      <c r="AW28" s="123"/>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c r="IR28" s="122"/>
      <c r="IS28" s="122"/>
      <c r="IT28" s="122"/>
      <c r="IU28" s="122"/>
      <c r="IV28" s="122"/>
      <c r="IW28" s="122"/>
      <c r="IX28" s="122"/>
      <c r="IY28" s="122"/>
      <c r="IZ28" s="122"/>
      <c r="JA28" s="122"/>
      <c r="JB28" s="122"/>
      <c r="JC28" s="122"/>
      <c r="JD28" s="122"/>
      <c r="JE28" s="122"/>
      <c r="JF28" s="122"/>
      <c r="JG28" s="122"/>
      <c r="JH28" s="122"/>
      <c r="JI28" s="122"/>
      <c r="JJ28" s="122"/>
      <c r="JK28" s="122"/>
      <c r="JL28" s="122"/>
      <c r="JM28" s="122"/>
      <c r="JN28" s="122"/>
      <c r="JO28" s="122"/>
      <c r="JP28" s="122"/>
      <c r="JQ28" s="122"/>
      <c r="JR28" s="122"/>
      <c r="JS28" s="122"/>
      <c r="JT28" s="122"/>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122"/>
      <c r="LI28" s="122"/>
      <c r="LJ28" s="122"/>
      <c r="LK28" s="122"/>
      <c r="LL28" s="122"/>
      <c r="LM28" s="122"/>
      <c r="LN28" s="122"/>
      <c r="LO28" s="122"/>
      <c r="LP28" s="122"/>
      <c r="LQ28" s="122"/>
      <c r="LR28" s="122"/>
      <c r="LS28" s="122"/>
      <c r="LT28" s="122"/>
      <c r="LU28" s="122"/>
      <c r="LV28" s="122"/>
      <c r="LW28" s="122"/>
      <c r="LX28" s="122"/>
      <c r="LY28" s="122"/>
      <c r="LZ28" s="122"/>
      <c r="MA28" s="122"/>
      <c r="MB28" s="122"/>
      <c r="MC28" s="122"/>
      <c r="MD28" s="122"/>
      <c r="ME28" s="122"/>
      <c r="MF28" s="122"/>
      <c r="MG28" s="122"/>
      <c r="MH28" s="122"/>
      <c r="MI28" s="122"/>
      <c r="MJ28" s="122"/>
      <c r="MK28" s="122"/>
      <c r="ML28" s="122"/>
      <c r="MM28" s="122"/>
      <c r="MN28" s="122"/>
      <c r="MO28" s="122"/>
      <c r="MP28" s="122"/>
      <c r="MQ28" s="122"/>
      <c r="MR28" s="122"/>
      <c r="MS28" s="122"/>
      <c r="MT28" s="122"/>
      <c r="MU28" s="122"/>
      <c r="MV28" s="122"/>
      <c r="MW28" s="122"/>
      <c r="MX28" s="122"/>
      <c r="MY28" s="122"/>
      <c r="MZ28" s="122"/>
      <c r="NA28" s="122"/>
      <c r="NB28" s="122"/>
      <c r="NC28" s="122"/>
      <c r="ND28" s="122"/>
      <c r="NE28" s="122"/>
      <c r="NF28" s="122"/>
      <c r="NG28" s="122"/>
      <c r="NH28" s="122"/>
      <c r="NI28" s="122"/>
      <c r="NJ28" s="122"/>
      <c r="NK28" s="122"/>
      <c r="NL28" s="122"/>
      <c r="NM28" s="122"/>
      <c r="NN28" s="122"/>
      <c r="NO28" s="122"/>
      <c r="NP28" s="122"/>
      <c r="NQ28" s="122"/>
      <c r="NR28" s="122"/>
      <c r="NS28" s="122"/>
      <c r="NT28" s="122"/>
      <c r="NU28" s="122"/>
      <c r="NV28" s="122"/>
      <c r="NW28" s="122"/>
      <c r="NX28" s="122"/>
      <c r="NY28" s="122"/>
      <c r="NZ28" s="122"/>
      <c r="OA28" s="122"/>
      <c r="OB28" s="122"/>
      <c r="OC28" s="122"/>
      <c r="OD28" s="122"/>
      <c r="OE28" s="122"/>
      <c r="OF28" s="122"/>
      <c r="OG28" s="122"/>
      <c r="OH28" s="122"/>
      <c r="OI28" s="122"/>
      <c r="OJ28" s="122"/>
      <c r="OK28" s="122"/>
      <c r="OL28" s="122"/>
      <c r="OM28" s="122"/>
      <c r="ON28" s="122"/>
      <c r="OO28" s="122"/>
      <c r="OP28" s="122"/>
      <c r="OQ28" s="122"/>
      <c r="OR28" s="122"/>
      <c r="OS28" s="122"/>
      <c r="OT28" s="122"/>
      <c r="OU28" s="122"/>
      <c r="OV28" s="122"/>
      <c r="OW28" s="122"/>
      <c r="OX28" s="122"/>
      <c r="OY28" s="122"/>
      <c r="OZ28" s="122"/>
      <c r="PA28" s="122"/>
      <c r="PB28" s="122"/>
      <c r="PC28" s="122"/>
      <c r="PD28" s="122"/>
      <c r="PE28" s="122"/>
      <c r="PF28" s="122"/>
      <c r="PG28" s="122"/>
      <c r="PH28" s="122"/>
      <c r="PI28" s="122"/>
      <c r="PJ28" s="122"/>
      <c r="PK28" s="122"/>
      <c r="PL28" s="122"/>
      <c r="PM28" s="122"/>
      <c r="PN28" s="122"/>
      <c r="PO28" s="122"/>
      <c r="PP28" s="122"/>
      <c r="PQ28" s="122"/>
      <c r="PR28" s="122"/>
      <c r="PS28" s="122"/>
      <c r="PT28" s="122"/>
      <c r="PU28" s="122"/>
      <c r="PV28" s="122"/>
      <c r="PW28" s="122"/>
      <c r="PX28" s="122"/>
      <c r="PY28" s="122"/>
      <c r="PZ28" s="122"/>
      <c r="QA28" s="122"/>
      <c r="QB28" s="122"/>
      <c r="QC28" s="122"/>
      <c r="QD28" s="122"/>
      <c r="QE28" s="122"/>
      <c r="QF28" s="122"/>
      <c r="QG28" s="122"/>
      <c r="QH28" s="122"/>
      <c r="QI28" s="122"/>
      <c r="QJ28" s="122"/>
      <c r="QK28" s="122"/>
      <c r="QL28" s="122"/>
      <c r="QM28" s="122"/>
      <c r="QN28" s="122"/>
      <c r="QO28" s="122"/>
      <c r="QP28" s="122"/>
      <c r="QQ28" s="122"/>
      <c r="QR28" s="122"/>
      <c r="QS28" s="122"/>
      <c r="QT28" s="122"/>
      <c r="QU28" s="122"/>
      <c r="QV28" s="122"/>
      <c r="QW28" s="122"/>
      <c r="QX28" s="122"/>
      <c r="QY28" s="122"/>
      <c r="QZ28" s="122"/>
      <c r="RA28" s="122"/>
      <c r="RB28" s="122"/>
      <c r="RC28" s="122"/>
      <c r="RD28" s="122"/>
      <c r="RE28" s="122"/>
      <c r="RF28" s="122"/>
      <c r="RG28" s="122"/>
      <c r="RH28" s="122"/>
      <c r="RI28" s="122"/>
      <c r="RJ28" s="122"/>
      <c r="RK28" s="122"/>
      <c r="RL28" s="122"/>
      <c r="RM28" s="122"/>
      <c r="RN28" s="122"/>
      <c r="RO28" s="122"/>
      <c r="RP28" s="122"/>
      <c r="RQ28" s="122"/>
      <c r="RR28" s="122"/>
      <c r="RS28" s="122"/>
      <c r="RT28" s="122"/>
      <c r="RU28" s="122"/>
      <c r="RV28" s="122"/>
      <c r="RW28" s="122"/>
      <c r="RX28" s="122"/>
      <c r="RY28" s="122"/>
      <c r="RZ28" s="122"/>
      <c r="SA28" s="122"/>
      <c r="SB28" s="122"/>
      <c r="SC28" s="122"/>
      <c r="SD28" s="122"/>
      <c r="SE28" s="122"/>
      <c r="SF28" s="122"/>
      <c r="SG28" s="122"/>
      <c r="SH28" s="122"/>
      <c r="SI28" s="122"/>
      <c r="SJ28" s="122"/>
      <c r="SK28" s="122"/>
      <c r="SL28" s="122"/>
      <c r="SM28" s="122"/>
      <c r="SN28" s="122"/>
      <c r="SO28" s="122"/>
      <c r="SP28" s="122"/>
      <c r="SQ28" s="122"/>
      <c r="SR28" s="122"/>
      <c r="SS28" s="122"/>
      <c r="ST28" s="122"/>
      <c r="SU28" s="122"/>
      <c r="SV28" s="122"/>
      <c r="SW28" s="122"/>
      <c r="SX28" s="122"/>
      <c r="SY28" s="122"/>
      <c r="SZ28" s="122"/>
      <c r="TA28" s="122"/>
      <c r="TB28" s="122"/>
      <c r="TC28" s="122"/>
      <c r="TD28" s="122"/>
      <c r="TE28" s="122"/>
      <c r="TF28" s="122"/>
      <c r="TG28" s="122"/>
      <c r="TH28" s="122"/>
      <c r="TI28" s="122"/>
      <c r="TJ28" s="122"/>
      <c r="TK28" s="122"/>
      <c r="TL28" s="122"/>
      <c r="TM28" s="122"/>
      <c r="TN28" s="122"/>
      <c r="TO28" s="122"/>
      <c r="TP28" s="122"/>
      <c r="TQ28" s="122"/>
      <c r="TR28" s="122"/>
      <c r="TS28" s="122"/>
      <c r="TT28" s="122"/>
      <c r="TU28" s="122"/>
      <c r="TV28" s="122"/>
      <c r="TW28" s="122"/>
      <c r="TX28" s="122"/>
      <c r="TY28" s="122"/>
      <c r="TZ28" s="122"/>
      <c r="UA28" s="122"/>
      <c r="UB28" s="122"/>
      <c r="UC28" s="122"/>
      <c r="UD28" s="122"/>
      <c r="UE28" s="122"/>
      <c r="UF28" s="122"/>
      <c r="UG28" s="122"/>
      <c r="UH28" s="122"/>
      <c r="UI28" s="122"/>
      <c r="UJ28" s="122"/>
      <c r="UK28" s="122"/>
      <c r="UL28" s="122"/>
      <c r="UM28" s="122"/>
      <c r="UN28" s="122"/>
      <c r="UO28" s="122"/>
      <c r="UP28" s="122"/>
      <c r="UQ28" s="122"/>
      <c r="UR28" s="122"/>
      <c r="US28" s="122"/>
      <c r="UT28" s="122"/>
      <c r="UU28" s="122"/>
      <c r="UV28" s="122"/>
      <c r="UW28" s="122"/>
      <c r="UX28" s="122"/>
      <c r="UY28" s="122"/>
      <c r="UZ28" s="122"/>
      <c r="VA28" s="122"/>
      <c r="VB28" s="122"/>
      <c r="VC28" s="122"/>
      <c r="VD28" s="122"/>
      <c r="VE28" s="122"/>
      <c r="VF28" s="122"/>
      <c r="VG28" s="122"/>
      <c r="VH28" s="122"/>
      <c r="VI28" s="122"/>
      <c r="VJ28" s="122"/>
      <c r="VK28" s="122"/>
      <c r="VL28" s="122"/>
      <c r="VM28" s="122"/>
      <c r="VN28" s="122"/>
      <c r="VO28" s="122"/>
      <c r="VP28" s="122"/>
      <c r="VQ28" s="122"/>
      <c r="VR28" s="122"/>
      <c r="VS28" s="122"/>
      <c r="VT28" s="122"/>
      <c r="VU28" s="122"/>
      <c r="VV28" s="122"/>
      <c r="VW28" s="122"/>
      <c r="VX28" s="122"/>
      <c r="VY28" s="122"/>
      <c r="VZ28" s="122"/>
      <c r="WA28" s="122"/>
      <c r="WB28" s="122"/>
      <c r="WC28" s="122"/>
      <c r="WD28" s="122"/>
      <c r="WE28" s="122"/>
      <c r="WF28" s="122"/>
      <c r="WG28" s="122"/>
      <c r="WH28" s="122"/>
      <c r="WI28" s="122"/>
      <c r="WJ28" s="122"/>
      <c r="WK28" s="122"/>
      <c r="WL28" s="122"/>
      <c r="WM28" s="122"/>
      <c r="WN28" s="122"/>
      <c r="WO28" s="122"/>
      <c r="WP28" s="122"/>
      <c r="WQ28" s="122"/>
      <c r="WR28" s="122"/>
      <c r="WS28" s="122"/>
      <c r="WT28" s="122"/>
      <c r="WU28" s="122"/>
      <c r="WV28" s="122"/>
      <c r="WW28" s="122"/>
      <c r="WX28" s="122"/>
      <c r="WY28" s="122"/>
      <c r="WZ28" s="122"/>
      <c r="XA28" s="122"/>
      <c r="XB28" s="122"/>
      <c r="XC28" s="122"/>
      <c r="XD28" s="122"/>
      <c r="XE28" s="122"/>
      <c r="XF28" s="122"/>
      <c r="XG28" s="122"/>
      <c r="XH28" s="122"/>
      <c r="XI28" s="122"/>
      <c r="XJ28" s="122"/>
      <c r="XK28" s="122"/>
      <c r="XL28" s="122"/>
      <c r="XM28" s="122"/>
      <c r="XN28" s="122"/>
      <c r="XO28" s="122"/>
      <c r="XP28" s="122"/>
      <c r="XQ28" s="122"/>
      <c r="XR28" s="122"/>
      <c r="XS28" s="122"/>
      <c r="XT28" s="122"/>
      <c r="XU28" s="122"/>
      <c r="XV28" s="122"/>
      <c r="XW28" s="122"/>
      <c r="XX28" s="122"/>
      <c r="XY28" s="122"/>
      <c r="XZ28" s="122"/>
      <c r="YA28" s="122"/>
      <c r="YB28" s="122"/>
      <c r="YC28" s="122"/>
      <c r="YD28" s="122"/>
      <c r="YE28" s="122"/>
      <c r="YF28" s="122"/>
      <c r="YG28" s="122"/>
      <c r="YH28" s="122"/>
      <c r="YI28" s="122"/>
      <c r="YJ28" s="122"/>
      <c r="YK28" s="122"/>
      <c r="YL28" s="122"/>
      <c r="YM28" s="122"/>
      <c r="YN28" s="122"/>
      <c r="YO28" s="122"/>
      <c r="YP28" s="122"/>
      <c r="YQ28" s="122"/>
      <c r="YR28" s="122"/>
      <c r="YS28" s="122"/>
      <c r="YT28" s="122"/>
      <c r="YU28" s="122"/>
      <c r="YV28" s="122"/>
      <c r="YW28" s="122"/>
      <c r="YX28" s="122"/>
      <c r="YY28" s="122"/>
      <c r="YZ28" s="122"/>
      <c r="ZA28" s="122"/>
      <c r="ZB28" s="122"/>
      <c r="ZC28" s="122"/>
      <c r="ZD28" s="122"/>
      <c r="ZE28" s="122"/>
      <c r="ZF28" s="122"/>
      <c r="ZG28" s="122"/>
      <c r="ZH28" s="122"/>
      <c r="ZI28" s="122"/>
      <c r="ZJ28" s="122"/>
      <c r="ZK28" s="122"/>
      <c r="ZL28" s="122"/>
      <c r="ZM28" s="122"/>
      <c r="ZN28" s="122"/>
      <c r="ZO28" s="122"/>
      <c r="ZP28" s="122"/>
      <c r="ZQ28" s="122"/>
      <c r="ZR28" s="122"/>
      <c r="ZS28" s="122"/>
      <c r="ZT28" s="122"/>
      <c r="ZU28" s="122"/>
      <c r="ZV28" s="122"/>
      <c r="ZW28" s="122"/>
      <c r="ZX28" s="122"/>
      <c r="ZY28" s="122"/>
      <c r="ZZ28" s="122"/>
      <c r="AAA28" s="122"/>
      <c r="AAB28" s="122"/>
      <c r="AAC28" s="122"/>
      <c r="AAD28" s="122"/>
      <c r="AAE28" s="122"/>
      <c r="AAF28" s="122"/>
      <c r="AAG28" s="122"/>
      <c r="AAH28" s="122"/>
      <c r="AAI28" s="122"/>
      <c r="AAJ28" s="122"/>
      <c r="AAK28" s="122"/>
      <c r="AAL28" s="122"/>
      <c r="AAM28" s="122"/>
      <c r="AAN28" s="122"/>
      <c r="AAO28" s="122"/>
      <c r="AAP28" s="122"/>
      <c r="AAQ28" s="122"/>
      <c r="AAR28" s="122"/>
      <c r="AAS28" s="122"/>
      <c r="AAT28" s="122"/>
      <c r="AAU28" s="122"/>
      <c r="AAV28" s="122"/>
      <c r="AAW28" s="122"/>
      <c r="AAX28" s="122"/>
      <c r="AAY28" s="122"/>
      <c r="AAZ28" s="122"/>
      <c r="ABA28" s="122"/>
      <c r="ABB28" s="122"/>
      <c r="ABC28" s="122"/>
      <c r="ABD28" s="122"/>
      <c r="ABE28" s="122"/>
      <c r="ABF28" s="122"/>
      <c r="ABG28" s="122"/>
      <c r="ABH28" s="122"/>
      <c r="ABI28" s="122"/>
      <c r="ABJ28" s="122"/>
      <c r="ABK28" s="122"/>
      <c r="ABL28" s="122"/>
      <c r="ABM28" s="122"/>
      <c r="ABN28" s="122"/>
      <c r="ABO28" s="122"/>
      <c r="ABP28" s="122"/>
      <c r="ABQ28" s="122"/>
      <c r="ABR28" s="122"/>
      <c r="ABS28" s="122"/>
      <c r="ABT28" s="122"/>
      <c r="ABU28" s="122"/>
      <c r="ABV28" s="122"/>
      <c r="ABW28" s="122"/>
      <c r="ABX28" s="122"/>
      <c r="ABY28" s="122"/>
      <c r="ABZ28" s="122"/>
      <c r="ACA28" s="122"/>
      <c r="ACB28" s="122"/>
      <c r="ACC28" s="122"/>
      <c r="ACD28" s="122"/>
      <c r="ACE28" s="122"/>
      <c r="ACF28" s="122"/>
      <c r="ACG28" s="122"/>
      <c r="ACH28" s="122"/>
      <c r="ACI28" s="122"/>
      <c r="ACJ28" s="122"/>
      <c r="ACK28" s="122"/>
      <c r="ACL28" s="122"/>
      <c r="ACM28" s="122"/>
      <c r="ACN28" s="122"/>
      <c r="ACO28" s="122"/>
      <c r="ACP28" s="122"/>
      <c r="ACQ28" s="122"/>
      <c r="ACR28" s="122"/>
      <c r="ACS28" s="122"/>
      <c r="ACT28" s="122"/>
      <c r="ACU28" s="122"/>
      <c r="ACV28" s="122"/>
      <c r="ACW28" s="122"/>
      <c r="ACX28" s="122"/>
      <c r="ACY28" s="122"/>
      <c r="ACZ28" s="122"/>
      <c r="ADA28" s="122"/>
      <c r="ADB28" s="122"/>
      <c r="ADC28" s="122"/>
      <c r="ADD28" s="122"/>
      <c r="ADE28" s="122"/>
      <c r="ADF28" s="122"/>
      <c r="ADG28" s="122"/>
      <c r="ADH28" s="122"/>
      <c r="ADI28" s="122"/>
      <c r="ADJ28" s="122"/>
      <c r="ADK28" s="122"/>
      <c r="ADL28" s="122"/>
      <c r="ADM28" s="122"/>
      <c r="ADN28" s="122"/>
      <c r="ADO28" s="122"/>
      <c r="ADP28" s="122"/>
      <c r="ADQ28" s="122"/>
      <c r="ADR28" s="122"/>
      <c r="ADS28" s="122"/>
      <c r="ADT28" s="122"/>
      <c r="ADU28" s="122"/>
      <c r="ADV28" s="122"/>
      <c r="ADW28" s="122"/>
      <c r="ADX28" s="122"/>
      <c r="ADY28" s="122"/>
      <c r="ADZ28" s="122"/>
      <c r="AEA28" s="122"/>
      <c r="AEB28" s="122"/>
      <c r="AEC28" s="122"/>
      <c r="AED28" s="122"/>
      <c r="AEE28" s="122"/>
      <c r="AEF28" s="122"/>
      <c r="AEG28" s="122"/>
      <c r="AEH28" s="122"/>
      <c r="AEI28" s="122"/>
      <c r="AEJ28" s="122"/>
      <c r="AEK28" s="122"/>
      <c r="AEL28" s="122"/>
      <c r="AEM28" s="122"/>
      <c r="AEN28" s="122"/>
      <c r="AEO28" s="122"/>
      <c r="AEP28" s="122"/>
      <c r="AEQ28" s="122"/>
      <c r="AER28" s="122"/>
      <c r="AES28" s="122"/>
      <c r="AET28" s="122"/>
      <c r="AEU28" s="122"/>
      <c r="AEV28" s="122"/>
      <c r="AEW28" s="122"/>
      <c r="AEX28" s="122"/>
      <c r="AEY28" s="122"/>
      <c r="AEZ28" s="122"/>
      <c r="AFA28" s="122"/>
      <c r="AFB28" s="122"/>
      <c r="AFC28" s="122"/>
      <c r="AFD28" s="122"/>
      <c r="AFE28" s="122"/>
      <c r="AFF28" s="122"/>
      <c r="AFG28" s="122"/>
      <c r="AFH28" s="122"/>
      <c r="AFI28" s="122"/>
      <c r="AFJ28" s="122"/>
      <c r="AFK28" s="122"/>
      <c r="AFL28" s="122"/>
      <c r="AFM28" s="122"/>
      <c r="AFN28" s="122"/>
      <c r="AFO28" s="122"/>
      <c r="AFP28" s="122"/>
      <c r="AFQ28" s="122"/>
      <c r="AFR28" s="122"/>
      <c r="AFS28" s="122"/>
      <c r="AFT28" s="122"/>
      <c r="AFU28" s="122"/>
      <c r="AFV28" s="122"/>
      <c r="AFW28" s="122"/>
      <c r="AFX28" s="122"/>
      <c r="AFY28" s="122"/>
      <c r="AFZ28" s="122"/>
      <c r="AGA28" s="122"/>
      <c r="AGB28" s="122"/>
      <c r="AGC28" s="122"/>
      <c r="AGD28" s="122"/>
      <c r="AGE28" s="122"/>
      <c r="AGF28" s="122"/>
      <c r="AGG28" s="122"/>
      <c r="AGH28" s="122"/>
      <c r="AGI28" s="122"/>
      <c r="AGJ28" s="122"/>
      <c r="AGK28" s="122"/>
      <c r="AGL28" s="122"/>
      <c r="AGM28" s="122"/>
      <c r="AGN28" s="122"/>
      <c r="AGO28" s="122"/>
      <c r="AGP28" s="122"/>
      <c r="AGQ28" s="122"/>
      <c r="AGR28" s="122"/>
      <c r="AGS28" s="122"/>
      <c r="AGT28" s="122"/>
      <c r="AGU28" s="122"/>
      <c r="AGV28" s="122"/>
      <c r="AGW28" s="122"/>
      <c r="AGX28" s="122"/>
      <c r="AGY28" s="122"/>
      <c r="AGZ28" s="122"/>
      <c r="AHA28" s="122"/>
      <c r="AHB28" s="122"/>
      <c r="AHC28" s="122"/>
      <c r="AHD28" s="122"/>
      <c r="AHE28" s="122"/>
      <c r="AHF28" s="122"/>
      <c r="AHG28" s="122"/>
      <c r="AHH28" s="122"/>
      <c r="AHI28" s="122"/>
      <c r="AHJ28" s="122"/>
      <c r="AHK28" s="122"/>
      <c r="AHL28" s="122"/>
      <c r="AHM28" s="122"/>
      <c r="AHN28" s="122"/>
      <c r="AHO28" s="122"/>
      <c r="AHP28" s="122"/>
      <c r="AHQ28" s="122"/>
      <c r="AHR28" s="122"/>
      <c r="AHS28" s="122"/>
      <c r="AHT28" s="122"/>
      <c r="AHU28" s="122"/>
      <c r="AHV28" s="122"/>
      <c r="AHW28" s="122"/>
      <c r="AHX28" s="122"/>
      <c r="AHY28" s="122"/>
      <c r="AHZ28" s="122"/>
      <c r="AIA28" s="122"/>
      <c r="AIB28" s="122"/>
      <c r="AIC28" s="122"/>
      <c r="AID28" s="122"/>
      <c r="AIE28" s="122"/>
      <c r="AIF28" s="122"/>
      <c r="AIG28" s="122"/>
      <c r="AIH28" s="122"/>
      <c r="AII28" s="122"/>
      <c r="AIJ28" s="122"/>
      <c r="AIK28" s="122"/>
      <c r="AIL28" s="122"/>
      <c r="AIM28" s="122"/>
      <c r="AIN28" s="122"/>
      <c r="AIO28" s="122"/>
      <c r="AIP28" s="122"/>
      <c r="AIQ28" s="122"/>
      <c r="AIR28" s="122"/>
      <c r="AIS28" s="122"/>
      <c r="AIT28" s="122"/>
      <c r="AIU28" s="122"/>
      <c r="AIV28" s="122"/>
      <c r="AIW28" s="122"/>
      <c r="AIX28" s="122"/>
      <c r="AIY28" s="122"/>
      <c r="AIZ28" s="122"/>
      <c r="AJA28" s="122"/>
      <c r="AJB28" s="122"/>
      <c r="AJC28" s="122"/>
      <c r="AJD28" s="122"/>
      <c r="AJE28" s="122"/>
      <c r="AJF28" s="122"/>
      <c r="AJG28" s="122"/>
      <c r="AJH28" s="122"/>
      <c r="AJI28" s="122"/>
      <c r="AJJ28" s="122"/>
      <c r="AJK28" s="122"/>
      <c r="AJL28" s="122"/>
      <c r="AJM28" s="122"/>
      <c r="AJN28" s="122"/>
      <c r="AJO28" s="122"/>
      <c r="AJP28" s="122"/>
      <c r="AJQ28" s="122"/>
      <c r="AJR28" s="122"/>
      <c r="AJS28" s="122"/>
      <c r="AJT28" s="122"/>
      <c r="AJU28" s="122"/>
      <c r="AJV28" s="122"/>
      <c r="AJW28" s="122"/>
      <c r="AJX28" s="122"/>
      <c r="AJY28" s="122"/>
      <c r="AJZ28" s="122"/>
      <c r="AKA28" s="122"/>
      <c r="AKB28" s="122"/>
      <c r="AKC28" s="122"/>
      <c r="AKD28" s="122"/>
      <c r="AKE28" s="122"/>
      <c r="AKF28" s="122"/>
      <c r="AKG28" s="122"/>
      <c r="AKH28" s="122"/>
      <c r="AKI28" s="122"/>
      <c r="AKJ28" s="122"/>
      <c r="AKK28" s="122"/>
      <c r="AKL28" s="122"/>
      <c r="AKM28" s="122"/>
      <c r="AKN28" s="122"/>
      <c r="AKO28" s="122"/>
      <c r="AKP28" s="122"/>
      <c r="AKQ28" s="122"/>
      <c r="AKR28" s="122"/>
      <c r="AKS28" s="122"/>
      <c r="AKT28" s="122"/>
      <c r="AKU28" s="122"/>
      <c r="AKV28" s="122"/>
      <c r="AKW28" s="122"/>
      <c r="AKX28" s="122"/>
      <c r="AKY28" s="122"/>
      <c r="AKZ28" s="122"/>
      <c r="ALA28" s="122"/>
      <c r="ALB28" s="122"/>
      <c r="ALC28" s="122"/>
      <c r="ALD28" s="122"/>
      <c r="ALE28" s="122"/>
      <c r="ALF28" s="122"/>
      <c r="ALG28" s="122"/>
      <c r="ALH28" s="122"/>
      <c r="ALI28" s="122"/>
      <c r="ALJ28" s="122"/>
      <c r="ALK28" s="122"/>
      <c r="ALL28" s="122"/>
      <c r="ALM28" s="122"/>
      <c r="ALN28" s="122"/>
      <c r="ALO28" s="122"/>
      <c r="ALP28" s="122"/>
      <c r="ALQ28" s="122"/>
      <c r="ALR28" s="122"/>
      <c r="ALS28" s="122"/>
      <c r="ALT28" s="122"/>
      <c r="ALU28" s="122"/>
      <c r="ALV28" s="122"/>
      <c r="ALW28" s="122"/>
      <c r="ALX28" s="122"/>
      <c r="ALY28" s="122"/>
      <c r="ALZ28" s="122"/>
      <c r="AMA28" s="122"/>
      <c r="AMB28" s="122"/>
      <c r="AMC28" s="122"/>
      <c r="AMD28" s="122"/>
      <c r="AME28" s="122"/>
      <c r="AMF28" s="122"/>
      <c r="AMG28" s="122"/>
      <c r="AMH28" s="122"/>
      <c r="AMI28" s="122"/>
      <c r="AMJ28" s="122"/>
      <c r="AMK28" s="122"/>
    </row>
    <row r="29" spans="1:1025" s="121" customFormat="1" ht="126" x14ac:dyDescent="0.25">
      <c r="A29" s="149">
        <v>6</v>
      </c>
      <c r="B29" s="139" t="s">
        <v>156</v>
      </c>
      <c r="C29" s="138" t="s">
        <v>146</v>
      </c>
      <c r="D29" s="127" t="s">
        <v>155</v>
      </c>
      <c r="E29" s="147">
        <v>4.444E-2</v>
      </c>
      <c r="F29" s="126" t="s">
        <v>76</v>
      </c>
      <c r="G29" s="139" t="s">
        <v>154</v>
      </c>
      <c r="H29" s="143" t="s">
        <v>153</v>
      </c>
      <c r="I29" s="174" t="s">
        <v>20</v>
      </c>
      <c r="J29" s="157" t="s">
        <v>19</v>
      </c>
      <c r="K29" s="143" t="s">
        <v>152</v>
      </c>
      <c r="L29" s="166"/>
      <c r="M29" s="166">
        <v>1</v>
      </c>
      <c r="N29" s="166">
        <v>1</v>
      </c>
      <c r="O29" s="166">
        <v>1</v>
      </c>
      <c r="P29" s="165">
        <v>1</v>
      </c>
      <c r="Q29" s="140" t="s">
        <v>17</v>
      </c>
      <c r="R29" s="139" t="s">
        <v>151</v>
      </c>
      <c r="S29" s="139" t="s">
        <v>150</v>
      </c>
      <c r="T29" s="138"/>
      <c r="U29" s="137" t="str">
        <f t="shared" si="0"/>
        <v>SI</v>
      </c>
      <c r="V29" s="136" t="s">
        <v>12</v>
      </c>
      <c r="W29" s="134" t="s">
        <v>12</v>
      </c>
      <c r="X29" s="135" t="s">
        <v>12</v>
      </c>
      <c r="Y29" s="134" t="s">
        <v>12</v>
      </c>
      <c r="Z29" s="133" t="s">
        <v>12</v>
      </c>
      <c r="AA29" s="168">
        <f>M29</f>
        <v>1</v>
      </c>
      <c r="AB29" s="152">
        <v>0</v>
      </c>
      <c r="AC29" s="152">
        <v>0</v>
      </c>
      <c r="AD29" s="180" t="s">
        <v>149</v>
      </c>
      <c r="AE29" s="179" t="s">
        <v>148</v>
      </c>
      <c r="AF29" s="182">
        <f>N29</f>
        <v>1</v>
      </c>
      <c r="AG29" s="129">
        <v>0</v>
      </c>
      <c r="AH29" s="267">
        <v>0</v>
      </c>
      <c r="AI29" s="125" t="s">
        <v>147</v>
      </c>
      <c r="AJ29" s="124"/>
      <c r="AK29" s="128">
        <f t="shared" si="1"/>
        <v>1</v>
      </c>
      <c r="AL29" s="125"/>
      <c r="AM29" s="125"/>
      <c r="AN29" s="125"/>
      <c r="AO29" s="124"/>
      <c r="AP29" s="127" t="str">
        <f t="shared" si="2"/>
        <v>Porcentaje de avance acumulado en el cumplimiento del Plan de Sostenibilidad contable programado</v>
      </c>
      <c r="AQ29" s="126" t="e">
        <f t="shared" si="3"/>
        <v>#VALUE!</v>
      </c>
      <c r="AR29" s="125" t="e">
        <f t="shared" si="4"/>
        <v>#VALUE!</v>
      </c>
      <c r="AS29" s="125"/>
      <c r="AT29" s="124"/>
      <c r="AU29" s="123"/>
      <c r="AV29" s="123"/>
      <c r="AW29" s="123"/>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c r="IU29" s="122"/>
      <c r="IV29" s="122"/>
      <c r="IW29" s="122"/>
      <c r="IX29" s="122"/>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2"/>
      <c r="NJ29" s="122"/>
      <c r="NK29" s="122"/>
      <c r="NL29" s="122"/>
      <c r="NM29" s="122"/>
      <c r="NN29" s="122"/>
      <c r="NO29" s="122"/>
      <c r="NP29" s="122"/>
      <c r="NQ29" s="122"/>
      <c r="NR29" s="122"/>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2"/>
      <c r="SD29" s="122"/>
      <c r="SE29" s="122"/>
      <c r="SF29" s="122"/>
      <c r="SG29" s="122"/>
      <c r="SH29" s="122"/>
      <c r="SI29" s="122"/>
      <c r="SJ29" s="122"/>
      <c r="SK29" s="122"/>
      <c r="SL29" s="122"/>
      <c r="SM29" s="122"/>
      <c r="SN29" s="122"/>
      <c r="SO29" s="122"/>
      <c r="SP29" s="122"/>
      <c r="SQ29" s="122"/>
      <c r="SR29" s="122"/>
      <c r="SS29" s="122"/>
      <c r="ST29" s="122"/>
      <c r="SU29" s="122"/>
      <c r="SV29" s="122"/>
      <c r="SW29" s="122"/>
      <c r="SX29" s="122"/>
      <c r="SY29" s="122"/>
      <c r="SZ29" s="122"/>
      <c r="TA29" s="122"/>
      <c r="TB29" s="122"/>
      <c r="TC29" s="122"/>
      <c r="TD29" s="122"/>
      <c r="TE29" s="122"/>
      <c r="TF29" s="122"/>
      <c r="TG29" s="122"/>
      <c r="TH29" s="122"/>
      <c r="TI29" s="122"/>
      <c r="TJ29" s="122"/>
      <c r="TK29" s="122"/>
      <c r="TL29" s="122"/>
      <c r="TM29" s="122"/>
      <c r="TN29" s="122"/>
      <c r="TO29" s="122"/>
      <c r="TP29" s="122"/>
      <c r="TQ29" s="122"/>
      <c r="TR29" s="122"/>
      <c r="TS29" s="122"/>
      <c r="TT29" s="122"/>
      <c r="TU29" s="122"/>
      <c r="TV29" s="122"/>
      <c r="TW29" s="122"/>
      <c r="TX29" s="122"/>
      <c r="TY29" s="122"/>
      <c r="TZ29" s="122"/>
      <c r="UA29" s="122"/>
      <c r="UB29" s="122"/>
      <c r="UC29" s="122"/>
      <c r="UD29" s="122"/>
      <c r="UE29" s="122"/>
      <c r="UF29" s="122"/>
      <c r="UG29" s="122"/>
      <c r="UH29" s="122"/>
      <c r="UI29" s="122"/>
      <c r="UJ29" s="122"/>
      <c r="UK29" s="122"/>
      <c r="UL29" s="122"/>
      <c r="UM29" s="122"/>
      <c r="UN29" s="122"/>
      <c r="UO29" s="122"/>
      <c r="UP29" s="122"/>
      <c r="UQ29" s="122"/>
      <c r="UR29" s="122"/>
      <c r="US29" s="122"/>
      <c r="UT29" s="122"/>
      <c r="UU29" s="122"/>
      <c r="UV29" s="122"/>
      <c r="UW29" s="122"/>
      <c r="UX29" s="122"/>
      <c r="UY29" s="122"/>
      <c r="UZ29" s="122"/>
      <c r="VA29" s="122"/>
      <c r="VB29" s="122"/>
      <c r="VC29" s="122"/>
      <c r="VD29" s="122"/>
      <c r="VE29" s="122"/>
      <c r="VF29" s="122"/>
      <c r="VG29" s="122"/>
      <c r="VH29" s="122"/>
      <c r="VI29" s="122"/>
      <c r="VJ29" s="122"/>
      <c r="VK29" s="122"/>
      <c r="VL29" s="122"/>
      <c r="VM29" s="122"/>
      <c r="VN29" s="122"/>
      <c r="VO29" s="122"/>
      <c r="VP29" s="122"/>
      <c r="VQ29" s="122"/>
      <c r="VR29" s="122"/>
      <c r="VS29" s="122"/>
      <c r="VT29" s="122"/>
      <c r="VU29" s="122"/>
      <c r="VV29" s="122"/>
      <c r="VW29" s="122"/>
      <c r="VX29" s="122"/>
      <c r="VY29" s="122"/>
      <c r="VZ29" s="122"/>
      <c r="WA29" s="122"/>
      <c r="WB29" s="122"/>
      <c r="WC29" s="122"/>
      <c r="WD29" s="122"/>
      <c r="WE29" s="122"/>
      <c r="WF29" s="122"/>
      <c r="WG29" s="122"/>
      <c r="WH29" s="122"/>
      <c r="WI29" s="122"/>
      <c r="WJ29" s="122"/>
      <c r="WK29" s="122"/>
      <c r="WL29" s="122"/>
      <c r="WM29" s="122"/>
      <c r="WN29" s="122"/>
      <c r="WO29" s="122"/>
      <c r="WP29" s="122"/>
      <c r="WQ29" s="122"/>
      <c r="WR29" s="122"/>
      <c r="WS29" s="122"/>
      <c r="WT29" s="122"/>
      <c r="WU29" s="122"/>
      <c r="WV29" s="122"/>
      <c r="WW29" s="122"/>
      <c r="WX29" s="122"/>
      <c r="WY29" s="122"/>
      <c r="WZ29" s="122"/>
      <c r="XA29" s="122"/>
      <c r="XB29" s="122"/>
      <c r="XC29" s="122"/>
      <c r="XD29" s="122"/>
      <c r="XE29" s="122"/>
      <c r="XF29" s="122"/>
      <c r="XG29" s="122"/>
      <c r="XH29" s="122"/>
      <c r="XI29" s="122"/>
      <c r="XJ29" s="122"/>
      <c r="XK29" s="122"/>
      <c r="XL29" s="122"/>
      <c r="XM29" s="122"/>
      <c r="XN29" s="122"/>
      <c r="XO29" s="122"/>
      <c r="XP29" s="122"/>
      <c r="XQ29" s="122"/>
      <c r="XR29" s="122"/>
      <c r="XS29" s="122"/>
      <c r="XT29" s="122"/>
      <c r="XU29" s="122"/>
      <c r="XV29" s="122"/>
      <c r="XW29" s="122"/>
      <c r="XX29" s="122"/>
      <c r="XY29" s="122"/>
      <c r="XZ29" s="122"/>
      <c r="YA29" s="122"/>
      <c r="YB29" s="122"/>
      <c r="YC29" s="122"/>
      <c r="YD29" s="122"/>
      <c r="YE29" s="122"/>
      <c r="YF29" s="122"/>
      <c r="YG29" s="122"/>
      <c r="YH29" s="122"/>
      <c r="YI29" s="122"/>
      <c r="YJ29" s="122"/>
      <c r="YK29" s="122"/>
      <c r="YL29" s="122"/>
      <c r="YM29" s="122"/>
      <c r="YN29" s="122"/>
      <c r="YO29" s="122"/>
      <c r="YP29" s="122"/>
      <c r="YQ29" s="122"/>
      <c r="YR29" s="122"/>
      <c r="YS29" s="122"/>
      <c r="YT29" s="122"/>
      <c r="YU29" s="122"/>
      <c r="YV29" s="122"/>
      <c r="YW29" s="122"/>
      <c r="YX29" s="122"/>
      <c r="YY29" s="122"/>
      <c r="YZ29" s="122"/>
      <c r="ZA29" s="122"/>
      <c r="ZB29" s="122"/>
      <c r="ZC29" s="122"/>
      <c r="ZD29" s="122"/>
      <c r="ZE29" s="122"/>
      <c r="ZF29" s="122"/>
      <c r="ZG29" s="122"/>
      <c r="ZH29" s="122"/>
      <c r="ZI29" s="122"/>
      <c r="ZJ29" s="122"/>
      <c r="ZK29" s="122"/>
      <c r="ZL29" s="122"/>
      <c r="ZM29" s="122"/>
      <c r="ZN29" s="122"/>
      <c r="ZO29" s="122"/>
      <c r="ZP29" s="122"/>
      <c r="ZQ29" s="122"/>
      <c r="ZR29" s="122"/>
      <c r="ZS29" s="122"/>
      <c r="ZT29" s="122"/>
      <c r="ZU29" s="122"/>
      <c r="ZV29" s="122"/>
      <c r="ZW29" s="122"/>
      <c r="ZX29" s="122"/>
      <c r="ZY29" s="122"/>
      <c r="ZZ29" s="122"/>
      <c r="AAA29" s="122"/>
      <c r="AAB29" s="122"/>
      <c r="AAC29" s="122"/>
      <c r="AAD29" s="122"/>
      <c r="AAE29" s="122"/>
      <c r="AAF29" s="122"/>
      <c r="AAG29" s="122"/>
      <c r="AAH29" s="122"/>
      <c r="AAI29" s="122"/>
      <c r="AAJ29" s="122"/>
      <c r="AAK29" s="122"/>
      <c r="AAL29" s="122"/>
      <c r="AAM29" s="122"/>
      <c r="AAN29" s="122"/>
      <c r="AAO29" s="122"/>
      <c r="AAP29" s="122"/>
      <c r="AAQ29" s="122"/>
      <c r="AAR29" s="122"/>
      <c r="AAS29" s="122"/>
      <c r="AAT29" s="122"/>
      <c r="AAU29" s="122"/>
      <c r="AAV29" s="122"/>
      <c r="AAW29" s="122"/>
      <c r="AAX29" s="122"/>
      <c r="AAY29" s="122"/>
      <c r="AAZ29" s="122"/>
      <c r="ABA29" s="122"/>
      <c r="ABB29" s="122"/>
      <c r="ABC29" s="122"/>
      <c r="ABD29" s="122"/>
      <c r="ABE29" s="122"/>
      <c r="ABF29" s="122"/>
      <c r="ABG29" s="122"/>
      <c r="ABH29" s="122"/>
      <c r="ABI29" s="122"/>
      <c r="ABJ29" s="122"/>
      <c r="ABK29" s="122"/>
      <c r="ABL29" s="122"/>
      <c r="ABM29" s="122"/>
      <c r="ABN29" s="122"/>
      <c r="ABO29" s="122"/>
      <c r="ABP29" s="122"/>
      <c r="ABQ29" s="122"/>
      <c r="ABR29" s="122"/>
      <c r="ABS29" s="122"/>
      <c r="ABT29" s="122"/>
      <c r="ABU29" s="122"/>
      <c r="ABV29" s="122"/>
      <c r="ABW29" s="122"/>
      <c r="ABX29" s="122"/>
      <c r="ABY29" s="122"/>
      <c r="ABZ29" s="122"/>
      <c r="ACA29" s="122"/>
      <c r="ACB29" s="122"/>
      <c r="ACC29" s="122"/>
      <c r="ACD29" s="122"/>
      <c r="ACE29" s="122"/>
      <c r="ACF29" s="122"/>
      <c r="ACG29" s="122"/>
      <c r="ACH29" s="122"/>
      <c r="ACI29" s="122"/>
      <c r="ACJ29" s="122"/>
      <c r="ACK29" s="122"/>
      <c r="ACL29" s="122"/>
      <c r="ACM29" s="122"/>
      <c r="ACN29" s="122"/>
      <c r="ACO29" s="122"/>
      <c r="ACP29" s="122"/>
      <c r="ACQ29" s="122"/>
      <c r="ACR29" s="122"/>
      <c r="ACS29" s="122"/>
      <c r="ACT29" s="122"/>
      <c r="ACU29" s="122"/>
      <c r="ACV29" s="122"/>
      <c r="ACW29" s="122"/>
      <c r="ACX29" s="122"/>
      <c r="ACY29" s="122"/>
      <c r="ACZ29" s="122"/>
      <c r="ADA29" s="122"/>
      <c r="ADB29" s="122"/>
      <c r="ADC29" s="122"/>
      <c r="ADD29" s="122"/>
      <c r="ADE29" s="122"/>
      <c r="ADF29" s="122"/>
      <c r="ADG29" s="122"/>
      <c r="ADH29" s="122"/>
      <c r="ADI29" s="122"/>
      <c r="ADJ29" s="122"/>
      <c r="ADK29" s="122"/>
      <c r="ADL29" s="122"/>
      <c r="ADM29" s="122"/>
      <c r="ADN29" s="122"/>
      <c r="ADO29" s="122"/>
      <c r="ADP29" s="122"/>
      <c r="ADQ29" s="122"/>
      <c r="ADR29" s="122"/>
      <c r="ADS29" s="122"/>
      <c r="ADT29" s="122"/>
      <c r="ADU29" s="122"/>
      <c r="ADV29" s="122"/>
      <c r="ADW29" s="122"/>
      <c r="ADX29" s="122"/>
      <c r="ADY29" s="122"/>
      <c r="ADZ29" s="122"/>
      <c r="AEA29" s="122"/>
      <c r="AEB29" s="122"/>
      <c r="AEC29" s="122"/>
      <c r="AED29" s="122"/>
      <c r="AEE29" s="122"/>
      <c r="AEF29" s="122"/>
      <c r="AEG29" s="122"/>
      <c r="AEH29" s="122"/>
      <c r="AEI29" s="122"/>
      <c r="AEJ29" s="122"/>
      <c r="AEK29" s="122"/>
      <c r="AEL29" s="122"/>
      <c r="AEM29" s="122"/>
      <c r="AEN29" s="122"/>
      <c r="AEO29" s="122"/>
      <c r="AEP29" s="122"/>
      <c r="AEQ29" s="122"/>
      <c r="AER29" s="122"/>
      <c r="AES29" s="122"/>
      <c r="AET29" s="122"/>
      <c r="AEU29" s="122"/>
      <c r="AEV29" s="122"/>
      <c r="AEW29" s="122"/>
      <c r="AEX29" s="122"/>
      <c r="AEY29" s="122"/>
      <c r="AEZ29" s="122"/>
      <c r="AFA29" s="122"/>
      <c r="AFB29" s="122"/>
      <c r="AFC29" s="122"/>
      <c r="AFD29" s="122"/>
      <c r="AFE29" s="122"/>
      <c r="AFF29" s="122"/>
      <c r="AFG29" s="122"/>
      <c r="AFH29" s="122"/>
      <c r="AFI29" s="122"/>
      <c r="AFJ29" s="122"/>
      <c r="AFK29" s="122"/>
      <c r="AFL29" s="122"/>
      <c r="AFM29" s="122"/>
      <c r="AFN29" s="122"/>
      <c r="AFO29" s="122"/>
      <c r="AFP29" s="122"/>
      <c r="AFQ29" s="122"/>
      <c r="AFR29" s="122"/>
      <c r="AFS29" s="122"/>
      <c r="AFT29" s="122"/>
      <c r="AFU29" s="122"/>
      <c r="AFV29" s="122"/>
      <c r="AFW29" s="122"/>
      <c r="AFX29" s="122"/>
      <c r="AFY29" s="122"/>
      <c r="AFZ29" s="122"/>
      <c r="AGA29" s="122"/>
      <c r="AGB29" s="122"/>
      <c r="AGC29" s="122"/>
      <c r="AGD29" s="122"/>
      <c r="AGE29" s="122"/>
      <c r="AGF29" s="122"/>
      <c r="AGG29" s="122"/>
      <c r="AGH29" s="122"/>
      <c r="AGI29" s="122"/>
      <c r="AGJ29" s="122"/>
      <c r="AGK29" s="122"/>
      <c r="AGL29" s="122"/>
      <c r="AGM29" s="122"/>
      <c r="AGN29" s="122"/>
      <c r="AGO29" s="122"/>
      <c r="AGP29" s="122"/>
      <c r="AGQ29" s="122"/>
      <c r="AGR29" s="122"/>
      <c r="AGS29" s="122"/>
      <c r="AGT29" s="122"/>
      <c r="AGU29" s="122"/>
      <c r="AGV29" s="122"/>
      <c r="AGW29" s="122"/>
      <c r="AGX29" s="122"/>
      <c r="AGY29" s="122"/>
      <c r="AGZ29" s="122"/>
      <c r="AHA29" s="122"/>
      <c r="AHB29" s="122"/>
      <c r="AHC29" s="122"/>
      <c r="AHD29" s="122"/>
      <c r="AHE29" s="122"/>
      <c r="AHF29" s="122"/>
      <c r="AHG29" s="122"/>
      <c r="AHH29" s="122"/>
      <c r="AHI29" s="122"/>
      <c r="AHJ29" s="122"/>
      <c r="AHK29" s="122"/>
      <c r="AHL29" s="122"/>
      <c r="AHM29" s="122"/>
      <c r="AHN29" s="122"/>
      <c r="AHO29" s="122"/>
      <c r="AHP29" s="122"/>
      <c r="AHQ29" s="122"/>
      <c r="AHR29" s="122"/>
      <c r="AHS29" s="122"/>
      <c r="AHT29" s="122"/>
      <c r="AHU29" s="122"/>
      <c r="AHV29" s="122"/>
      <c r="AHW29" s="122"/>
      <c r="AHX29" s="122"/>
      <c r="AHY29" s="122"/>
      <c r="AHZ29" s="122"/>
      <c r="AIA29" s="122"/>
      <c r="AIB29" s="122"/>
      <c r="AIC29" s="122"/>
      <c r="AID29" s="122"/>
      <c r="AIE29" s="122"/>
      <c r="AIF29" s="122"/>
      <c r="AIG29" s="122"/>
      <c r="AIH29" s="122"/>
      <c r="AII29" s="122"/>
      <c r="AIJ29" s="122"/>
      <c r="AIK29" s="122"/>
      <c r="AIL29" s="122"/>
      <c r="AIM29" s="122"/>
      <c r="AIN29" s="122"/>
      <c r="AIO29" s="122"/>
      <c r="AIP29" s="122"/>
      <c r="AIQ29" s="122"/>
      <c r="AIR29" s="122"/>
      <c r="AIS29" s="122"/>
      <c r="AIT29" s="122"/>
      <c r="AIU29" s="122"/>
      <c r="AIV29" s="122"/>
      <c r="AIW29" s="122"/>
      <c r="AIX29" s="122"/>
      <c r="AIY29" s="122"/>
      <c r="AIZ29" s="122"/>
      <c r="AJA29" s="122"/>
      <c r="AJB29" s="122"/>
      <c r="AJC29" s="122"/>
      <c r="AJD29" s="122"/>
      <c r="AJE29" s="122"/>
      <c r="AJF29" s="122"/>
      <c r="AJG29" s="122"/>
      <c r="AJH29" s="122"/>
      <c r="AJI29" s="122"/>
      <c r="AJJ29" s="122"/>
      <c r="AJK29" s="122"/>
      <c r="AJL29" s="122"/>
      <c r="AJM29" s="122"/>
      <c r="AJN29" s="122"/>
      <c r="AJO29" s="122"/>
      <c r="AJP29" s="122"/>
      <c r="AJQ29" s="122"/>
      <c r="AJR29" s="122"/>
      <c r="AJS29" s="122"/>
      <c r="AJT29" s="122"/>
      <c r="AJU29" s="122"/>
      <c r="AJV29" s="122"/>
      <c r="AJW29" s="122"/>
      <c r="AJX29" s="122"/>
      <c r="AJY29" s="122"/>
      <c r="AJZ29" s="122"/>
      <c r="AKA29" s="122"/>
      <c r="AKB29" s="122"/>
      <c r="AKC29" s="122"/>
      <c r="AKD29" s="122"/>
      <c r="AKE29" s="122"/>
      <c r="AKF29" s="122"/>
      <c r="AKG29" s="122"/>
      <c r="AKH29" s="122"/>
      <c r="AKI29" s="122"/>
      <c r="AKJ29" s="122"/>
      <c r="AKK29" s="122"/>
      <c r="AKL29" s="122"/>
      <c r="AKM29" s="122"/>
      <c r="AKN29" s="122"/>
      <c r="AKO29" s="122"/>
      <c r="AKP29" s="122"/>
      <c r="AKQ29" s="122"/>
      <c r="AKR29" s="122"/>
      <c r="AKS29" s="122"/>
      <c r="AKT29" s="122"/>
      <c r="AKU29" s="122"/>
      <c r="AKV29" s="122"/>
      <c r="AKW29" s="122"/>
      <c r="AKX29" s="122"/>
      <c r="AKY29" s="122"/>
      <c r="AKZ29" s="122"/>
      <c r="ALA29" s="122"/>
      <c r="ALB29" s="122"/>
      <c r="ALC29" s="122"/>
      <c r="ALD29" s="122"/>
      <c r="ALE29" s="122"/>
      <c r="ALF29" s="122"/>
      <c r="ALG29" s="122"/>
      <c r="ALH29" s="122"/>
      <c r="ALI29" s="122"/>
      <c r="ALJ29" s="122"/>
      <c r="ALK29" s="122"/>
      <c r="ALL29" s="122"/>
      <c r="ALM29" s="122"/>
      <c r="ALN29" s="122"/>
      <c r="ALO29" s="122"/>
      <c r="ALP29" s="122"/>
      <c r="ALQ29" s="122"/>
      <c r="ALR29" s="122"/>
      <c r="ALS29" s="122"/>
      <c r="ALT29" s="122"/>
      <c r="ALU29" s="122"/>
      <c r="ALV29" s="122"/>
      <c r="ALW29" s="122"/>
      <c r="ALX29" s="122"/>
      <c r="ALY29" s="122"/>
      <c r="ALZ29" s="122"/>
      <c r="AMA29" s="122"/>
      <c r="AMB29" s="122"/>
      <c r="AMC29" s="122"/>
      <c r="AMD29" s="122"/>
      <c r="AME29" s="122"/>
      <c r="AMF29" s="122"/>
      <c r="AMG29" s="122"/>
      <c r="AMH29" s="122"/>
      <c r="AMI29" s="122"/>
      <c r="AMJ29" s="122"/>
      <c r="AMK29" s="122"/>
    </row>
    <row r="30" spans="1:1025" ht="63" x14ac:dyDescent="0.25">
      <c r="A30" s="192">
        <v>7</v>
      </c>
      <c r="B30" s="185" t="s">
        <v>138</v>
      </c>
      <c r="C30" s="133" t="s">
        <v>146</v>
      </c>
      <c r="D30" s="136" t="s">
        <v>145</v>
      </c>
      <c r="E30" s="200">
        <v>0.04</v>
      </c>
      <c r="F30" s="199" t="s">
        <v>76</v>
      </c>
      <c r="G30" s="134" t="s">
        <v>144</v>
      </c>
      <c r="H30" s="198" t="s">
        <v>143</v>
      </c>
      <c r="I30" s="197" t="s">
        <v>20</v>
      </c>
      <c r="J30" s="196" t="s">
        <v>19</v>
      </c>
      <c r="K30" s="195" t="s">
        <v>142</v>
      </c>
      <c r="L30" s="194">
        <v>0</v>
      </c>
      <c r="M30" s="194">
        <v>0</v>
      </c>
      <c r="N30" s="194">
        <v>0</v>
      </c>
      <c r="O30" s="194">
        <v>1</v>
      </c>
      <c r="P30" s="193">
        <v>1</v>
      </c>
      <c r="Q30" s="192" t="s">
        <v>17</v>
      </c>
      <c r="R30" s="185" t="s">
        <v>141</v>
      </c>
      <c r="S30" s="185" t="s">
        <v>140</v>
      </c>
      <c r="T30" s="191" t="s">
        <v>139</v>
      </c>
      <c r="U30" s="137" t="str">
        <f t="shared" si="0"/>
        <v>SI</v>
      </c>
      <c r="V30" s="128" t="s">
        <v>39</v>
      </c>
      <c r="W30" s="126" t="s">
        <v>39</v>
      </c>
      <c r="X30" s="190" t="s">
        <v>39</v>
      </c>
      <c r="Y30" s="126" t="s">
        <v>39</v>
      </c>
      <c r="Z30" s="189" t="s">
        <v>39</v>
      </c>
      <c r="AA30" s="128" t="s">
        <v>39</v>
      </c>
      <c r="AB30" s="126" t="s">
        <v>39</v>
      </c>
      <c r="AC30" s="190" t="s">
        <v>39</v>
      </c>
      <c r="AD30" s="126" t="s">
        <v>39</v>
      </c>
      <c r="AE30" s="189" t="s">
        <v>39</v>
      </c>
      <c r="AF30" s="264" t="s">
        <v>269</v>
      </c>
      <c r="AG30" s="264" t="s">
        <v>269</v>
      </c>
      <c r="AH30" s="264" t="s">
        <v>269</v>
      </c>
      <c r="AI30" s="264" t="s">
        <v>269</v>
      </c>
      <c r="AJ30" s="264" t="s">
        <v>269</v>
      </c>
      <c r="AK30" s="186"/>
      <c r="AL30" s="184"/>
      <c r="AM30" s="184"/>
      <c r="AN30" s="184"/>
      <c r="AO30" s="183"/>
      <c r="AP30" s="186"/>
      <c r="AQ30" s="185"/>
      <c r="AR30" s="184"/>
      <c r="AS30" s="184"/>
      <c r="AT30" s="183"/>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row>
    <row r="31" spans="1:1025" s="121" customFormat="1" ht="135.75" customHeight="1" x14ac:dyDescent="0.25">
      <c r="A31" s="149">
        <v>7</v>
      </c>
      <c r="B31" s="139" t="s">
        <v>138</v>
      </c>
      <c r="C31" s="138" t="s">
        <v>137</v>
      </c>
      <c r="D31" s="127" t="s">
        <v>136</v>
      </c>
      <c r="E31" s="147">
        <v>4.444E-2</v>
      </c>
      <c r="F31" s="126" t="s">
        <v>76</v>
      </c>
      <c r="G31" s="139" t="s">
        <v>135</v>
      </c>
      <c r="H31" s="139" t="s">
        <v>134</v>
      </c>
      <c r="I31" s="174">
        <v>1023</v>
      </c>
      <c r="J31" s="157" t="s">
        <v>133</v>
      </c>
      <c r="K31" s="143" t="s">
        <v>132</v>
      </c>
      <c r="L31" s="166">
        <v>0.25</v>
      </c>
      <c r="M31" s="166">
        <v>0.5</v>
      </c>
      <c r="N31" s="166">
        <v>0.75</v>
      </c>
      <c r="O31" s="166">
        <v>1</v>
      </c>
      <c r="P31" s="165">
        <v>1</v>
      </c>
      <c r="Q31" s="140" t="s">
        <v>17</v>
      </c>
      <c r="R31" s="139" t="s">
        <v>131</v>
      </c>
      <c r="S31" s="139" t="s">
        <v>130</v>
      </c>
      <c r="T31" s="138"/>
      <c r="U31" s="137" t="str">
        <f t="shared" si="0"/>
        <v>SI</v>
      </c>
      <c r="V31" s="182">
        <v>0.25</v>
      </c>
      <c r="W31" s="181">
        <v>0.25</v>
      </c>
      <c r="X31" s="154">
        <v>1</v>
      </c>
      <c r="Y31" s="139" t="s">
        <v>129</v>
      </c>
      <c r="Z31" s="138" t="s">
        <v>127</v>
      </c>
      <c r="AA31" s="168">
        <f t="shared" ref="AA31:AA37" si="5">M31</f>
        <v>0.5</v>
      </c>
      <c r="AB31" s="152">
        <v>1.56</v>
      </c>
      <c r="AC31" s="152">
        <v>1</v>
      </c>
      <c r="AD31" s="180" t="s">
        <v>128</v>
      </c>
      <c r="AE31" s="179" t="s">
        <v>127</v>
      </c>
      <c r="AF31" s="182">
        <f t="shared" ref="AF31:AF39" si="6">N31</f>
        <v>0.75</v>
      </c>
      <c r="AG31" s="150">
        <v>2.56</v>
      </c>
      <c r="AH31" s="267">
        <v>1</v>
      </c>
      <c r="AI31" s="125" t="s">
        <v>270</v>
      </c>
      <c r="AJ31" s="124" t="s">
        <v>127</v>
      </c>
      <c r="AK31" s="128">
        <f t="shared" ref="AK31:AK41" si="7">O31</f>
        <v>1</v>
      </c>
      <c r="AL31" s="125"/>
      <c r="AM31" s="125"/>
      <c r="AN31" s="125"/>
      <c r="AO31" s="124"/>
      <c r="AP31" s="127" t="str">
        <f t="shared" ref="AP31:AP45" si="8">G31</f>
        <v>Respuesta a los requerimiento de los ciudadanos</v>
      </c>
      <c r="AQ31" s="126">
        <f>V31+AA31+AF31+AK31</f>
        <v>2.5</v>
      </c>
      <c r="AR31" s="125">
        <f>W31+AB31+AG31+AL31</f>
        <v>4.37</v>
      </c>
      <c r="AS31" s="125"/>
      <c r="AT31" s="124"/>
      <c r="AU31" s="123"/>
      <c r="AV31" s="123"/>
      <c r="AW31" s="123"/>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c r="IW31" s="122"/>
      <c r="IX31" s="122"/>
      <c r="IY31" s="122"/>
      <c r="IZ31" s="122"/>
      <c r="JA31" s="122"/>
      <c r="JB31" s="122"/>
      <c r="JC31" s="122"/>
      <c r="JD31" s="122"/>
      <c r="JE31" s="122"/>
      <c r="JF31" s="122"/>
      <c r="JG31" s="122"/>
      <c r="JH31" s="122"/>
      <c r="JI31" s="122"/>
      <c r="JJ31" s="122"/>
      <c r="JK31" s="122"/>
      <c r="JL31" s="122"/>
      <c r="JM31" s="122"/>
      <c r="JN31" s="122"/>
      <c r="JO31" s="122"/>
      <c r="JP31" s="122"/>
      <c r="JQ31" s="122"/>
      <c r="JR31" s="122"/>
      <c r="JS31" s="122"/>
      <c r="JT31" s="122"/>
      <c r="JU31" s="122"/>
      <c r="JV31" s="122"/>
      <c r="JW31" s="122"/>
      <c r="JX31" s="122"/>
      <c r="JY31" s="122"/>
      <c r="JZ31" s="122"/>
      <c r="KA31" s="122"/>
      <c r="KB31" s="122"/>
      <c r="KC31" s="122"/>
      <c r="KD31" s="122"/>
      <c r="KE31" s="122"/>
      <c r="KF31" s="122"/>
      <c r="KG31" s="122"/>
      <c r="KH31" s="122"/>
      <c r="KI31" s="122"/>
      <c r="KJ31" s="122"/>
      <c r="KK31" s="122"/>
      <c r="KL31" s="122"/>
      <c r="KM31" s="122"/>
      <c r="KN31" s="122"/>
      <c r="KO31" s="122"/>
      <c r="KP31" s="122"/>
      <c r="KQ31" s="122"/>
      <c r="KR31" s="122"/>
      <c r="KS31" s="122"/>
      <c r="KT31" s="122"/>
      <c r="KU31" s="122"/>
      <c r="KV31" s="122"/>
      <c r="KW31" s="122"/>
      <c r="KX31" s="122"/>
      <c r="KY31" s="122"/>
      <c r="KZ31" s="122"/>
      <c r="LA31" s="122"/>
      <c r="LB31" s="122"/>
      <c r="LC31" s="122"/>
      <c r="LD31" s="122"/>
      <c r="LE31" s="122"/>
      <c r="LF31" s="122"/>
      <c r="LG31" s="122"/>
      <c r="LH31" s="122"/>
      <c r="LI31" s="122"/>
      <c r="LJ31" s="122"/>
      <c r="LK31" s="122"/>
      <c r="LL31" s="122"/>
      <c r="LM31" s="122"/>
      <c r="LN31" s="122"/>
      <c r="LO31" s="122"/>
      <c r="LP31" s="122"/>
      <c r="LQ31" s="122"/>
      <c r="LR31" s="122"/>
      <c r="LS31" s="122"/>
      <c r="LT31" s="122"/>
      <c r="LU31" s="122"/>
      <c r="LV31" s="122"/>
      <c r="LW31" s="122"/>
      <c r="LX31" s="122"/>
      <c r="LY31" s="122"/>
      <c r="LZ31" s="122"/>
      <c r="MA31" s="122"/>
      <c r="MB31" s="122"/>
      <c r="MC31" s="122"/>
      <c r="MD31" s="122"/>
      <c r="ME31" s="122"/>
      <c r="MF31" s="122"/>
      <c r="MG31" s="122"/>
      <c r="MH31" s="122"/>
      <c r="MI31" s="122"/>
      <c r="MJ31" s="122"/>
      <c r="MK31" s="122"/>
      <c r="ML31" s="122"/>
      <c r="MM31" s="122"/>
      <c r="MN31" s="122"/>
      <c r="MO31" s="122"/>
      <c r="MP31" s="122"/>
      <c r="MQ31" s="122"/>
      <c r="MR31" s="122"/>
      <c r="MS31" s="122"/>
      <c r="MT31" s="122"/>
      <c r="MU31" s="122"/>
      <c r="MV31" s="122"/>
      <c r="MW31" s="122"/>
      <c r="MX31" s="122"/>
      <c r="MY31" s="122"/>
      <c r="MZ31" s="122"/>
      <c r="NA31" s="122"/>
      <c r="NB31" s="122"/>
      <c r="NC31" s="122"/>
      <c r="ND31" s="122"/>
      <c r="NE31" s="122"/>
      <c r="NF31" s="122"/>
      <c r="NG31" s="122"/>
      <c r="NH31" s="122"/>
      <c r="NI31" s="122"/>
      <c r="NJ31" s="122"/>
      <c r="NK31" s="122"/>
      <c r="NL31" s="122"/>
      <c r="NM31" s="122"/>
      <c r="NN31" s="122"/>
      <c r="NO31" s="122"/>
      <c r="NP31" s="122"/>
      <c r="NQ31" s="122"/>
      <c r="NR31" s="122"/>
      <c r="NS31" s="122"/>
      <c r="NT31" s="122"/>
      <c r="NU31" s="122"/>
      <c r="NV31" s="122"/>
      <c r="NW31" s="122"/>
      <c r="NX31" s="122"/>
      <c r="NY31" s="122"/>
      <c r="NZ31" s="122"/>
      <c r="OA31" s="122"/>
      <c r="OB31" s="122"/>
      <c r="OC31" s="122"/>
      <c r="OD31" s="122"/>
      <c r="OE31" s="122"/>
      <c r="OF31" s="122"/>
      <c r="OG31" s="122"/>
      <c r="OH31" s="122"/>
      <c r="OI31" s="122"/>
      <c r="OJ31" s="122"/>
      <c r="OK31" s="122"/>
      <c r="OL31" s="122"/>
      <c r="OM31" s="122"/>
      <c r="ON31" s="122"/>
      <c r="OO31" s="122"/>
      <c r="OP31" s="122"/>
      <c r="OQ31" s="122"/>
      <c r="OR31" s="122"/>
      <c r="OS31" s="122"/>
      <c r="OT31" s="122"/>
      <c r="OU31" s="122"/>
      <c r="OV31" s="122"/>
      <c r="OW31" s="122"/>
      <c r="OX31" s="122"/>
      <c r="OY31" s="122"/>
      <c r="OZ31" s="122"/>
      <c r="PA31" s="122"/>
      <c r="PB31" s="122"/>
      <c r="PC31" s="122"/>
      <c r="PD31" s="122"/>
      <c r="PE31" s="122"/>
      <c r="PF31" s="122"/>
      <c r="PG31" s="122"/>
      <c r="PH31" s="122"/>
      <c r="PI31" s="122"/>
      <c r="PJ31" s="122"/>
      <c r="PK31" s="122"/>
      <c r="PL31" s="122"/>
      <c r="PM31" s="122"/>
      <c r="PN31" s="122"/>
      <c r="PO31" s="122"/>
      <c r="PP31" s="122"/>
      <c r="PQ31" s="122"/>
      <c r="PR31" s="122"/>
      <c r="PS31" s="122"/>
      <c r="PT31" s="122"/>
      <c r="PU31" s="122"/>
      <c r="PV31" s="122"/>
      <c r="PW31" s="122"/>
      <c r="PX31" s="122"/>
      <c r="PY31" s="122"/>
      <c r="PZ31" s="122"/>
      <c r="QA31" s="122"/>
      <c r="QB31" s="122"/>
      <c r="QC31" s="122"/>
      <c r="QD31" s="122"/>
      <c r="QE31" s="122"/>
      <c r="QF31" s="122"/>
      <c r="QG31" s="122"/>
      <c r="QH31" s="122"/>
      <c r="QI31" s="122"/>
      <c r="QJ31" s="122"/>
      <c r="QK31" s="122"/>
      <c r="QL31" s="122"/>
      <c r="QM31" s="122"/>
      <c r="QN31" s="122"/>
      <c r="QO31" s="122"/>
      <c r="QP31" s="122"/>
      <c r="QQ31" s="122"/>
      <c r="QR31" s="122"/>
      <c r="QS31" s="122"/>
      <c r="QT31" s="122"/>
      <c r="QU31" s="122"/>
      <c r="QV31" s="122"/>
      <c r="QW31" s="122"/>
      <c r="QX31" s="122"/>
      <c r="QY31" s="122"/>
      <c r="QZ31" s="122"/>
      <c r="RA31" s="122"/>
      <c r="RB31" s="122"/>
      <c r="RC31" s="122"/>
      <c r="RD31" s="122"/>
      <c r="RE31" s="122"/>
      <c r="RF31" s="122"/>
      <c r="RG31" s="122"/>
      <c r="RH31" s="122"/>
      <c r="RI31" s="122"/>
      <c r="RJ31" s="122"/>
      <c r="RK31" s="122"/>
      <c r="RL31" s="122"/>
      <c r="RM31" s="122"/>
      <c r="RN31" s="122"/>
      <c r="RO31" s="122"/>
      <c r="RP31" s="122"/>
      <c r="RQ31" s="122"/>
      <c r="RR31" s="122"/>
      <c r="RS31" s="122"/>
      <c r="RT31" s="122"/>
      <c r="RU31" s="122"/>
      <c r="RV31" s="122"/>
      <c r="RW31" s="122"/>
      <c r="RX31" s="122"/>
      <c r="RY31" s="122"/>
      <c r="RZ31" s="122"/>
      <c r="SA31" s="122"/>
      <c r="SB31" s="122"/>
      <c r="SC31" s="122"/>
      <c r="SD31" s="122"/>
      <c r="SE31" s="122"/>
      <c r="SF31" s="122"/>
      <c r="SG31" s="122"/>
      <c r="SH31" s="122"/>
      <c r="SI31" s="122"/>
      <c r="SJ31" s="122"/>
      <c r="SK31" s="122"/>
      <c r="SL31" s="122"/>
      <c r="SM31" s="122"/>
      <c r="SN31" s="122"/>
      <c r="SO31" s="122"/>
      <c r="SP31" s="122"/>
      <c r="SQ31" s="122"/>
      <c r="SR31" s="122"/>
      <c r="SS31" s="122"/>
      <c r="ST31" s="122"/>
      <c r="SU31" s="122"/>
      <c r="SV31" s="122"/>
      <c r="SW31" s="122"/>
      <c r="SX31" s="122"/>
      <c r="SY31" s="122"/>
      <c r="SZ31" s="122"/>
      <c r="TA31" s="122"/>
      <c r="TB31" s="122"/>
      <c r="TC31" s="122"/>
      <c r="TD31" s="122"/>
      <c r="TE31" s="122"/>
      <c r="TF31" s="122"/>
      <c r="TG31" s="122"/>
      <c r="TH31" s="122"/>
      <c r="TI31" s="122"/>
      <c r="TJ31" s="122"/>
      <c r="TK31" s="122"/>
      <c r="TL31" s="122"/>
      <c r="TM31" s="122"/>
      <c r="TN31" s="122"/>
      <c r="TO31" s="122"/>
      <c r="TP31" s="122"/>
      <c r="TQ31" s="122"/>
      <c r="TR31" s="122"/>
      <c r="TS31" s="122"/>
      <c r="TT31" s="122"/>
      <c r="TU31" s="122"/>
      <c r="TV31" s="122"/>
      <c r="TW31" s="122"/>
      <c r="TX31" s="122"/>
      <c r="TY31" s="122"/>
      <c r="TZ31" s="122"/>
      <c r="UA31" s="122"/>
      <c r="UB31" s="122"/>
      <c r="UC31" s="122"/>
      <c r="UD31" s="122"/>
      <c r="UE31" s="122"/>
      <c r="UF31" s="122"/>
      <c r="UG31" s="122"/>
      <c r="UH31" s="122"/>
      <c r="UI31" s="122"/>
      <c r="UJ31" s="122"/>
      <c r="UK31" s="122"/>
      <c r="UL31" s="122"/>
      <c r="UM31" s="122"/>
      <c r="UN31" s="122"/>
      <c r="UO31" s="122"/>
      <c r="UP31" s="122"/>
      <c r="UQ31" s="122"/>
      <c r="UR31" s="122"/>
      <c r="US31" s="122"/>
      <c r="UT31" s="122"/>
      <c r="UU31" s="122"/>
      <c r="UV31" s="122"/>
      <c r="UW31" s="122"/>
      <c r="UX31" s="122"/>
      <c r="UY31" s="122"/>
      <c r="UZ31" s="122"/>
      <c r="VA31" s="122"/>
      <c r="VB31" s="122"/>
      <c r="VC31" s="122"/>
      <c r="VD31" s="122"/>
      <c r="VE31" s="122"/>
      <c r="VF31" s="122"/>
      <c r="VG31" s="122"/>
      <c r="VH31" s="122"/>
      <c r="VI31" s="122"/>
      <c r="VJ31" s="122"/>
      <c r="VK31" s="122"/>
      <c r="VL31" s="122"/>
      <c r="VM31" s="122"/>
      <c r="VN31" s="122"/>
      <c r="VO31" s="122"/>
      <c r="VP31" s="122"/>
      <c r="VQ31" s="122"/>
      <c r="VR31" s="122"/>
      <c r="VS31" s="122"/>
      <c r="VT31" s="122"/>
      <c r="VU31" s="122"/>
      <c r="VV31" s="122"/>
      <c r="VW31" s="122"/>
      <c r="VX31" s="122"/>
      <c r="VY31" s="122"/>
      <c r="VZ31" s="122"/>
      <c r="WA31" s="122"/>
      <c r="WB31" s="122"/>
      <c r="WC31" s="122"/>
      <c r="WD31" s="122"/>
      <c r="WE31" s="122"/>
      <c r="WF31" s="122"/>
      <c r="WG31" s="122"/>
      <c r="WH31" s="122"/>
      <c r="WI31" s="122"/>
      <c r="WJ31" s="122"/>
      <c r="WK31" s="122"/>
      <c r="WL31" s="122"/>
      <c r="WM31" s="122"/>
      <c r="WN31" s="122"/>
      <c r="WO31" s="122"/>
      <c r="WP31" s="122"/>
      <c r="WQ31" s="122"/>
      <c r="WR31" s="122"/>
      <c r="WS31" s="122"/>
      <c r="WT31" s="122"/>
      <c r="WU31" s="122"/>
      <c r="WV31" s="122"/>
      <c r="WW31" s="122"/>
      <c r="WX31" s="122"/>
      <c r="WY31" s="122"/>
      <c r="WZ31" s="122"/>
      <c r="XA31" s="122"/>
      <c r="XB31" s="122"/>
      <c r="XC31" s="122"/>
      <c r="XD31" s="122"/>
      <c r="XE31" s="122"/>
      <c r="XF31" s="122"/>
      <c r="XG31" s="122"/>
      <c r="XH31" s="122"/>
      <c r="XI31" s="122"/>
      <c r="XJ31" s="122"/>
      <c r="XK31" s="122"/>
      <c r="XL31" s="122"/>
      <c r="XM31" s="122"/>
      <c r="XN31" s="122"/>
      <c r="XO31" s="122"/>
      <c r="XP31" s="122"/>
      <c r="XQ31" s="122"/>
      <c r="XR31" s="122"/>
      <c r="XS31" s="122"/>
      <c r="XT31" s="122"/>
      <c r="XU31" s="122"/>
      <c r="XV31" s="122"/>
      <c r="XW31" s="122"/>
      <c r="XX31" s="122"/>
      <c r="XY31" s="122"/>
      <c r="XZ31" s="122"/>
      <c r="YA31" s="122"/>
      <c r="YB31" s="122"/>
      <c r="YC31" s="122"/>
      <c r="YD31" s="122"/>
      <c r="YE31" s="122"/>
      <c r="YF31" s="122"/>
      <c r="YG31" s="122"/>
      <c r="YH31" s="122"/>
      <c r="YI31" s="122"/>
      <c r="YJ31" s="122"/>
      <c r="YK31" s="122"/>
      <c r="YL31" s="122"/>
      <c r="YM31" s="122"/>
      <c r="YN31" s="122"/>
      <c r="YO31" s="122"/>
      <c r="YP31" s="122"/>
      <c r="YQ31" s="122"/>
      <c r="YR31" s="122"/>
      <c r="YS31" s="122"/>
      <c r="YT31" s="122"/>
      <c r="YU31" s="122"/>
      <c r="YV31" s="122"/>
      <c r="YW31" s="122"/>
      <c r="YX31" s="122"/>
      <c r="YY31" s="122"/>
      <c r="YZ31" s="122"/>
      <c r="ZA31" s="122"/>
      <c r="ZB31" s="122"/>
      <c r="ZC31" s="122"/>
      <c r="ZD31" s="122"/>
      <c r="ZE31" s="122"/>
      <c r="ZF31" s="122"/>
      <c r="ZG31" s="122"/>
      <c r="ZH31" s="122"/>
      <c r="ZI31" s="122"/>
      <c r="ZJ31" s="122"/>
      <c r="ZK31" s="122"/>
      <c r="ZL31" s="122"/>
      <c r="ZM31" s="122"/>
      <c r="ZN31" s="122"/>
      <c r="ZO31" s="122"/>
      <c r="ZP31" s="122"/>
      <c r="ZQ31" s="122"/>
      <c r="ZR31" s="122"/>
      <c r="ZS31" s="122"/>
      <c r="ZT31" s="122"/>
      <c r="ZU31" s="122"/>
      <c r="ZV31" s="122"/>
      <c r="ZW31" s="122"/>
      <c r="ZX31" s="122"/>
      <c r="ZY31" s="122"/>
      <c r="ZZ31" s="122"/>
      <c r="AAA31" s="122"/>
      <c r="AAB31" s="122"/>
      <c r="AAC31" s="122"/>
      <c r="AAD31" s="122"/>
      <c r="AAE31" s="122"/>
      <c r="AAF31" s="122"/>
      <c r="AAG31" s="122"/>
      <c r="AAH31" s="122"/>
      <c r="AAI31" s="122"/>
      <c r="AAJ31" s="122"/>
      <c r="AAK31" s="122"/>
      <c r="AAL31" s="122"/>
      <c r="AAM31" s="122"/>
      <c r="AAN31" s="122"/>
      <c r="AAO31" s="122"/>
      <c r="AAP31" s="122"/>
      <c r="AAQ31" s="122"/>
      <c r="AAR31" s="122"/>
      <c r="AAS31" s="122"/>
      <c r="AAT31" s="122"/>
      <c r="AAU31" s="122"/>
      <c r="AAV31" s="122"/>
      <c r="AAW31" s="122"/>
      <c r="AAX31" s="122"/>
      <c r="AAY31" s="122"/>
      <c r="AAZ31" s="122"/>
      <c r="ABA31" s="122"/>
      <c r="ABB31" s="122"/>
      <c r="ABC31" s="122"/>
      <c r="ABD31" s="122"/>
      <c r="ABE31" s="122"/>
      <c r="ABF31" s="122"/>
      <c r="ABG31" s="122"/>
      <c r="ABH31" s="122"/>
      <c r="ABI31" s="122"/>
      <c r="ABJ31" s="122"/>
      <c r="ABK31" s="122"/>
      <c r="ABL31" s="122"/>
      <c r="ABM31" s="122"/>
      <c r="ABN31" s="122"/>
      <c r="ABO31" s="122"/>
      <c r="ABP31" s="122"/>
      <c r="ABQ31" s="122"/>
      <c r="ABR31" s="122"/>
      <c r="ABS31" s="122"/>
      <c r="ABT31" s="122"/>
      <c r="ABU31" s="122"/>
      <c r="ABV31" s="122"/>
      <c r="ABW31" s="122"/>
      <c r="ABX31" s="122"/>
      <c r="ABY31" s="122"/>
      <c r="ABZ31" s="122"/>
      <c r="ACA31" s="122"/>
      <c r="ACB31" s="122"/>
      <c r="ACC31" s="122"/>
      <c r="ACD31" s="122"/>
      <c r="ACE31" s="122"/>
      <c r="ACF31" s="122"/>
      <c r="ACG31" s="122"/>
      <c r="ACH31" s="122"/>
      <c r="ACI31" s="122"/>
      <c r="ACJ31" s="122"/>
      <c r="ACK31" s="122"/>
      <c r="ACL31" s="122"/>
      <c r="ACM31" s="122"/>
      <c r="ACN31" s="122"/>
      <c r="ACO31" s="122"/>
      <c r="ACP31" s="122"/>
      <c r="ACQ31" s="122"/>
      <c r="ACR31" s="122"/>
      <c r="ACS31" s="122"/>
      <c r="ACT31" s="122"/>
      <c r="ACU31" s="122"/>
      <c r="ACV31" s="122"/>
      <c r="ACW31" s="122"/>
      <c r="ACX31" s="122"/>
      <c r="ACY31" s="122"/>
      <c r="ACZ31" s="122"/>
      <c r="ADA31" s="122"/>
      <c r="ADB31" s="122"/>
      <c r="ADC31" s="122"/>
      <c r="ADD31" s="122"/>
      <c r="ADE31" s="122"/>
      <c r="ADF31" s="122"/>
      <c r="ADG31" s="122"/>
      <c r="ADH31" s="122"/>
      <c r="ADI31" s="122"/>
      <c r="ADJ31" s="122"/>
      <c r="ADK31" s="122"/>
      <c r="ADL31" s="122"/>
      <c r="ADM31" s="122"/>
      <c r="ADN31" s="122"/>
      <c r="ADO31" s="122"/>
      <c r="ADP31" s="122"/>
      <c r="ADQ31" s="122"/>
      <c r="ADR31" s="122"/>
      <c r="ADS31" s="122"/>
      <c r="ADT31" s="122"/>
      <c r="ADU31" s="122"/>
      <c r="ADV31" s="122"/>
      <c r="ADW31" s="122"/>
      <c r="ADX31" s="122"/>
      <c r="ADY31" s="122"/>
      <c r="ADZ31" s="122"/>
      <c r="AEA31" s="122"/>
      <c r="AEB31" s="122"/>
      <c r="AEC31" s="122"/>
      <c r="AED31" s="122"/>
      <c r="AEE31" s="122"/>
      <c r="AEF31" s="122"/>
      <c r="AEG31" s="122"/>
      <c r="AEH31" s="122"/>
      <c r="AEI31" s="122"/>
      <c r="AEJ31" s="122"/>
      <c r="AEK31" s="122"/>
      <c r="AEL31" s="122"/>
      <c r="AEM31" s="122"/>
      <c r="AEN31" s="122"/>
      <c r="AEO31" s="122"/>
      <c r="AEP31" s="122"/>
      <c r="AEQ31" s="122"/>
      <c r="AER31" s="122"/>
      <c r="AES31" s="122"/>
      <c r="AET31" s="122"/>
      <c r="AEU31" s="122"/>
      <c r="AEV31" s="122"/>
      <c r="AEW31" s="122"/>
      <c r="AEX31" s="122"/>
      <c r="AEY31" s="122"/>
      <c r="AEZ31" s="122"/>
      <c r="AFA31" s="122"/>
      <c r="AFB31" s="122"/>
      <c r="AFC31" s="122"/>
      <c r="AFD31" s="122"/>
      <c r="AFE31" s="122"/>
      <c r="AFF31" s="122"/>
      <c r="AFG31" s="122"/>
      <c r="AFH31" s="122"/>
      <c r="AFI31" s="122"/>
      <c r="AFJ31" s="122"/>
      <c r="AFK31" s="122"/>
      <c r="AFL31" s="122"/>
      <c r="AFM31" s="122"/>
      <c r="AFN31" s="122"/>
      <c r="AFO31" s="122"/>
      <c r="AFP31" s="122"/>
      <c r="AFQ31" s="122"/>
      <c r="AFR31" s="122"/>
      <c r="AFS31" s="122"/>
      <c r="AFT31" s="122"/>
      <c r="AFU31" s="122"/>
      <c r="AFV31" s="122"/>
      <c r="AFW31" s="122"/>
      <c r="AFX31" s="122"/>
      <c r="AFY31" s="122"/>
      <c r="AFZ31" s="122"/>
      <c r="AGA31" s="122"/>
      <c r="AGB31" s="122"/>
      <c r="AGC31" s="122"/>
      <c r="AGD31" s="122"/>
      <c r="AGE31" s="122"/>
      <c r="AGF31" s="122"/>
      <c r="AGG31" s="122"/>
      <c r="AGH31" s="122"/>
      <c r="AGI31" s="122"/>
      <c r="AGJ31" s="122"/>
      <c r="AGK31" s="122"/>
      <c r="AGL31" s="122"/>
      <c r="AGM31" s="122"/>
      <c r="AGN31" s="122"/>
      <c r="AGO31" s="122"/>
      <c r="AGP31" s="122"/>
      <c r="AGQ31" s="122"/>
      <c r="AGR31" s="122"/>
      <c r="AGS31" s="122"/>
      <c r="AGT31" s="122"/>
      <c r="AGU31" s="122"/>
      <c r="AGV31" s="122"/>
      <c r="AGW31" s="122"/>
      <c r="AGX31" s="122"/>
      <c r="AGY31" s="122"/>
      <c r="AGZ31" s="122"/>
      <c r="AHA31" s="122"/>
      <c r="AHB31" s="122"/>
      <c r="AHC31" s="122"/>
      <c r="AHD31" s="122"/>
      <c r="AHE31" s="122"/>
      <c r="AHF31" s="122"/>
      <c r="AHG31" s="122"/>
      <c r="AHH31" s="122"/>
      <c r="AHI31" s="122"/>
      <c r="AHJ31" s="122"/>
      <c r="AHK31" s="122"/>
      <c r="AHL31" s="122"/>
      <c r="AHM31" s="122"/>
      <c r="AHN31" s="122"/>
      <c r="AHO31" s="122"/>
      <c r="AHP31" s="122"/>
      <c r="AHQ31" s="122"/>
      <c r="AHR31" s="122"/>
      <c r="AHS31" s="122"/>
      <c r="AHT31" s="122"/>
      <c r="AHU31" s="122"/>
      <c r="AHV31" s="122"/>
      <c r="AHW31" s="122"/>
      <c r="AHX31" s="122"/>
      <c r="AHY31" s="122"/>
      <c r="AHZ31" s="122"/>
      <c r="AIA31" s="122"/>
      <c r="AIB31" s="122"/>
      <c r="AIC31" s="122"/>
      <c r="AID31" s="122"/>
      <c r="AIE31" s="122"/>
      <c r="AIF31" s="122"/>
      <c r="AIG31" s="122"/>
      <c r="AIH31" s="122"/>
      <c r="AII31" s="122"/>
      <c r="AIJ31" s="122"/>
      <c r="AIK31" s="122"/>
      <c r="AIL31" s="122"/>
      <c r="AIM31" s="122"/>
      <c r="AIN31" s="122"/>
      <c r="AIO31" s="122"/>
      <c r="AIP31" s="122"/>
      <c r="AIQ31" s="122"/>
      <c r="AIR31" s="122"/>
      <c r="AIS31" s="122"/>
      <c r="AIT31" s="122"/>
      <c r="AIU31" s="122"/>
      <c r="AIV31" s="122"/>
      <c r="AIW31" s="122"/>
      <c r="AIX31" s="122"/>
      <c r="AIY31" s="122"/>
      <c r="AIZ31" s="122"/>
      <c r="AJA31" s="122"/>
      <c r="AJB31" s="122"/>
      <c r="AJC31" s="122"/>
      <c r="AJD31" s="122"/>
      <c r="AJE31" s="122"/>
      <c r="AJF31" s="122"/>
      <c r="AJG31" s="122"/>
      <c r="AJH31" s="122"/>
      <c r="AJI31" s="122"/>
      <c r="AJJ31" s="122"/>
      <c r="AJK31" s="122"/>
      <c r="AJL31" s="122"/>
      <c r="AJM31" s="122"/>
      <c r="AJN31" s="122"/>
      <c r="AJO31" s="122"/>
      <c r="AJP31" s="122"/>
      <c r="AJQ31" s="122"/>
      <c r="AJR31" s="122"/>
      <c r="AJS31" s="122"/>
      <c r="AJT31" s="122"/>
      <c r="AJU31" s="122"/>
      <c r="AJV31" s="122"/>
      <c r="AJW31" s="122"/>
      <c r="AJX31" s="122"/>
      <c r="AJY31" s="122"/>
      <c r="AJZ31" s="122"/>
      <c r="AKA31" s="122"/>
      <c r="AKB31" s="122"/>
      <c r="AKC31" s="122"/>
      <c r="AKD31" s="122"/>
      <c r="AKE31" s="122"/>
      <c r="AKF31" s="122"/>
      <c r="AKG31" s="122"/>
      <c r="AKH31" s="122"/>
      <c r="AKI31" s="122"/>
      <c r="AKJ31" s="122"/>
      <c r="AKK31" s="122"/>
      <c r="AKL31" s="122"/>
      <c r="AKM31" s="122"/>
      <c r="AKN31" s="122"/>
      <c r="AKO31" s="122"/>
      <c r="AKP31" s="122"/>
      <c r="AKQ31" s="122"/>
      <c r="AKR31" s="122"/>
      <c r="AKS31" s="122"/>
      <c r="AKT31" s="122"/>
      <c r="AKU31" s="122"/>
      <c r="AKV31" s="122"/>
      <c r="AKW31" s="122"/>
      <c r="AKX31" s="122"/>
      <c r="AKY31" s="122"/>
      <c r="AKZ31" s="122"/>
      <c r="ALA31" s="122"/>
      <c r="ALB31" s="122"/>
      <c r="ALC31" s="122"/>
      <c r="ALD31" s="122"/>
      <c r="ALE31" s="122"/>
      <c r="ALF31" s="122"/>
      <c r="ALG31" s="122"/>
      <c r="ALH31" s="122"/>
      <c r="ALI31" s="122"/>
      <c r="ALJ31" s="122"/>
      <c r="ALK31" s="122"/>
      <c r="ALL31" s="122"/>
      <c r="ALM31" s="122"/>
      <c r="ALN31" s="122"/>
      <c r="ALO31" s="122"/>
      <c r="ALP31" s="122"/>
      <c r="ALQ31" s="122"/>
      <c r="ALR31" s="122"/>
      <c r="ALS31" s="122"/>
      <c r="ALT31" s="122"/>
      <c r="ALU31" s="122"/>
      <c r="ALV31" s="122"/>
      <c r="ALW31" s="122"/>
      <c r="ALX31" s="122"/>
      <c r="ALY31" s="122"/>
      <c r="ALZ31" s="122"/>
      <c r="AMA31" s="122"/>
      <c r="AMB31" s="122"/>
      <c r="AMC31" s="122"/>
      <c r="AMD31" s="122"/>
      <c r="AME31" s="122"/>
      <c r="AMF31" s="122"/>
      <c r="AMG31" s="122"/>
      <c r="AMH31" s="122"/>
      <c r="AMI31" s="122"/>
      <c r="AMJ31" s="122"/>
      <c r="AMK31" s="122"/>
    </row>
    <row r="32" spans="1:1025" s="121" customFormat="1" ht="126" x14ac:dyDescent="0.25">
      <c r="A32" s="149">
        <v>1</v>
      </c>
      <c r="B32" s="139" t="s">
        <v>79</v>
      </c>
      <c r="C32" s="138" t="s">
        <v>126</v>
      </c>
      <c r="D32" s="175" t="s">
        <v>125</v>
      </c>
      <c r="E32" s="147">
        <v>4.444E-2</v>
      </c>
      <c r="F32" s="126" t="s">
        <v>76</v>
      </c>
      <c r="G32" s="139" t="s">
        <v>124</v>
      </c>
      <c r="H32" s="139" t="s">
        <v>123</v>
      </c>
      <c r="I32" s="174">
        <v>60</v>
      </c>
      <c r="J32" s="157" t="s">
        <v>43</v>
      </c>
      <c r="K32" s="143" t="s">
        <v>107</v>
      </c>
      <c r="L32" s="178">
        <v>5</v>
      </c>
      <c r="M32" s="177">
        <v>10</v>
      </c>
      <c r="N32" s="177">
        <v>20</v>
      </c>
      <c r="O32" s="177">
        <v>25</v>
      </c>
      <c r="P32" s="176">
        <f>SUM(L32:O32)</f>
        <v>60</v>
      </c>
      <c r="Q32" s="140" t="s">
        <v>17</v>
      </c>
      <c r="R32" s="139" t="s">
        <v>106</v>
      </c>
      <c r="S32" s="139" t="s">
        <v>71</v>
      </c>
      <c r="T32" s="138"/>
      <c r="U32" s="137" t="str">
        <f t="shared" si="0"/>
        <v>SI</v>
      </c>
      <c r="V32" s="128">
        <f>L32</f>
        <v>5</v>
      </c>
      <c r="W32" s="126">
        <v>8</v>
      </c>
      <c r="X32" s="170">
        <v>1</v>
      </c>
      <c r="Y32" s="139" t="s">
        <v>122</v>
      </c>
      <c r="Z32" s="138" t="s">
        <v>121</v>
      </c>
      <c r="AA32" s="132">
        <f t="shared" si="5"/>
        <v>10</v>
      </c>
      <c r="AB32" s="131">
        <v>26</v>
      </c>
      <c r="AC32" s="169">
        <v>1</v>
      </c>
      <c r="AD32" s="129" t="s">
        <v>120</v>
      </c>
      <c r="AE32" s="129" t="s">
        <v>119</v>
      </c>
      <c r="AF32" s="128">
        <f t="shared" si="6"/>
        <v>20</v>
      </c>
      <c r="AG32" s="151">
        <v>20</v>
      </c>
      <c r="AH32" s="267">
        <v>1</v>
      </c>
      <c r="AI32" s="129" t="s">
        <v>271</v>
      </c>
      <c r="AJ32" s="129" t="s">
        <v>118</v>
      </c>
      <c r="AK32" s="128">
        <f t="shared" si="7"/>
        <v>25</v>
      </c>
      <c r="AL32" s="125"/>
      <c r="AM32" s="125"/>
      <c r="AN32" s="125"/>
      <c r="AO32" s="124"/>
      <c r="AP32" s="127" t="str">
        <f t="shared" si="8"/>
        <v>Acciones de control a las actuaciones de IVC control en materia actividad económica</v>
      </c>
      <c r="AQ32" s="126">
        <f t="shared" ref="AQ32:AQ38" si="9">V32+AA32+AF32+AK32</f>
        <v>60</v>
      </c>
      <c r="AR32" s="125" t="e">
        <f>W32+#REF!+AG32+AL32</f>
        <v>#REF!</v>
      </c>
      <c r="AS32" s="125"/>
      <c r="AT32" s="124"/>
      <c r="AU32" s="123"/>
      <c r="AV32" s="123"/>
      <c r="AW32" s="123"/>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c r="II32" s="122"/>
      <c r="IJ32" s="122"/>
      <c r="IK32" s="122"/>
      <c r="IL32" s="122"/>
      <c r="IM32" s="122"/>
      <c r="IN32" s="122"/>
      <c r="IO32" s="122"/>
      <c r="IP32" s="122"/>
      <c r="IQ32" s="122"/>
      <c r="IR32" s="122"/>
      <c r="IS32" s="122"/>
      <c r="IT32" s="122"/>
      <c r="IU32" s="122"/>
      <c r="IV32" s="122"/>
      <c r="IW32" s="122"/>
      <c r="IX32" s="122"/>
      <c r="IY32" s="122"/>
      <c r="IZ32" s="122"/>
      <c r="JA32" s="122"/>
      <c r="JB32" s="122"/>
      <c r="JC32" s="122"/>
      <c r="JD32" s="122"/>
      <c r="JE32" s="122"/>
      <c r="JF32" s="122"/>
      <c r="JG32" s="122"/>
      <c r="JH32" s="122"/>
      <c r="JI32" s="122"/>
      <c r="JJ32" s="122"/>
      <c r="JK32" s="122"/>
      <c r="JL32" s="122"/>
      <c r="JM32" s="122"/>
      <c r="JN32" s="122"/>
      <c r="JO32" s="122"/>
      <c r="JP32" s="122"/>
      <c r="JQ32" s="122"/>
      <c r="JR32" s="122"/>
      <c r="JS32" s="122"/>
      <c r="JT32" s="122"/>
      <c r="JU32" s="122"/>
      <c r="JV32" s="122"/>
      <c r="JW32" s="122"/>
      <c r="JX32" s="122"/>
      <c r="JY32" s="122"/>
      <c r="JZ32" s="122"/>
      <c r="KA32" s="122"/>
      <c r="KB32" s="122"/>
      <c r="KC32" s="122"/>
      <c r="KD32" s="122"/>
      <c r="KE32" s="122"/>
      <c r="KF32" s="122"/>
      <c r="KG32" s="122"/>
      <c r="KH32" s="122"/>
      <c r="KI32" s="122"/>
      <c r="KJ32" s="122"/>
      <c r="KK32" s="122"/>
      <c r="KL32" s="122"/>
      <c r="KM32" s="122"/>
      <c r="KN32" s="122"/>
      <c r="KO32" s="122"/>
      <c r="KP32" s="122"/>
      <c r="KQ32" s="122"/>
      <c r="KR32" s="122"/>
      <c r="KS32" s="122"/>
      <c r="KT32" s="122"/>
      <c r="KU32" s="122"/>
      <c r="KV32" s="122"/>
      <c r="KW32" s="122"/>
      <c r="KX32" s="122"/>
      <c r="KY32" s="122"/>
      <c r="KZ32" s="122"/>
      <c r="LA32" s="122"/>
      <c r="LB32" s="122"/>
      <c r="LC32" s="122"/>
      <c r="LD32" s="122"/>
      <c r="LE32" s="122"/>
      <c r="LF32" s="122"/>
      <c r="LG32" s="122"/>
      <c r="LH32" s="122"/>
      <c r="LI32" s="122"/>
      <c r="LJ32" s="122"/>
      <c r="LK32" s="122"/>
      <c r="LL32" s="122"/>
      <c r="LM32" s="122"/>
      <c r="LN32" s="122"/>
      <c r="LO32" s="122"/>
      <c r="LP32" s="122"/>
      <c r="LQ32" s="122"/>
      <c r="LR32" s="122"/>
      <c r="LS32" s="122"/>
      <c r="LT32" s="122"/>
      <c r="LU32" s="122"/>
      <c r="LV32" s="122"/>
      <c r="LW32" s="122"/>
      <c r="LX32" s="122"/>
      <c r="LY32" s="122"/>
      <c r="LZ32" s="122"/>
      <c r="MA32" s="122"/>
      <c r="MB32" s="122"/>
      <c r="MC32" s="122"/>
      <c r="MD32" s="122"/>
      <c r="ME32" s="122"/>
      <c r="MF32" s="122"/>
      <c r="MG32" s="122"/>
      <c r="MH32" s="122"/>
      <c r="MI32" s="122"/>
      <c r="MJ32" s="122"/>
      <c r="MK32" s="122"/>
      <c r="ML32" s="122"/>
      <c r="MM32" s="122"/>
      <c r="MN32" s="122"/>
      <c r="MO32" s="122"/>
      <c r="MP32" s="122"/>
      <c r="MQ32" s="122"/>
      <c r="MR32" s="122"/>
      <c r="MS32" s="122"/>
      <c r="MT32" s="122"/>
      <c r="MU32" s="122"/>
      <c r="MV32" s="122"/>
      <c r="MW32" s="122"/>
      <c r="MX32" s="122"/>
      <c r="MY32" s="122"/>
      <c r="MZ32" s="122"/>
      <c r="NA32" s="122"/>
      <c r="NB32" s="122"/>
      <c r="NC32" s="122"/>
      <c r="ND32" s="122"/>
      <c r="NE32" s="122"/>
      <c r="NF32" s="122"/>
      <c r="NG32" s="122"/>
      <c r="NH32" s="122"/>
      <c r="NI32" s="122"/>
      <c r="NJ32" s="122"/>
      <c r="NK32" s="122"/>
      <c r="NL32" s="122"/>
      <c r="NM32" s="122"/>
      <c r="NN32" s="122"/>
      <c r="NO32" s="122"/>
      <c r="NP32" s="122"/>
      <c r="NQ32" s="122"/>
      <c r="NR32" s="122"/>
      <c r="NS32" s="122"/>
      <c r="NT32" s="122"/>
      <c r="NU32" s="122"/>
      <c r="NV32" s="122"/>
      <c r="NW32" s="122"/>
      <c r="NX32" s="122"/>
      <c r="NY32" s="122"/>
      <c r="NZ32" s="122"/>
      <c r="OA32" s="122"/>
      <c r="OB32" s="122"/>
      <c r="OC32" s="122"/>
      <c r="OD32" s="122"/>
      <c r="OE32" s="122"/>
      <c r="OF32" s="122"/>
      <c r="OG32" s="122"/>
      <c r="OH32" s="122"/>
      <c r="OI32" s="122"/>
      <c r="OJ32" s="122"/>
      <c r="OK32" s="122"/>
      <c r="OL32" s="122"/>
      <c r="OM32" s="122"/>
      <c r="ON32" s="122"/>
      <c r="OO32" s="122"/>
      <c r="OP32" s="122"/>
      <c r="OQ32" s="122"/>
      <c r="OR32" s="122"/>
      <c r="OS32" s="122"/>
      <c r="OT32" s="122"/>
      <c r="OU32" s="122"/>
      <c r="OV32" s="122"/>
      <c r="OW32" s="122"/>
      <c r="OX32" s="122"/>
      <c r="OY32" s="122"/>
      <c r="OZ32" s="122"/>
      <c r="PA32" s="122"/>
      <c r="PB32" s="122"/>
      <c r="PC32" s="122"/>
      <c r="PD32" s="122"/>
      <c r="PE32" s="122"/>
      <c r="PF32" s="122"/>
      <c r="PG32" s="122"/>
      <c r="PH32" s="122"/>
      <c r="PI32" s="122"/>
      <c r="PJ32" s="122"/>
      <c r="PK32" s="122"/>
      <c r="PL32" s="122"/>
      <c r="PM32" s="122"/>
      <c r="PN32" s="122"/>
      <c r="PO32" s="122"/>
      <c r="PP32" s="122"/>
      <c r="PQ32" s="122"/>
      <c r="PR32" s="122"/>
      <c r="PS32" s="122"/>
      <c r="PT32" s="122"/>
      <c r="PU32" s="122"/>
      <c r="PV32" s="122"/>
      <c r="PW32" s="122"/>
      <c r="PX32" s="122"/>
      <c r="PY32" s="122"/>
      <c r="PZ32" s="122"/>
      <c r="QA32" s="122"/>
      <c r="QB32" s="122"/>
      <c r="QC32" s="122"/>
      <c r="QD32" s="122"/>
      <c r="QE32" s="122"/>
      <c r="QF32" s="122"/>
      <c r="QG32" s="122"/>
      <c r="QH32" s="122"/>
      <c r="QI32" s="122"/>
      <c r="QJ32" s="122"/>
      <c r="QK32" s="122"/>
      <c r="QL32" s="122"/>
      <c r="QM32" s="122"/>
      <c r="QN32" s="122"/>
      <c r="QO32" s="122"/>
      <c r="QP32" s="122"/>
      <c r="QQ32" s="122"/>
      <c r="QR32" s="122"/>
      <c r="QS32" s="122"/>
      <c r="QT32" s="122"/>
      <c r="QU32" s="122"/>
      <c r="QV32" s="122"/>
      <c r="QW32" s="122"/>
      <c r="QX32" s="122"/>
      <c r="QY32" s="122"/>
      <c r="QZ32" s="122"/>
      <c r="RA32" s="122"/>
      <c r="RB32" s="122"/>
      <c r="RC32" s="122"/>
      <c r="RD32" s="122"/>
      <c r="RE32" s="122"/>
      <c r="RF32" s="122"/>
      <c r="RG32" s="122"/>
      <c r="RH32" s="122"/>
      <c r="RI32" s="122"/>
      <c r="RJ32" s="122"/>
      <c r="RK32" s="122"/>
      <c r="RL32" s="122"/>
      <c r="RM32" s="122"/>
      <c r="RN32" s="122"/>
      <c r="RO32" s="122"/>
      <c r="RP32" s="122"/>
      <c r="RQ32" s="122"/>
      <c r="RR32" s="122"/>
      <c r="RS32" s="122"/>
      <c r="RT32" s="122"/>
      <c r="RU32" s="122"/>
      <c r="RV32" s="122"/>
      <c r="RW32" s="122"/>
      <c r="RX32" s="122"/>
      <c r="RY32" s="122"/>
      <c r="RZ32" s="122"/>
      <c r="SA32" s="122"/>
      <c r="SB32" s="122"/>
      <c r="SC32" s="122"/>
      <c r="SD32" s="122"/>
      <c r="SE32" s="122"/>
      <c r="SF32" s="122"/>
      <c r="SG32" s="122"/>
      <c r="SH32" s="122"/>
      <c r="SI32" s="122"/>
      <c r="SJ32" s="122"/>
      <c r="SK32" s="122"/>
      <c r="SL32" s="122"/>
      <c r="SM32" s="122"/>
      <c r="SN32" s="122"/>
      <c r="SO32" s="122"/>
      <c r="SP32" s="122"/>
      <c r="SQ32" s="122"/>
      <c r="SR32" s="122"/>
      <c r="SS32" s="122"/>
      <c r="ST32" s="122"/>
      <c r="SU32" s="122"/>
      <c r="SV32" s="122"/>
      <c r="SW32" s="122"/>
      <c r="SX32" s="122"/>
      <c r="SY32" s="122"/>
      <c r="SZ32" s="122"/>
      <c r="TA32" s="122"/>
      <c r="TB32" s="122"/>
      <c r="TC32" s="122"/>
      <c r="TD32" s="122"/>
      <c r="TE32" s="122"/>
      <c r="TF32" s="122"/>
      <c r="TG32" s="122"/>
      <c r="TH32" s="122"/>
      <c r="TI32" s="122"/>
      <c r="TJ32" s="122"/>
      <c r="TK32" s="122"/>
      <c r="TL32" s="122"/>
      <c r="TM32" s="122"/>
      <c r="TN32" s="122"/>
      <c r="TO32" s="122"/>
      <c r="TP32" s="122"/>
      <c r="TQ32" s="122"/>
      <c r="TR32" s="122"/>
      <c r="TS32" s="122"/>
      <c r="TT32" s="122"/>
      <c r="TU32" s="122"/>
      <c r="TV32" s="122"/>
      <c r="TW32" s="122"/>
      <c r="TX32" s="122"/>
      <c r="TY32" s="122"/>
      <c r="TZ32" s="122"/>
      <c r="UA32" s="122"/>
      <c r="UB32" s="122"/>
      <c r="UC32" s="122"/>
      <c r="UD32" s="122"/>
      <c r="UE32" s="122"/>
      <c r="UF32" s="122"/>
      <c r="UG32" s="122"/>
      <c r="UH32" s="122"/>
      <c r="UI32" s="122"/>
      <c r="UJ32" s="122"/>
      <c r="UK32" s="122"/>
      <c r="UL32" s="122"/>
      <c r="UM32" s="122"/>
      <c r="UN32" s="122"/>
      <c r="UO32" s="122"/>
      <c r="UP32" s="122"/>
      <c r="UQ32" s="122"/>
      <c r="UR32" s="122"/>
      <c r="US32" s="122"/>
      <c r="UT32" s="122"/>
      <c r="UU32" s="122"/>
      <c r="UV32" s="122"/>
      <c r="UW32" s="122"/>
      <c r="UX32" s="122"/>
      <c r="UY32" s="122"/>
      <c r="UZ32" s="122"/>
      <c r="VA32" s="122"/>
      <c r="VB32" s="122"/>
      <c r="VC32" s="122"/>
      <c r="VD32" s="122"/>
      <c r="VE32" s="122"/>
      <c r="VF32" s="122"/>
      <c r="VG32" s="122"/>
      <c r="VH32" s="122"/>
      <c r="VI32" s="122"/>
      <c r="VJ32" s="122"/>
      <c r="VK32" s="122"/>
      <c r="VL32" s="122"/>
      <c r="VM32" s="122"/>
      <c r="VN32" s="122"/>
      <c r="VO32" s="122"/>
      <c r="VP32" s="122"/>
      <c r="VQ32" s="122"/>
      <c r="VR32" s="122"/>
      <c r="VS32" s="122"/>
      <c r="VT32" s="122"/>
      <c r="VU32" s="122"/>
      <c r="VV32" s="122"/>
      <c r="VW32" s="122"/>
      <c r="VX32" s="122"/>
      <c r="VY32" s="122"/>
      <c r="VZ32" s="122"/>
      <c r="WA32" s="122"/>
      <c r="WB32" s="122"/>
      <c r="WC32" s="122"/>
      <c r="WD32" s="122"/>
      <c r="WE32" s="122"/>
      <c r="WF32" s="122"/>
      <c r="WG32" s="122"/>
      <c r="WH32" s="122"/>
      <c r="WI32" s="122"/>
      <c r="WJ32" s="122"/>
      <c r="WK32" s="122"/>
      <c r="WL32" s="122"/>
      <c r="WM32" s="122"/>
      <c r="WN32" s="122"/>
      <c r="WO32" s="122"/>
      <c r="WP32" s="122"/>
      <c r="WQ32" s="122"/>
      <c r="WR32" s="122"/>
      <c r="WS32" s="122"/>
      <c r="WT32" s="122"/>
      <c r="WU32" s="122"/>
      <c r="WV32" s="122"/>
      <c r="WW32" s="122"/>
      <c r="WX32" s="122"/>
      <c r="WY32" s="122"/>
      <c r="WZ32" s="122"/>
      <c r="XA32" s="122"/>
      <c r="XB32" s="122"/>
      <c r="XC32" s="122"/>
      <c r="XD32" s="122"/>
      <c r="XE32" s="122"/>
      <c r="XF32" s="122"/>
      <c r="XG32" s="122"/>
      <c r="XH32" s="122"/>
      <c r="XI32" s="122"/>
      <c r="XJ32" s="122"/>
      <c r="XK32" s="122"/>
      <c r="XL32" s="122"/>
      <c r="XM32" s="122"/>
      <c r="XN32" s="122"/>
      <c r="XO32" s="122"/>
      <c r="XP32" s="122"/>
      <c r="XQ32" s="122"/>
      <c r="XR32" s="122"/>
      <c r="XS32" s="122"/>
      <c r="XT32" s="122"/>
      <c r="XU32" s="122"/>
      <c r="XV32" s="122"/>
      <c r="XW32" s="122"/>
      <c r="XX32" s="122"/>
      <c r="XY32" s="122"/>
      <c r="XZ32" s="122"/>
      <c r="YA32" s="122"/>
      <c r="YB32" s="122"/>
      <c r="YC32" s="122"/>
      <c r="YD32" s="122"/>
      <c r="YE32" s="122"/>
      <c r="YF32" s="122"/>
      <c r="YG32" s="122"/>
      <c r="YH32" s="122"/>
      <c r="YI32" s="122"/>
      <c r="YJ32" s="122"/>
      <c r="YK32" s="122"/>
      <c r="YL32" s="122"/>
      <c r="YM32" s="122"/>
      <c r="YN32" s="122"/>
      <c r="YO32" s="122"/>
      <c r="YP32" s="122"/>
      <c r="YQ32" s="122"/>
      <c r="YR32" s="122"/>
      <c r="YS32" s="122"/>
      <c r="YT32" s="122"/>
      <c r="YU32" s="122"/>
      <c r="YV32" s="122"/>
      <c r="YW32" s="122"/>
      <c r="YX32" s="122"/>
      <c r="YY32" s="122"/>
      <c r="YZ32" s="122"/>
      <c r="ZA32" s="122"/>
      <c r="ZB32" s="122"/>
      <c r="ZC32" s="122"/>
      <c r="ZD32" s="122"/>
      <c r="ZE32" s="122"/>
      <c r="ZF32" s="122"/>
      <c r="ZG32" s="122"/>
      <c r="ZH32" s="122"/>
      <c r="ZI32" s="122"/>
      <c r="ZJ32" s="122"/>
      <c r="ZK32" s="122"/>
      <c r="ZL32" s="122"/>
      <c r="ZM32" s="122"/>
      <c r="ZN32" s="122"/>
      <c r="ZO32" s="122"/>
      <c r="ZP32" s="122"/>
      <c r="ZQ32" s="122"/>
      <c r="ZR32" s="122"/>
      <c r="ZS32" s="122"/>
      <c r="ZT32" s="122"/>
      <c r="ZU32" s="122"/>
      <c r="ZV32" s="122"/>
      <c r="ZW32" s="122"/>
      <c r="ZX32" s="122"/>
      <c r="ZY32" s="122"/>
      <c r="ZZ32" s="122"/>
      <c r="AAA32" s="122"/>
      <c r="AAB32" s="122"/>
      <c r="AAC32" s="122"/>
      <c r="AAD32" s="122"/>
      <c r="AAE32" s="122"/>
      <c r="AAF32" s="122"/>
      <c r="AAG32" s="122"/>
      <c r="AAH32" s="122"/>
      <c r="AAI32" s="122"/>
      <c r="AAJ32" s="122"/>
      <c r="AAK32" s="122"/>
      <c r="AAL32" s="122"/>
      <c r="AAM32" s="122"/>
      <c r="AAN32" s="122"/>
      <c r="AAO32" s="122"/>
      <c r="AAP32" s="122"/>
      <c r="AAQ32" s="122"/>
      <c r="AAR32" s="122"/>
      <c r="AAS32" s="122"/>
      <c r="AAT32" s="122"/>
      <c r="AAU32" s="122"/>
      <c r="AAV32" s="122"/>
      <c r="AAW32" s="122"/>
      <c r="AAX32" s="122"/>
      <c r="AAY32" s="122"/>
      <c r="AAZ32" s="122"/>
      <c r="ABA32" s="122"/>
      <c r="ABB32" s="122"/>
      <c r="ABC32" s="122"/>
      <c r="ABD32" s="122"/>
      <c r="ABE32" s="122"/>
      <c r="ABF32" s="122"/>
      <c r="ABG32" s="122"/>
      <c r="ABH32" s="122"/>
      <c r="ABI32" s="122"/>
      <c r="ABJ32" s="122"/>
      <c r="ABK32" s="122"/>
      <c r="ABL32" s="122"/>
      <c r="ABM32" s="122"/>
      <c r="ABN32" s="122"/>
      <c r="ABO32" s="122"/>
      <c r="ABP32" s="122"/>
      <c r="ABQ32" s="122"/>
      <c r="ABR32" s="122"/>
      <c r="ABS32" s="122"/>
      <c r="ABT32" s="122"/>
      <c r="ABU32" s="122"/>
      <c r="ABV32" s="122"/>
      <c r="ABW32" s="122"/>
      <c r="ABX32" s="122"/>
      <c r="ABY32" s="122"/>
      <c r="ABZ32" s="122"/>
      <c r="ACA32" s="122"/>
      <c r="ACB32" s="122"/>
      <c r="ACC32" s="122"/>
      <c r="ACD32" s="122"/>
      <c r="ACE32" s="122"/>
      <c r="ACF32" s="122"/>
      <c r="ACG32" s="122"/>
      <c r="ACH32" s="122"/>
      <c r="ACI32" s="122"/>
      <c r="ACJ32" s="122"/>
      <c r="ACK32" s="122"/>
      <c r="ACL32" s="122"/>
      <c r="ACM32" s="122"/>
      <c r="ACN32" s="122"/>
      <c r="ACO32" s="122"/>
      <c r="ACP32" s="122"/>
      <c r="ACQ32" s="122"/>
      <c r="ACR32" s="122"/>
      <c r="ACS32" s="122"/>
      <c r="ACT32" s="122"/>
      <c r="ACU32" s="122"/>
      <c r="ACV32" s="122"/>
      <c r="ACW32" s="122"/>
      <c r="ACX32" s="122"/>
      <c r="ACY32" s="122"/>
      <c r="ACZ32" s="122"/>
      <c r="ADA32" s="122"/>
      <c r="ADB32" s="122"/>
      <c r="ADC32" s="122"/>
      <c r="ADD32" s="122"/>
      <c r="ADE32" s="122"/>
      <c r="ADF32" s="122"/>
      <c r="ADG32" s="122"/>
      <c r="ADH32" s="122"/>
      <c r="ADI32" s="122"/>
      <c r="ADJ32" s="122"/>
      <c r="ADK32" s="122"/>
      <c r="ADL32" s="122"/>
      <c r="ADM32" s="122"/>
      <c r="ADN32" s="122"/>
      <c r="ADO32" s="122"/>
      <c r="ADP32" s="122"/>
      <c r="ADQ32" s="122"/>
      <c r="ADR32" s="122"/>
      <c r="ADS32" s="122"/>
      <c r="ADT32" s="122"/>
      <c r="ADU32" s="122"/>
      <c r="ADV32" s="122"/>
      <c r="ADW32" s="122"/>
      <c r="ADX32" s="122"/>
      <c r="ADY32" s="122"/>
      <c r="ADZ32" s="122"/>
      <c r="AEA32" s="122"/>
      <c r="AEB32" s="122"/>
      <c r="AEC32" s="122"/>
      <c r="AED32" s="122"/>
      <c r="AEE32" s="122"/>
      <c r="AEF32" s="122"/>
      <c r="AEG32" s="122"/>
      <c r="AEH32" s="122"/>
      <c r="AEI32" s="122"/>
      <c r="AEJ32" s="122"/>
      <c r="AEK32" s="122"/>
      <c r="AEL32" s="122"/>
      <c r="AEM32" s="122"/>
      <c r="AEN32" s="122"/>
      <c r="AEO32" s="122"/>
      <c r="AEP32" s="122"/>
      <c r="AEQ32" s="122"/>
      <c r="AER32" s="122"/>
      <c r="AES32" s="122"/>
      <c r="AET32" s="122"/>
      <c r="AEU32" s="122"/>
      <c r="AEV32" s="122"/>
      <c r="AEW32" s="122"/>
      <c r="AEX32" s="122"/>
      <c r="AEY32" s="122"/>
      <c r="AEZ32" s="122"/>
      <c r="AFA32" s="122"/>
      <c r="AFB32" s="122"/>
      <c r="AFC32" s="122"/>
      <c r="AFD32" s="122"/>
      <c r="AFE32" s="122"/>
      <c r="AFF32" s="122"/>
      <c r="AFG32" s="122"/>
      <c r="AFH32" s="122"/>
      <c r="AFI32" s="122"/>
      <c r="AFJ32" s="122"/>
      <c r="AFK32" s="122"/>
      <c r="AFL32" s="122"/>
      <c r="AFM32" s="122"/>
      <c r="AFN32" s="122"/>
      <c r="AFO32" s="122"/>
      <c r="AFP32" s="122"/>
      <c r="AFQ32" s="122"/>
      <c r="AFR32" s="122"/>
      <c r="AFS32" s="122"/>
      <c r="AFT32" s="122"/>
      <c r="AFU32" s="122"/>
      <c r="AFV32" s="122"/>
      <c r="AFW32" s="122"/>
      <c r="AFX32" s="122"/>
      <c r="AFY32" s="122"/>
      <c r="AFZ32" s="122"/>
      <c r="AGA32" s="122"/>
      <c r="AGB32" s="122"/>
      <c r="AGC32" s="122"/>
      <c r="AGD32" s="122"/>
      <c r="AGE32" s="122"/>
      <c r="AGF32" s="122"/>
      <c r="AGG32" s="122"/>
      <c r="AGH32" s="122"/>
      <c r="AGI32" s="122"/>
      <c r="AGJ32" s="122"/>
      <c r="AGK32" s="122"/>
      <c r="AGL32" s="122"/>
      <c r="AGM32" s="122"/>
      <c r="AGN32" s="122"/>
      <c r="AGO32" s="122"/>
      <c r="AGP32" s="122"/>
      <c r="AGQ32" s="122"/>
      <c r="AGR32" s="122"/>
      <c r="AGS32" s="122"/>
      <c r="AGT32" s="122"/>
      <c r="AGU32" s="122"/>
      <c r="AGV32" s="122"/>
      <c r="AGW32" s="122"/>
      <c r="AGX32" s="122"/>
      <c r="AGY32" s="122"/>
      <c r="AGZ32" s="122"/>
      <c r="AHA32" s="122"/>
      <c r="AHB32" s="122"/>
      <c r="AHC32" s="122"/>
      <c r="AHD32" s="122"/>
      <c r="AHE32" s="122"/>
      <c r="AHF32" s="122"/>
      <c r="AHG32" s="122"/>
      <c r="AHH32" s="122"/>
      <c r="AHI32" s="122"/>
      <c r="AHJ32" s="122"/>
      <c r="AHK32" s="122"/>
      <c r="AHL32" s="122"/>
      <c r="AHM32" s="122"/>
      <c r="AHN32" s="122"/>
      <c r="AHO32" s="122"/>
      <c r="AHP32" s="122"/>
      <c r="AHQ32" s="122"/>
      <c r="AHR32" s="122"/>
      <c r="AHS32" s="122"/>
      <c r="AHT32" s="122"/>
      <c r="AHU32" s="122"/>
      <c r="AHV32" s="122"/>
      <c r="AHW32" s="122"/>
      <c r="AHX32" s="122"/>
      <c r="AHY32" s="122"/>
      <c r="AHZ32" s="122"/>
      <c r="AIA32" s="122"/>
      <c r="AIB32" s="122"/>
      <c r="AIC32" s="122"/>
      <c r="AID32" s="122"/>
      <c r="AIE32" s="122"/>
      <c r="AIF32" s="122"/>
      <c r="AIG32" s="122"/>
      <c r="AIH32" s="122"/>
      <c r="AII32" s="122"/>
      <c r="AIJ32" s="122"/>
      <c r="AIK32" s="122"/>
      <c r="AIL32" s="122"/>
      <c r="AIM32" s="122"/>
      <c r="AIN32" s="122"/>
      <c r="AIO32" s="122"/>
      <c r="AIP32" s="122"/>
      <c r="AIQ32" s="122"/>
      <c r="AIR32" s="122"/>
      <c r="AIS32" s="122"/>
      <c r="AIT32" s="122"/>
      <c r="AIU32" s="122"/>
      <c r="AIV32" s="122"/>
      <c r="AIW32" s="122"/>
      <c r="AIX32" s="122"/>
      <c r="AIY32" s="122"/>
      <c r="AIZ32" s="122"/>
      <c r="AJA32" s="122"/>
      <c r="AJB32" s="122"/>
      <c r="AJC32" s="122"/>
      <c r="AJD32" s="122"/>
      <c r="AJE32" s="122"/>
      <c r="AJF32" s="122"/>
      <c r="AJG32" s="122"/>
      <c r="AJH32" s="122"/>
      <c r="AJI32" s="122"/>
      <c r="AJJ32" s="122"/>
      <c r="AJK32" s="122"/>
      <c r="AJL32" s="122"/>
      <c r="AJM32" s="122"/>
      <c r="AJN32" s="122"/>
      <c r="AJO32" s="122"/>
      <c r="AJP32" s="122"/>
      <c r="AJQ32" s="122"/>
      <c r="AJR32" s="122"/>
      <c r="AJS32" s="122"/>
      <c r="AJT32" s="122"/>
      <c r="AJU32" s="122"/>
      <c r="AJV32" s="122"/>
      <c r="AJW32" s="122"/>
      <c r="AJX32" s="122"/>
      <c r="AJY32" s="122"/>
      <c r="AJZ32" s="122"/>
      <c r="AKA32" s="122"/>
      <c r="AKB32" s="122"/>
      <c r="AKC32" s="122"/>
      <c r="AKD32" s="122"/>
      <c r="AKE32" s="122"/>
      <c r="AKF32" s="122"/>
      <c r="AKG32" s="122"/>
      <c r="AKH32" s="122"/>
      <c r="AKI32" s="122"/>
      <c r="AKJ32" s="122"/>
      <c r="AKK32" s="122"/>
      <c r="AKL32" s="122"/>
      <c r="AKM32" s="122"/>
      <c r="AKN32" s="122"/>
      <c r="AKO32" s="122"/>
      <c r="AKP32" s="122"/>
      <c r="AKQ32" s="122"/>
      <c r="AKR32" s="122"/>
      <c r="AKS32" s="122"/>
      <c r="AKT32" s="122"/>
      <c r="AKU32" s="122"/>
      <c r="AKV32" s="122"/>
      <c r="AKW32" s="122"/>
      <c r="AKX32" s="122"/>
      <c r="AKY32" s="122"/>
      <c r="AKZ32" s="122"/>
      <c r="ALA32" s="122"/>
      <c r="ALB32" s="122"/>
      <c r="ALC32" s="122"/>
      <c r="ALD32" s="122"/>
      <c r="ALE32" s="122"/>
      <c r="ALF32" s="122"/>
      <c r="ALG32" s="122"/>
      <c r="ALH32" s="122"/>
      <c r="ALI32" s="122"/>
      <c r="ALJ32" s="122"/>
      <c r="ALK32" s="122"/>
      <c r="ALL32" s="122"/>
      <c r="ALM32" s="122"/>
      <c r="ALN32" s="122"/>
      <c r="ALO32" s="122"/>
      <c r="ALP32" s="122"/>
      <c r="ALQ32" s="122"/>
      <c r="ALR32" s="122"/>
      <c r="ALS32" s="122"/>
      <c r="ALT32" s="122"/>
      <c r="ALU32" s="122"/>
      <c r="ALV32" s="122"/>
      <c r="ALW32" s="122"/>
      <c r="ALX32" s="122"/>
      <c r="ALY32" s="122"/>
      <c r="ALZ32" s="122"/>
      <c r="AMA32" s="122"/>
      <c r="AMB32" s="122"/>
      <c r="AMC32" s="122"/>
      <c r="AMD32" s="122"/>
      <c r="AME32" s="122"/>
      <c r="AMF32" s="122"/>
      <c r="AMG32" s="122"/>
      <c r="AMH32" s="122"/>
      <c r="AMI32" s="122"/>
      <c r="AMJ32" s="122"/>
      <c r="AMK32" s="122"/>
    </row>
    <row r="33" spans="1:1025" s="121" customFormat="1" ht="110.25" x14ac:dyDescent="0.25">
      <c r="A33" s="149">
        <v>1</v>
      </c>
      <c r="B33" s="139" t="s">
        <v>79</v>
      </c>
      <c r="C33" s="138" t="s">
        <v>78</v>
      </c>
      <c r="D33" s="175" t="s">
        <v>117</v>
      </c>
      <c r="E33" s="147">
        <v>4.444E-2</v>
      </c>
      <c r="F33" s="126" t="s">
        <v>76</v>
      </c>
      <c r="G33" s="139" t="s">
        <v>116</v>
      </c>
      <c r="H33" s="139" t="s">
        <v>115</v>
      </c>
      <c r="I33" s="174">
        <v>15</v>
      </c>
      <c r="J33" s="157" t="s">
        <v>43</v>
      </c>
      <c r="K33" s="143" t="s">
        <v>107</v>
      </c>
      <c r="L33" s="177">
        <v>1</v>
      </c>
      <c r="M33" s="177">
        <v>8</v>
      </c>
      <c r="N33" s="177">
        <v>3</v>
      </c>
      <c r="O33" s="177">
        <v>3</v>
      </c>
      <c r="P33" s="176">
        <f>SUM(L33:O33)</f>
        <v>15</v>
      </c>
      <c r="Q33" s="140" t="s">
        <v>17</v>
      </c>
      <c r="R33" s="139" t="s">
        <v>106</v>
      </c>
      <c r="S33" s="139" t="s">
        <v>71</v>
      </c>
      <c r="T33" s="138"/>
      <c r="U33" s="137" t="str">
        <f t="shared" si="0"/>
        <v>SI</v>
      </c>
      <c r="V33" s="128">
        <f>L33</f>
        <v>1</v>
      </c>
      <c r="W33" s="126">
        <v>0</v>
      </c>
      <c r="X33" s="170">
        <v>0</v>
      </c>
      <c r="Y33" s="139" t="s">
        <v>114</v>
      </c>
      <c r="Z33" s="138" t="s">
        <v>113</v>
      </c>
      <c r="AA33" s="132">
        <f t="shared" si="5"/>
        <v>8</v>
      </c>
      <c r="AB33" s="131">
        <v>8</v>
      </c>
      <c r="AC33" s="169">
        <f>AB33/AA33</f>
        <v>1</v>
      </c>
      <c r="AD33" s="129" t="s">
        <v>112</v>
      </c>
      <c r="AE33" s="129" t="s">
        <v>101</v>
      </c>
      <c r="AF33" s="128">
        <f t="shared" si="6"/>
        <v>3</v>
      </c>
      <c r="AG33" s="151">
        <v>9</v>
      </c>
      <c r="AH33" s="267">
        <v>1</v>
      </c>
      <c r="AI33" s="129" t="s">
        <v>111</v>
      </c>
      <c r="AJ33" s="129" t="s">
        <v>101</v>
      </c>
      <c r="AK33" s="128">
        <f t="shared" si="7"/>
        <v>3</v>
      </c>
      <c r="AL33" s="125"/>
      <c r="AM33" s="125"/>
      <c r="AN33" s="125"/>
      <c r="AO33" s="124"/>
      <c r="AP33" s="127" t="str">
        <f t="shared" si="8"/>
        <v>Acciones de control a las actuaciones de IVC control en materia de  integridad del espacio publico.</v>
      </c>
      <c r="AQ33" s="126">
        <f t="shared" si="9"/>
        <v>15</v>
      </c>
      <c r="AR33" s="125">
        <f t="shared" ref="AR33:AR38" si="10">W33+AB32+AG33+AL33</f>
        <v>35</v>
      </c>
      <c r="AS33" s="125"/>
      <c r="AT33" s="124"/>
      <c r="AU33" s="123"/>
      <c r="AV33" s="123"/>
      <c r="AW33" s="123"/>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c r="II33" s="122"/>
      <c r="IJ33" s="122"/>
      <c r="IK33" s="122"/>
      <c r="IL33" s="122"/>
      <c r="IM33" s="122"/>
      <c r="IN33" s="122"/>
      <c r="IO33" s="122"/>
      <c r="IP33" s="122"/>
      <c r="IQ33" s="122"/>
      <c r="IR33" s="122"/>
      <c r="IS33" s="122"/>
      <c r="IT33" s="122"/>
      <c r="IU33" s="122"/>
      <c r="IV33" s="122"/>
      <c r="IW33" s="122"/>
      <c r="IX33" s="122"/>
      <c r="IY33" s="122"/>
      <c r="IZ33" s="122"/>
      <c r="JA33" s="122"/>
      <c r="JB33" s="122"/>
      <c r="JC33" s="122"/>
      <c r="JD33" s="122"/>
      <c r="JE33" s="122"/>
      <c r="JF33" s="122"/>
      <c r="JG33" s="122"/>
      <c r="JH33" s="122"/>
      <c r="JI33" s="122"/>
      <c r="JJ33" s="122"/>
      <c r="JK33" s="122"/>
      <c r="JL33" s="122"/>
      <c r="JM33" s="122"/>
      <c r="JN33" s="122"/>
      <c r="JO33" s="122"/>
      <c r="JP33" s="122"/>
      <c r="JQ33" s="122"/>
      <c r="JR33" s="122"/>
      <c r="JS33" s="122"/>
      <c r="JT33" s="122"/>
      <c r="JU33" s="122"/>
      <c r="JV33" s="122"/>
      <c r="JW33" s="122"/>
      <c r="JX33" s="122"/>
      <c r="JY33" s="122"/>
      <c r="JZ33" s="122"/>
      <c r="KA33" s="122"/>
      <c r="KB33" s="122"/>
      <c r="KC33" s="122"/>
      <c r="KD33" s="122"/>
      <c r="KE33" s="122"/>
      <c r="KF33" s="122"/>
      <c r="KG33" s="122"/>
      <c r="KH33" s="122"/>
      <c r="KI33" s="122"/>
      <c r="KJ33" s="122"/>
      <c r="KK33" s="122"/>
      <c r="KL33" s="122"/>
      <c r="KM33" s="122"/>
      <c r="KN33" s="122"/>
      <c r="KO33" s="122"/>
      <c r="KP33" s="122"/>
      <c r="KQ33" s="122"/>
      <c r="KR33" s="122"/>
      <c r="KS33" s="122"/>
      <c r="KT33" s="122"/>
      <c r="KU33" s="122"/>
      <c r="KV33" s="122"/>
      <c r="KW33" s="122"/>
      <c r="KX33" s="122"/>
      <c r="KY33" s="122"/>
      <c r="KZ33" s="122"/>
      <c r="LA33" s="122"/>
      <c r="LB33" s="122"/>
      <c r="LC33" s="122"/>
      <c r="LD33" s="122"/>
      <c r="LE33" s="122"/>
      <c r="LF33" s="122"/>
      <c r="LG33" s="122"/>
      <c r="LH33" s="122"/>
      <c r="LI33" s="122"/>
      <c r="LJ33" s="122"/>
      <c r="LK33" s="122"/>
      <c r="LL33" s="122"/>
      <c r="LM33" s="122"/>
      <c r="LN33" s="122"/>
      <c r="LO33" s="122"/>
      <c r="LP33" s="122"/>
      <c r="LQ33" s="122"/>
      <c r="LR33" s="122"/>
      <c r="LS33" s="122"/>
      <c r="LT33" s="122"/>
      <c r="LU33" s="122"/>
      <c r="LV33" s="122"/>
      <c r="LW33" s="122"/>
      <c r="LX33" s="122"/>
      <c r="LY33" s="122"/>
      <c r="LZ33" s="122"/>
      <c r="MA33" s="122"/>
      <c r="MB33" s="122"/>
      <c r="MC33" s="122"/>
      <c r="MD33" s="122"/>
      <c r="ME33" s="122"/>
      <c r="MF33" s="122"/>
      <c r="MG33" s="122"/>
      <c r="MH33" s="122"/>
      <c r="MI33" s="122"/>
      <c r="MJ33" s="122"/>
      <c r="MK33" s="122"/>
      <c r="ML33" s="122"/>
      <c r="MM33" s="122"/>
      <c r="MN33" s="122"/>
      <c r="MO33" s="122"/>
      <c r="MP33" s="122"/>
      <c r="MQ33" s="122"/>
      <c r="MR33" s="122"/>
      <c r="MS33" s="122"/>
      <c r="MT33" s="122"/>
      <c r="MU33" s="122"/>
      <c r="MV33" s="122"/>
      <c r="MW33" s="122"/>
      <c r="MX33" s="122"/>
      <c r="MY33" s="122"/>
      <c r="MZ33" s="122"/>
      <c r="NA33" s="122"/>
      <c r="NB33" s="122"/>
      <c r="NC33" s="122"/>
      <c r="ND33" s="122"/>
      <c r="NE33" s="122"/>
      <c r="NF33" s="122"/>
      <c r="NG33" s="122"/>
      <c r="NH33" s="122"/>
      <c r="NI33" s="122"/>
      <c r="NJ33" s="122"/>
      <c r="NK33" s="122"/>
      <c r="NL33" s="122"/>
      <c r="NM33" s="122"/>
      <c r="NN33" s="122"/>
      <c r="NO33" s="122"/>
      <c r="NP33" s="122"/>
      <c r="NQ33" s="122"/>
      <c r="NR33" s="122"/>
      <c r="NS33" s="122"/>
      <c r="NT33" s="122"/>
      <c r="NU33" s="122"/>
      <c r="NV33" s="122"/>
      <c r="NW33" s="122"/>
      <c r="NX33" s="122"/>
      <c r="NY33" s="122"/>
      <c r="NZ33" s="122"/>
      <c r="OA33" s="122"/>
      <c r="OB33" s="122"/>
      <c r="OC33" s="122"/>
      <c r="OD33" s="122"/>
      <c r="OE33" s="122"/>
      <c r="OF33" s="122"/>
      <c r="OG33" s="122"/>
      <c r="OH33" s="122"/>
      <c r="OI33" s="122"/>
      <c r="OJ33" s="122"/>
      <c r="OK33" s="122"/>
      <c r="OL33" s="122"/>
      <c r="OM33" s="122"/>
      <c r="ON33" s="122"/>
      <c r="OO33" s="122"/>
      <c r="OP33" s="122"/>
      <c r="OQ33" s="122"/>
      <c r="OR33" s="122"/>
      <c r="OS33" s="122"/>
      <c r="OT33" s="122"/>
      <c r="OU33" s="122"/>
      <c r="OV33" s="122"/>
      <c r="OW33" s="122"/>
      <c r="OX33" s="122"/>
      <c r="OY33" s="122"/>
      <c r="OZ33" s="122"/>
      <c r="PA33" s="122"/>
      <c r="PB33" s="122"/>
      <c r="PC33" s="122"/>
      <c r="PD33" s="122"/>
      <c r="PE33" s="122"/>
      <c r="PF33" s="122"/>
      <c r="PG33" s="122"/>
      <c r="PH33" s="122"/>
      <c r="PI33" s="122"/>
      <c r="PJ33" s="122"/>
      <c r="PK33" s="122"/>
      <c r="PL33" s="122"/>
      <c r="PM33" s="122"/>
      <c r="PN33" s="122"/>
      <c r="PO33" s="122"/>
      <c r="PP33" s="122"/>
      <c r="PQ33" s="122"/>
      <c r="PR33" s="122"/>
      <c r="PS33" s="122"/>
      <c r="PT33" s="122"/>
      <c r="PU33" s="122"/>
      <c r="PV33" s="122"/>
      <c r="PW33" s="122"/>
      <c r="PX33" s="122"/>
      <c r="PY33" s="122"/>
      <c r="PZ33" s="122"/>
      <c r="QA33" s="122"/>
      <c r="QB33" s="122"/>
      <c r="QC33" s="122"/>
      <c r="QD33" s="122"/>
      <c r="QE33" s="122"/>
      <c r="QF33" s="122"/>
      <c r="QG33" s="122"/>
      <c r="QH33" s="122"/>
      <c r="QI33" s="122"/>
      <c r="QJ33" s="122"/>
      <c r="QK33" s="122"/>
      <c r="QL33" s="122"/>
      <c r="QM33" s="122"/>
      <c r="QN33" s="122"/>
      <c r="QO33" s="122"/>
      <c r="QP33" s="122"/>
      <c r="QQ33" s="122"/>
      <c r="QR33" s="122"/>
      <c r="QS33" s="122"/>
      <c r="QT33" s="122"/>
      <c r="QU33" s="122"/>
      <c r="QV33" s="122"/>
      <c r="QW33" s="122"/>
      <c r="QX33" s="122"/>
      <c r="QY33" s="122"/>
      <c r="QZ33" s="122"/>
      <c r="RA33" s="122"/>
      <c r="RB33" s="122"/>
      <c r="RC33" s="122"/>
      <c r="RD33" s="122"/>
      <c r="RE33" s="122"/>
      <c r="RF33" s="122"/>
      <c r="RG33" s="122"/>
      <c r="RH33" s="122"/>
      <c r="RI33" s="122"/>
      <c r="RJ33" s="122"/>
      <c r="RK33" s="122"/>
      <c r="RL33" s="122"/>
      <c r="RM33" s="122"/>
      <c r="RN33" s="122"/>
      <c r="RO33" s="122"/>
      <c r="RP33" s="122"/>
      <c r="RQ33" s="122"/>
      <c r="RR33" s="122"/>
      <c r="RS33" s="122"/>
      <c r="RT33" s="122"/>
      <c r="RU33" s="122"/>
      <c r="RV33" s="122"/>
      <c r="RW33" s="122"/>
      <c r="RX33" s="122"/>
      <c r="RY33" s="122"/>
      <c r="RZ33" s="122"/>
      <c r="SA33" s="122"/>
      <c r="SB33" s="122"/>
      <c r="SC33" s="122"/>
      <c r="SD33" s="122"/>
      <c r="SE33" s="122"/>
      <c r="SF33" s="122"/>
      <c r="SG33" s="122"/>
      <c r="SH33" s="122"/>
      <c r="SI33" s="122"/>
      <c r="SJ33" s="122"/>
      <c r="SK33" s="122"/>
      <c r="SL33" s="122"/>
      <c r="SM33" s="122"/>
      <c r="SN33" s="122"/>
      <c r="SO33" s="122"/>
      <c r="SP33" s="122"/>
      <c r="SQ33" s="122"/>
      <c r="SR33" s="122"/>
      <c r="SS33" s="122"/>
      <c r="ST33" s="122"/>
      <c r="SU33" s="122"/>
      <c r="SV33" s="122"/>
      <c r="SW33" s="122"/>
      <c r="SX33" s="122"/>
      <c r="SY33" s="122"/>
      <c r="SZ33" s="122"/>
      <c r="TA33" s="122"/>
      <c r="TB33" s="122"/>
      <c r="TC33" s="122"/>
      <c r="TD33" s="122"/>
      <c r="TE33" s="122"/>
      <c r="TF33" s="122"/>
      <c r="TG33" s="122"/>
      <c r="TH33" s="122"/>
      <c r="TI33" s="122"/>
      <c r="TJ33" s="122"/>
      <c r="TK33" s="122"/>
      <c r="TL33" s="122"/>
      <c r="TM33" s="122"/>
      <c r="TN33" s="122"/>
      <c r="TO33" s="122"/>
      <c r="TP33" s="122"/>
      <c r="TQ33" s="122"/>
      <c r="TR33" s="122"/>
      <c r="TS33" s="122"/>
      <c r="TT33" s="122"/>
      <c r="TU33" s="122"/>
      <c r="TV33" s="122"/>
      <c r="TW33" s="122"/>
      <c r="TX33" s="122"/>
      <c r="TY33" s="122"/>
      <c r="TZ33" s="122"/>
      <c r="UA33" s="122"/>
      <c r="UB33" s="122"/>
      <c r="UC33" s="122"/>
      <c r="UD33" s="122"/>
      <c r="UE33" s="122"/>
      <c r="UF33" s="122"/>
      <c r="UG33" s="122"/>
      <c r="UH33" s="122"/>
      <c r="UI33" s="122"/>
      <c r="UJ33" s="122"/>
      <c r="UK33" s="122"/>
      <c r="UL33" s="122"/>
      <c r="UM33" s="122"/>
      <c r="UN33" s="122"/>
      <c r="UO33" s="122"/>
      <c r="UP33" s="122"/>
      <c r="UQ33" s="122"/>
      <c r="UR33" s="122"/>
      <c r="US33" s="122"/>
      <c r="UT33" s="122"/>
      <c r="UU33" s="122"/>
      <c r="UV33" s="122"/>
      <c r="UW33" s="122"/>
      <c r="UX33" s="122"/>
      <c r="UY33" s="122"/>
      <c r="UZ33" s="122"/>
      <c r="VA33" s="122"/>
      <c r="VB33" s="122"/>
      <c r="VC33" s="122"/>
      <c r="VD33" s="122"/>
      <c r="VE33" s="122"/>
      <c r="VF33" s="122"/>
      <c r="VG33" s="122"/>
      <c r="VH33" s="122"/>
      <c r="VI33" s="122"/>
      <c r="VJ33" s="122"/>
      <c r="VK33" s="122"/>
      <c r="VL33" s="122"/>
      <c r="VM33" s="122"/>
      <c r="VN33" s="122"/>
      <c r="VO33" s="122"/>
      <c r="VP33" s="122"/>
      <c r="VQ33" s="122"/>
      <c r="VR33" s="122"/>
      <c r="VS33" s="122"/>
      <c r="VT33" s="122"/>
      <c r="VU33" s="122"/>
      <c r="VV33" s="122"/>
      <c r="VW33" s="122"/>
      <c r="VX33" s="122"/>
      <c r="VY33" s="122"/>
      <c r="VZ33" s="122"/>
      <c r="WA33" s="122"/>
      <c r="WB33" s="122"/>
      <c r="WC33" s="122"/>
      <c r="WD33" s="122"/>
      <c r="WE33" s="122"/>
      <c r="WF33" s="122"/>
      <c r="WG33" s="122"/>
      <c r="WH33" s="122"/>
      <c r="WI33" s="122"/>
      <c r="WJ33" s="122"/>
      <c r="WK33" s="122"/>
      <c r="WL33" s="122"/>
      <c r="WM33" s="122"/>
      <c r="WN33" s="122"/>
      <c r="WO33" s="122"/>
      <c r="WP33" s="122"/>
      <c r="WQ33" s="122"/>
      <c r="WR33" s="122"/>
      <c r="WS33" s="122"/>
      <c r="WT33" s="122"/>
      <c r="WU33" s="122"/>
      <c r="WV33" s="122"/>
      <c r="WW33" s="122"/>
      <c r="WX33" s="122"/>
      <c r="WY33" s="122"/>
      <c r="WZ33" s="122"/>
      <c r="XA33" s="122"/>
      <c r="XB33" s="122"/>
      <c r="XC33" s="122"/>
      <c r="XD33" s="122"/>
      <c r="XE33" s="122"/>
      <c r="XF33" s="122"/>
      <c r="XG33" s="122"/>
      <c r="XH33" s="122"/>
      <c r="XI33" s="122"/>
      <c r="XJ33" s="122"/>
      <c r="XK33" s="122"/>
      <c r="XL33" s="122"/>
      <c r="XM33" s="122"/>
      <c r="XN33" s="122"/>
      <c r="XO33" s="122"/>
      <c r="XP33" s="122"/>
      <c r="XQ33" s="122"/>
      <c r="XR33" s="122"/>
      <c r="XS33" s="122"/>
      <c r="XT33" s="122"/>
      <c r="XU33" s="122"/>
      <c r="XV33" s="122"/>
      <c r="XW33" s="122"/>
      <c r="XX33" s="122"/>
      <c r="XY33" s="122"/>
      <c r="XZ33" s="122"/>
      <c r="YA33" s="122"/>
      <c r="YB33" s="122"/>
      <c r="YC33" s="122"/>
      <c r="YD33" s="122"/>
      <c r="YE33" s="122"/>
      <c r="YF33" s="122"/>
      <c r="YG33" s="122"/>
      <c r="YH33" s="122"/>
      <c r="YI33" s="122"/>
      <c r="YJ33" s="122"/>
      <c r="YK33" s="122"/>
      <c r="YL33" s="122"/>
      <c r="YM33" s="122"/>
      <c r="YN33" s="122"/>
      <c r="YO33" s="122"/>
      <c r="YP33" s="122"/>
      <c r="YQ33" s="122"/>
      <c r="YR33" s="122"/>
      <c r="YS33" s="122"/>
      <c r="YT33" s="122"/>
      <c r="YU33" s="122"/>
      <c r="YV33" s="122"/>
      <c r="YW33" s="122"/>
      <c r="YX33" s="122"/>
      <c r="YY33" s="122"/>
      <c r="YZ33" s="122"/>
      <c r="ZA33" s="122"/>
      <c r="ZB33" s="122"/>
      <c r="ZC33" s="122"/>
      <c r="ZD33" s="122"/>
      <c r="ZE33" s="122"/>
      <c r="ZF33" s="122"/>
      <c r="ZG33" s="122"/>
      <c r="ZH33" s="122"/>
      <c r="ZI33" s="122"/>
      <c r="ZJ33" s="122"/>
      <c r="ZK33" s="122"/>
      <c r="ZL33" s="122"/>
      <c r="ZM33" s="122"/>
      <c r="ZN33" s="122"/>
      <c r="ZO33" s="122"/>
      <c r="ZP33" s="122"/>
      <c r="ZQ33" s="122"/>
      <c r="ZR33" s="122"/>
      <c r="ZS33" s="122"/>
      <c r="ZT33" s="122"/>
      <c r="ZU33" s="122"/>
      <c r="ZV33" s="122"/>
      <c r="ZW33" s="122"/>
      <c r="ZX33" s="122"/>
      <c r="ZY33" s="122"/>
      <c r="ZZ33" s="122"/>
      <c r="AAA33" s="122"/>
      <c r="AAB33" s="122"/>
      <c r="AAC33" s="122"/>
      <c r="AAD33" s="122"/>
      <c r="AAE33" s="122"/>
      <c r="AAF33" s="122"/>
      <c r="AAG33" s="122"/>
      <c r="AAH33" s="122"/>
      <c r="AAI33" s="122"/>
      <c r="AAJ33" s="122"/>
      <c r="AAK33" s="122"/>
      <c r="AAL33" s="122"/>
      <c r="AAM33" s="122"/>
      <c r="AAN33" s="122"/>
      <c r="AAO33" s="122"/>
      <c r="AAP33" s="122"/>
      <c r="AAQ33" s="122"/>
      <c r="AAR33" s="122"/>
      <c r="AAS33" s="122"/>
      <c r="AAT33" s="122"/>
      <c r="AAU33" s="122"/>
      <c r="AAV33" s="122"/>
      <c r="AAW33" s="122"/>
      <c r="AAX33" s="122"/>
      <c r="AAY33" s="122"/>
      <c r="AAZ33" s="122"/>
      <c r="ABA33" s="122"/>
      <c r="ABB33" s="122"/>
      <c r="ABC33" s="122"/>
      <c r="ABD33" s="122"/>
      <c r="ABE33" s="122"/>
      <c r="ABF33" s="122"/>
      <c r="ABG33" s="122"/>
      <c r="ABH33" s="122"/>
      <c r="ABI33" s="122"/>
      <c r="ABJ33" s="122"/>
      <c r="ABK33" s="122"/>
      <c r="ABL33" s="122"/>
      <c r="ABM33" s="122"/>
      <c r="ABN33" s="122"/>
      <c r="ABO33" s="122"/>
      <c r="ABP33" s="122"/>
      <c r="ABQ33" s="122"/>
      <c r="ABR33" s="122"/>
      <c r="ABS33" s="122"/>
      <c r="ABT33" s="122"/>
      <c r="ABU33" s="122"/>
      <c r="ABV33" s="122"/>
      <c r="ABW33" s="122"/>
      <c r="ABX33" s="122"/>
      <c r="ABY33" s="122"/>
      <c r="ABZ33" s="122"/>
      <c r="ACA33" s="122"/>
      <c r="ACB33" s="122"/>
      <c r="ACC33" s="122"/>
      <c r="ACD33" s="122"/>
      <c r="ACE33" s="122"/>
      <c r="ACF33" s="122"/>
      <c r="ACG33" s="122"/>
      <c r="ACH33" s="122"/>
      <c r="ACI33" s="122"/>
      <c r="ACJ33" s="122"/>
      <c r="ACK33" s="122"/>
      <c r="ACL33" s="122"/>
      <c r="ACM33" s="122"/>
      <c r="ACN33" s="122"/>
      <c r="ACO33" s="122"/>
      <c r="ACP33" s="122"/>
      <c r="ACQ33" s="122"/>
      <c r="ACR33" s="122"/>
      <c r="ACS33" s="122"/>
      <c r="ACT33" s="122"/>
      <c r="ACU33" s="122"/>
      <c r="ACV33" s="122"/>
      <c r="ACW33" s="122"/>
      <c r="ACX33" s="122"/>
      <c r="ACY33" s="122"/>
      <c r="ACZ33" s="122"/>
      <c r="ADA33" s="122"/>
      <c r="ADB33" s="122"/>
      <c r="ADC33" s="122"/>
      <c r="ADD33" s="122"/>
      <c r="ADE33" s="122"/>
      <c r="ADF33" s="122"/>
      <c r="ADG33" s="122"/>
      <c r="ADH33" s="122"/>
      <c r="ADI33" s="122"/>
      <c r="ADJ33" s="122"/>
      <c r="ADK33" s="122"/>
      <c r="ADL33" s="122"/>
      <c r="ADM33" s="122"/>
      <c r="ADN33" s="122"/>
      <c r="ADO33" s="122"/>
      <c r="ADP33" s="122"/>
      <c r="ADQ33" s="122"/>
      <c r="ADR33" s="122"/>
      <c r="ADS33" s="122"/>
      <c r="ADT33" s="122"/>
      <c r="ADU33" s="122"/>
      <c r="ADV33" s="122"/>
      <c r="ADW33" s="122"/>
      <c r="ADX33" s="122"/>
      <c r="ADY33" s="122"/>
      <c r="ADZ33" s="122"/>
      <c r="AEA33" s="122"/>
      <c r="AEB33" s="122"/>
      <c r="AEC33" s="122"/>
      <c r="AED33" s="122"/>
      <c r="AEE33" s="122"/>
      <c r="AEF33" s="122"/>
      <c r="AEG33" s="122"/>
      <c r="AEH33" s="122"/>
      <c r="AEI33" s="122"/>
      <c r="AEJ33" s="122"/>
      <c r="AEK33" s="122"/>
      <c r="AEL33" s="122"/>
      <c r="AEM33" s="122"/>
      <c r="AEN33" s="122"/>
      <c r="AEO33" s="122"/>
      <c r="AEP33" s="122"/>
      <c r="AEQ33" s="122"/>
      <c r="AER33" s="122"/>
      <c r="AES33" s="122"/>
      <c r="AET33" s="122"/>
      <c r="AEU33" s="122"/>
      <c r="AEV33" s="122"/>
      <c r="AEW33" s="122"/>
      <c r="AEX33" s="122"/>
      <c r="AEY33" s="122"/>
      <c r="AEZ33" s="122"/>
      <c r="AFA33" s="122"/>
      <c r="AFB33" s="122"/>
      <c r="AFC33" s="122"/>
      <c r="AFD33" s="122"/>
      <c r="AFE33" s="122"/>
      <c r="AFF33" s="122"/>
      <c r="AFG33" s="122"/>
      <c r="AFH33" s="122"/>
      <c r="AFI33" s="122"/>
      <c r="AFJ33" s="122"/>
      <c r="AFK33" s="122"/>
      <c r="AFL33" s="122"/>
      <c r="AFM33" s="122"/>
      <c r="AFN33" s="122"/>
      <c r="AFO33" s="122"/>
      <c r="AFP33" s="122"/>
      <c r="AFQ33" s="122"/>
      <c r="AFR33" s="122"/>
      <c r="AFS33" s="122"/>
      <c r="AFT33" s="122"/>
      <c r="AFU33" s="122"/>
      <c r="AFV33" s="122"/>
      <c r="AFW33" s="122"/>
      <c r="AFX33" s="122"/>
      <c r="AFY33" s="122"/>
      <c r="AFZ33" s="122"/>
      <c r="AGA33" s="122"/>
      <c r="AGB33" s="122"/>
      <c r="AGC33" s="122"/>
      <c r="AGD33" s="122"/>
      <c r="AGE33" s="122"/>
      <c r="AGF33" s="122"/>
      <c r="AGG33" s="122"/>
      <c r="AGH33" s="122"/>
      <c r="AGI33" s="122"/>
      <c r="AGJ33" s="122"/>
      <c r="AGK33" s="122"/>
      <c r="AGL33" s="122"/>
      <c r="AGM33" s="122"/>
      <c r="AGN33" s="122"/>
      <c r="AGO33" s="122"/>
      <c r="AGP33" s="122"/>
      <c r="AGQ33" s="122"/>
      <c r="AGR33" s="122"/>
      <c r="AGS33" s="122"/>
      <c r="AGT33" s="122"/>
      <c r="AGU33" s="122"/>
      <c r="AGV33" s="122"/>
      <c r="AGW33" s="122"/>
      <c r="AGX33" s="122"/>
      <c r="AGY33" s="122"/>
      <c r="AGZ33" s="122"/>
      <c r="AHA33" s="122"/>
      <c r="AHB33" s="122"/>
      <c r="AHC33" s="122"/>
      <c r="AHD33" s="122"/>
      <c r="AHE33" s="122"/>
      <c r="AHF33" s="122"/>
      <c r="AHG33" s="122"/>
      <c r="AHH33" s="122"/>
      <c r="AHI33" s="122"/>
      <c r="AHJ33" s="122"/>
      <c r="AHK33" s="122"/>
      <c r="AHL33" s="122"/>
      <c r="AHM33" s="122"/>
      <c r="AHN33" s="122"/>
      <c r="AHO33" s="122"/>
      <c r="AHP33" s="122"/>
      <c r="AHQ33" s="122"/>
      <c r="AHR33" s="122"/>
      <c r="AHS33" s="122"/>
      <c r="AHT33" s="122"/>
      <c r="AHU33" s="122"/>
      <c r="AHV33" s="122"/>
      <c r="AHW33" s="122"/>
      <c r="AHX33" s="122"/>
      <c r="AHY33" s="122"/>
      <c r="AHZ33" s="122"/>
      <c r="AIA33" s="122"/>
      <c r="AIB33" s="122"/>
      <c r="AIC33" s="122"/>
      <c r="AID33" s="122"/>
      <c r="AIE33" s="122"/>
      <c r="AIF33" s="122"/>
      <c r="AIG33" s="122"/>
      <c r="AIH33" s="122"/>
      <c r="AII33" s="122"/>
      <c r="AIJ33" s="122"/>
      <c r="AIK33" s="122"/>
      <c r="AIL33" s="122"/>
      <c r="AIM33" s="122"/>
      <c r="AIN33" s="122"/>
      <c r="AIO33" s="122"/>
      <c r="AIP33" s="122"/>
      <c r="AIQ33" s="122"/>
      <c r="AIR33" s="122"/>
      <c r="AIS33" s="122"/>
      <c r="AIT33" s="122"/>
      <c r="AIU33" s="122"/>
      <c r="AIV33" s="122"/>
      <c r="AIW33" s="122"/>
      <c r="AIX33" s="122"/>
      <c r="AIY33" s="122"/>
      <c r="AIZ33" s="122"/>
      <c r="AJA33" s="122"/>
      <c r="AJB33" s="122"/>
      <c r="AJC33" s="122"/>
      <c r="AJD33" s="122"/>
      <c r="AJE33" s="122"/>
      <c r="AJF33" s="122"/>
      <c r="AJG33" s="122"/>
      <c r="AJH33" s="122"/>
      <c r="AJI33" s="122"/>
      <c r="AJJ33" s="122"/>
      <c r="AJK33" s="122"/>
      <c r="AJL33" s="122"/>
      <c r="AJM33" s="122"/>
      <c r="AJN33" s="122"/>
      <c r="AJO33" s="122"/>
      <c r="AJP33" s="122"/>
      <c r="AJQ33" s="122"/>
      <c r="AJR33" s="122"/>
      <c r="AJS33" s="122"/>
      <c r="AJT33" s="122"/>
      <c r="AJU33" s="122"/>
      <c r="AJV33" s="122"/>
      <c r="AJW33" s="122"/>
      <c r="AJX33" s="122"/>
      <c r="AJY33" s="122"/>
      <c r="AJZ33" s="122"/>
      <c r="AKA33" s="122"/>
      <c r="AKB33" s="122"/>
      <c r="AKC33" s="122"/>
      <c r="AKD33" s="122"/>
      <c r="AKE33" s="122"/>
      <c r="AKF33" s="122"/>
      <c r="AKG33" s="122"/>
      <c r="AKH33" s="122"/>
      <c r="AKI33" s="122"/>
      <c r="AKJ33" s="122"/>
      <c r="AKK33" s="122"/>
      <c r="AKL33" s="122"/>
      <c r="AKM33" s="122"/>
      <c r="AKN33" s="122"/>
      <c r="AKO33" s="122"/>
      <c r="AKP33" s="122"/>
      <c r="AKQ33" s="122"/>
      <c r="AKR33" s="122"/>
      <c r="AKS33" s="122"/>
      <c r="AKT33" s="122"/>
      <c r="AKU33" s="122"/>
      <c r="AKV33" s="122"/>
      <c r="AKW33" s="122"/>
      <c r="AKX33" s="122"/>
      <c r="AKY33" s="122"/>
      <c r="AKZ33" s="122"/>
      <c r="ALA33" s="122"/>
      <c r="ALB33" s="122"/>
      <c r="ALC33" s="122"/>
      <c r="ALD33" s="122"/>
      <c r="ALE33" s="122"/>
      <c r="ALF33" s="122"/>
      <c r="ALG33" s="122"/>
      <c r="ALH33" s="122"/>
      <c r="ALI33" s="122"/>
      <c r="ALJ33" s="122"/>
      <c r="ALK33" s="122"/>
      <c r="ALL33" s="122"/>
      <c r="ALM33" s="122"/>
      <c r="ALN33" s="122"/>
      <c r="ALO33" s="122"/>
      <c r="ALP33" s="122"/>
      <c r="ALQ33" s="122"/>
      <c r="ALR33" s="122"/>
      <c r="ALS33" s="122"/>
      <c r="ALT33" s="122"/>
      <c r="ALU33" s="122"/>
      <c r="ALV33" s="122"/>
      <c r="ALW33" s="122"/>
      <c r="ALX33" s="122"/>
      <c r="ALY33" s="122"/>
      <c r="ALZ33" s="122"/>
      <c r="AMA33" s="122"/>
      <c r="AMB33" s="122"/>
      <c r="AMC33" s="122"/>
      <c r="AMD33" s="122"/>
      <c r="AME33" s="122"/>
      <c r="AMF33" s="122"/>
      <c r="AMG33" s="122"/>
      <c r="AMH33" s="122"/>
      <c r="AMI33" s="122"/>
      <c r="AMJ33" s="122"/>
      <c r="AMK33" s="122"/>
    </row>
    <row r="34" spans="1:1025" s="121" customFormat="1" ht="110.25" x14ac:dyDescent="0.25">
      <c r="A34" s="149">
        <v>1</v>
      </c>
      <c r="B34" s="139" t="s">
        <v>79</v>
      </c>
      <c r="C34" s="138" t="s">
        <v>78</v>
      </c>
      <c r="D34" s="175" t="s">
        <v>110</v>
      </c>
      <c r="E34" s="147">
        <v>4.444E-2</v>
      </c>
      <c r="F34" s="126" t="s">
        <v>76</v>
      </c>
      <c r="G34" s="139" t="s">
        <v>109</v>
      </c>
      <c r="H34" s="139" t="s">
        <v>108</v>
      </c>
      <c r="I34" s="174">
        <v>20</v>
      </c>
      <c r="J34" s="157" t="s">
        <v>43</v>
      </c>
      <c r="K34" s="143" t="s">
        <v>107</v>
      </c>
      <c r="L34" s="173">
        <v>5</v>
      </c>
      <c r="M34" s="173">
        <v>5</v>
      </c>
      <c r="N34" s="173">
        <v>5</v>
      </c>
      <c r="O34" s="173">
        <v>5</v>
      </c>
      <c r="P34" s="172">
        <v>20</v>
      </c>
      <c r="Q34" s="140" t="s">
        <v>17</v>
      </c>
      <c r="R34" s="139" t="s">
        <v>106</v>
      </c>
      <c r="S34" s="139" t="s">
        <v>71</v>
      </c>
      <c r="T34" s="138"/>
      <c r="U34" s="137" t="str">
        <f t="shared" si="0"/>
        <v>SI</v>
      </c>
      <c r="V34" s="171">
        <v>5</v>
      </c>
      <c r="W34" s="126">
        <v>14</v>
      </c>
      <c r="X34" s="170">
        <v>1</v>
      </c>
      <c r="Y34" s="139" t="s">
        <v>105</v>
      </c>
      <c r="Z34" s="138" t="s">
        <v>104</v>
      </c>
      <c r="AA34" s="132">
        <f t="shared" si="5"/>
        <v>5</v>
      </c>
      <c r="AB34" s="131">
        <v>8</v>
      </c>
      <c r="AC34" s="169">
        <v>1</v>
      </c>
      <c r="AD34" s="129" t="s">
        <v>103</v>
      </c>
      <c r="AE34" s="129" t="s">
        <v>101</v>
      </c>
      <c r="AF34" s="128">
        <f t="shared" si="6"/>
        <v>5</v>
      </c>
      <c r="AG34" s="151">
        <v>4</v>
      </c>
      <c r="AH34" s="267">
        <v>0.8</v>
      </c>
      <c r="AI34" s="129" t="s">
        <v>102</v>
      </c>
      <c r="AJ34" s="129" t="s">
        <v>101</v>
      </c>
      <c r="AK34" s="128">
        <f t="shared" si="7"/>
        <v>5</v>
      </c>
      <c r="AL34" s="125"/>
      <c r="AM34" s="125"/>
      <c r="AN34" s="125"/>
      <c r="AO34" s="124"/>
      <c r="AP34" s="127" t="str">
        <f t="shared" si="8"/>
        <v>Acciones de control  en materia de obras y urbanismo</v>
      </c>
      <c r="AQ34" s="126">
        <f t="shared" si="9"/>
        <v>20</v>
      </c>
      <c r="AR34" s="125">
        <f t="shared" si="10"/>
        <v>26</v>
      </c>
      <c r="AS34" s="125"/>
      <c r="AT34" s="124"/>
      <c r="AU34" s="123"/>
      <c r="AV34" s="123"/>
      <c r="AW34" s="123"/>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122"/>
      <c r="MX34" s="122"/>
      <c r="MY34" s="122"/>
      <c r="MZ34" s="122"/>
      <c r="NA34" s="122"/>
      <c r="NB34" s="122"/>
      <c r="NC34" s="122"/>
      <c r="ND34" s="122"/>
      <c r="NE34" s="122"/>
      <c r="NF34" s="122"/>
      <c r="NG34" s="122"/>
      <c r="NH34" s="122"/>
      <c r="NI34" s="122"/>
      <c r="NJ34" s="122"/>
      <c r="NK34" s="122"/>
      <c r="NL34" s="122"/>
      <c r="NM34" s="122"/>
      <c r="NN34" s="122"/>
      <c r="NO34" s="122"/>
      <c r="NP34" s="122"/>
      <c r="NQ34" s="122"/>
      <c r="NR34" s="122"/>
      <c r="NS34" s="122"/>
      <c r="NT34" s="122"/>
      <c r="NU34" s="122"/>
      <c r="NV34" s="122"/>
      <c r="NW34" s="122"/>
      <c r="NX34" s="122"/>
      <c r="NY34" s="122"/>
      <c r="NZ34" s="122"/>
      <c r="OA34" s="122"/>
      <c r="OB34" s="122"/>
      <c r="OC34" s="122"/>
      <c r="OD34" s="122"/>
      <c r="OE34" s="122"/>
      <c r="OF34" s="122"/>
      <c r="OG34" s="122"/>
      <c r="OH34" s="122"/>
      <c r="OI34" s="122"/>
      <c r="OJ34" s="122"/>
      <c r="OK34" s="122"/>
      <c r="OL34" s="122"/>
      <c r="OM34" s="122"/>
      <c r="ON34" s="122"/>
      <c r="OO34" s="122"/>
      <c r="OP34" s="122"/>
      <c r="OQ34" s="122"/>
      <c r="OR34" s="122"/>
      <c r="OS34" s="122"/>
      <c r="OT34" s="122"/>
      <c r="OU34" s="122"/>
      <c r="OV34" s="122"/>
      <c r="OW34" s="122"/>
      <c r="OX34" s="122"/>
      <c r="OY34" s="122"/>
      <c r="OZ34" s="122"/>
      <c r="PA34" s="122"/>
      <c r="PB34" s="122"/>
      <c r="PC34" s="122"/>
      <c r="PD34" s="122"/>
      <c r="PE34" s="122"/>
      <c r="PF34" s="122"/>
      <c r="PG34" s="122"/>
      <c r="PH34" s="122"/>
      <c r="PI34" s="122"/>
      <c r="PJ34" s="122"/>
      <c r="PK34" s="122"/>
      <c r="PL34" s="122"/>
      <c r="PM34" s="122"/>
      <c r="PN34" s="122"/>
      <c r="PO34" s="122"/>
      <c r="PP34" s="122"/>
      <c r="PQ34" s="122"/>
      <c r="PR34" s="122"/>
      <c r="PS34" s="122"/>
      <c r="PT34" s="122"/>
      <c r="PU34" s="122"/>
      <c r="PV34" s="122"/>
      <c r="PW34" s="122"/>
      <c r="PX34" s="122"/>
      <c r="PY34" s="122"/>
      <c r="PZ34" s="122"/>
      <c r="QA34" s="122"/>
      <c r="QB34" s="122"/>
      <c r="QC34" s="122"/>
      <c r="QD34" s="122"/>
      <c r="QE34" s="122"/>
      <c r="QF34" s="122"/>
      <c r="QG34" s="122"/>
      <c r="QH34" s="122"/>
      <c r="QI34" s="122"/>
      <c r="QJ34" s="122"/>
      <c r="QK34" s="122"/>
      <c r="QL34" s="122"/>
      <c r="QM34" s="122"/>
      <c r="QN34" s="122"/>
      <c r="QO34" s="122"/>
      <c r="QP34" s="122"/>
      <c r="QQ34" s="122"/>
      <c r="QR34" s="122"/>
      <c r="QS34" s="122"/>
      <c r="QT34" s="122"/>
      <c r="QU34" s="122"/>
      <c r="QV34" s="122"/>
      <c r="QW34" s="122"/>
      <c r="QX34" s="122"/>
      <c r="QY34" s="122"/>
      <c r="QZ34" s="122"/>
      <c r="RA34" s="122"/>
      <c r="RB34" s="122"/>
      <c r="RC34" s="122"/>
      <c r="RD34" s="122"/>
      <c r="RE34" s="122"/>
      <c r="RF34" s="122"/>
      <c r="RG34" s="122"/>
      <c r="RH34" s="122"/>
      <c r="RI34" s="122"/>
      <c r="RJ34" s="122"/>
      <c r="RK34" s="122"/>
      <c r="RL34" s="122"/>
      <c r="RM34" s="122"/>
      <c r="RN34" s="122"/>
      <c r="RO34" s="122"/>
      <c r="RP34" s="122"/>
      <c r="RQ34" s="122"/>
      <c r="RR34" s="122"/>
      <c r="RS34" s="122"/>
      <c r="RT34" s="122"/>
      <c r="RU34" s="122"/>
      <c r="RV34" s="122"/>
      <c r="RW34" s="122"/>
      <c r="RX34" s="122"/>
      <c r="RY34" s="122"/>
      <c r="RZ34" s="122"/>
      <c r="SA34" s="122"/>
      <c r="SB34" s="122"/>
      <c r="SC34" s="122"/>
      <c r="SD34" s="122"/>
      <c r="SE34" s="122"/>
      <c r="SF34" s="122"/>
      <c r="SG34" s="122"/>
      <c r="SH34" s="122"/>
      <c r="SI34" s="122"/>
      <c r="SJ34" s="122"/>
      <c r="SK34" s="122"/>
      <c r="SL34" s="122"/>
      <c r="SM34" s="122"/>
      <c r="SN34" s="122"/>
      <c r="SO34" s="122"/>
      <c r="SP34" s="122"/>
      <c r="SQ34" s="122"/>
      <c r="SR34" s="122"/>
      <c r="SS34" s="122"/>
      <c r="ST34" s="122"/>
      <c r="SU34" s="122"/>
      <c r="SV34" s="122"/>
      <c r="SW34" s="122"/>
      <c r="SX34" s="122"/>
      <c r="SY34" s="122"/>
      <c r="SZ34" s="122"/>
      <c r="TA34" s="122"/>
      <c r="TB34" s="122"/>
      <c r="TC34" s="122"/>
      <c r="TD34" s="122"/>
      <c r="TE34" s="122"/>
      <c r="TF34" s="122"/>
      <c r="TG34" s="122"/>
      <c r="TH34" s="122"/>
      <c r="TI34" s="122"/>
      <c r="TJ34" s="122"/>
      <c r="TK34" s="122"/>
      <c r="TL34" s="122"/>
      <c r="TM34" s="122"/>
      <c r="TN34" s="122"/>
      <c r="TO34" s="122"/>
      <c r="TP34" s="122"/>
      <c r="TQ34" s="122"/>
      <c r="TR34" s="122"/>
      <c r="TS34" s="122"/>
      <c r="TT34" s="122"/>
      <c r="TU34" s="122"/>
      <c r="TV34" s="122"/>
      <c r="TW34" s="122"/>
      <c r="TX34" s="122"/>
      <c r="TY34" s="122"/>
      <c r="TZ34" s="122"/>
      <c r="UA34" s="122"/>
      <c r="UB34" s="122"/>
      <c r="UC34" s="122"/>
      <c r="UD34" s="122"/>
      <c r="UE34" s="122"/>
      <c r="UF34" s="122"/>
      <c r="UG34" s="122"/>
      <c r="UH34" s="122"/>
      <c r="UI34" s="122"/>
      <c r="UJ34" s="122"/>
      <c r="UK34" s="122"/>
      <c r="UL34" s="122"/>
      <c r="UM34" s="122"/>
      <c r="UN34" s="122"/>
      <c r="UO34" s="122"/>
      <c r="UP34" s="122"/>
      <c r="UQ34" s="122"/>
      <c r="UR34" s="122"/>
      <c r="US34" s="122"/>
      <c r="UT34" s="122"/>
      <c r="UU34" s="122"/>
      <c r="UV34" s="122"/>
      <c r="UW34" s="122"/>
      <c r="UX34" s="122"/>
      <c r="UY34" s="122"/>
      <c r="UZ34" s="122"/>
      <c r="VA34" s="122"/>
      <c r="VB34" s="122"/>
      <c r="VC34" s="122"/>
      <c r="VD34" s="122"/>
      <c r="VE34" s="122"/>
      <c r="VF34" s="122"/>
      <c r="VG34" s="122"/>
      <c r="VH34" s="122"/>
      <c r="VI34" s="122"/>
      <c r="VJ34" s="122"/>
      <c r="VK34" s="122"/>
      <c r="VL34" s="122"/>
      <c r="VM34" s="122"/>
      <c r="VN34" s="122"/>
      <c r="VO34" s="122"/>
      <c r="VP34" s="122"/>
      <c r="VQ34" s="122"/>
      <c r="VR34" s="122"/>
      <c r="VS34" s="122"/>
      <c r="VT34" s="122"/>
      <c r="VU34" s="122"/>
      <c r="VV34" s="122"/>
      <c r="VW34" s="122"/>
      <c r="VX34" s="122"/>
      <c r="VY34" s="122"/>
      <c r="VZ34" s="122"/>
      <c r="WA34" s="122"/>
      <c r="WB34" s="122"/>
      <c r="WC34" s="122"/>
      <c r="WD34" s="122"/>
      <c r="WE34" s="122"/>
      <c r="WF34" s="122"/>
      <c r="WG34" s="122"/>
      <c r="WH34" s="122"/>
      <c r="WI34" s="122"/>
      <c r="WJ34" s="122"/>
      <c r="WK34" s="122"/>
      <c r="WL34" s="122"/>
      <c r="WM34" s="122"/>
      <c r="WN34" s="122"/>
      <c r="WO34" s="122"/>
      <c r="WP34" s="122"/>
      <c r="WQ34" s="122"/>
      <c r="WR34" s="122"/>
      <c r="WS34" s="122"/>
      <c r="WT34" s="122"/>
      <c r="WU34" s="122"/>
      <c r="WV34" s="122"/>
      <c r="WW34" s="122"/>
      <c r="WX34" s="122"/>
      <c r="WY34" s="122"/>
      <c r="WZ34" s="122"/>
      <c r="XA34" s="122"/>
      <c r="XB34" s="122"/>
      <c r="XC34" s="122"/>
      <c r="XD34" s="122"/>
      <c r="XE34" s="122"/>
      <c r="XF34" s="122"/>
      <c r="XG34" s="122"/>
      <c r="XH34" s="122"/>
      <c r="XI34" s="122"/>
      <c r="XJ34" s="122"/>
      <c r="XK34" s="122"/>
      <c r="XL34" s="122"/>
      <c r="XM34" s="122"/>
      <c r="XN34" s="122"/>
      <c r="XO34" s="122"/>
      <c r="XP34" s="122"/>
      <c r="XQ34" s="122"/>
      <c r="XR34" s="122"/>
      <c r="XS34" s="122"/>
      <c r="XT34" s="122"/>
      <c r="XU34" s="122"/>
      <c r="XV34" s="122"/>
      <c r="XW34" s="122"/>
      <c r="XX34" s="122"/>
      <c r="XY34" s="122"/>
      <c r="XZ34" s="122"/>
      <c r="YA34" s="122"/>
      <c r="YB34" s="122"/>
      <c r="YC34" s="122"/>
      <c r="YD34" s="122"/>
      <c r="YE34" s="122"/>
      <c r="YF34" s="122"/>
      <c r="YG34" s="122"/>
      <c r="YH34" s="122"/>
      <c r="YI34" s="122"/>
      <c r="YJ34" s="122"/>
      <c r="YK34" s="122"/>
      <c r="YL34" s="122"/>
      <c r="YM34" s="122"/>
      <c r="YN34" s="122"/>
      <c r="YO34" s="122"/>
      <c r="YP34" s="122"/>
      <c r="YQ34" s="122"/>
      <c r="YR34" s="122"/>
      <c r="YS34" s="122"/>
      <c r="YT34" s="122"/>
      <c r="YU34" s="122"/>
      <c r="YV34" s="122"/>
      <c r="YW34" s="122"/>
      <c r="YX34" s="122"/>
      <c r="YY34" s="122"/>
      <c r="YZ34" s="122"/>
      <c r="ZA34" s="122"/>
      <c r="ZB34" s="122"/>
      <c r="ZC34" s="122"/>
      <c r="ZD34" s="122"/>
      <c r="ZE34" s="122"/>
      <c r="ZF34" s="122"/>
      <c r="ZG34" s="122"/>
      <c r="ZH34" s="122"/>
      <c r="ZI34" s="122"/>
      <c r="ZJ34" s="122"/>
      <c r="ZK34" s="122"/>
      <c r="ZL34" s="122"/>
      <c r="ZM34" s="122"/>
      <c r="ZN34" s="122"/>
      <c r="ZO34" s="122"/>
      <c r="ZP34" s="122"/>
      <c r="ZQ34" s="122"/>
      <c r="ZR34" s="122"/>
      <c r="ZS34" s="122"/>
      <c r="ZT34" s="122"/>
      <c r="ZU34" s="122"/>
      <c r="ZV34" s="122"/>
      <c r="ZW34" s="122"/>
      <c r="ZX34" s="122"/>
      <c r="ZY34" s="122"/>
      <c r="ZZ34" s="122"/>
      <c r="AAA34" s="122"/>
      <c r="AAB34" s="122"/>
      <c r="AAC34" s="122"/>
      <c r="AAD34" s="122"/>
      <c r="AAE34" s="122"/>
      <c r="AAF34" s="122"/>
      <c r="AAG34" s="122"/>
      <c r="AAH34" s="122"/>
      <c r="AAI34" s="122"/>
      <c r="AAJ34" s="122"/>
      <c r="AAK34" s="122"/>
      <c r="AAL34" s="122"/>
      <c r="AAM34" s="122"/>
      <c r="AAN34" s="122"/>
      <c r="AAO34" s="122"/>
      <c r="AAP34" s="122"/>
      <c r="AAQ34" s="122"/>
      <c r="AAR34" s="122"/>
      <c r="AAS34" s="122"/>
      <c r="AAT34" s="122"/>
      <c r="AAU34" s="122"/>
      <c r="AAV34" s="122"/>
      <c r="AAW34" s="122"/>
      <c r="AAX34" s="122"/>
      <c r="AAY34" s="122"/>
      <c r="AAZ34" s="122"/>
      <c r="ABA34" s="122"/>
      <c r="ABB34" s="122"/>
      <c r="ABC34" s="122"/>
      <c r="ABD34" s="122"/>
      <c r="ABE34" s="122"/>
      <c r="ABF34" s="122"/>
      <c r="ABG34" s="122"/>
      <c r="ABH34" s="122"/>
      <c r="ABI34" s="122"/>
      <c r="ABJ34" s="122"/>
      <c r="ABK34" s="122"/>
      <c r="ABL34" s="122"/>
      <c r="ABM34" s="122"/>
      <c r="ABN34" s="122"/>
      <c r="ABO34" s="122"/>
      <c r="ABP34" s="122"/>
      <c r="ABQ34" s="122"/>
      <c r="ABR34" s="122"/>
      <c r="ABS34" s="122"/>
      <c r="ABT34" s="122"/>
      <c r="ABU34" s="122"/>
      <c r="ABV34" s="122"/>
      <c r="ABW34" s="122"/>
      <c r="ABX34" s="122"/>
      <c r="ABY34" s="122"/>
      <c r="ABZ34" s="122"/>
      <c r="ACA34" s="122"/>
      <c r="ACB34" s="122"/>
      <c r="ACC34" s="122"/>
      <c r="ACD34" s="122"/>
      <c r="ACE34" s="122"/>
      <c r="ACF34" s="122"/>
      <c r="ACG34" s="122"/>
      <c r="ACH34" s="122"/>
      <c r="ACI34" s="122"/>
      <c r="ACJ34" s="122"/>
      <c r="ACK34" s="122"/>
      <c r="ACL34" s="122"/>
      <c r="ACM34" s="122"/>
      <c r="ACN34" s="122"/>
      <c r="ACO34" s="122"/>
      <c r="ACP34" s="122"/>
      <c r="ACQ34" s="122"/>
      <c r="ACR34" s="122"/>
      <c r="ACS34" s="122"/>
      <c r="ACT34" s="122"/>
      <c r="ACU34" s="122"/>
      <c r="ACV34" s="122"/>
      <c r="ACW34" s="122"/>
      <c r="ACX34" s="122"/>
      <c r="ACY34" s="122"/>
      <c r="ACZ34" s="122"/>
      <c r="ADA34" s="122"/>
      <c r="ADB34" s="122"/>
      <c r="ADC34" s="122"/>
      <c r="ADD34" s="122"/>
      <c r="ADE34" s="122"/>
      <c r="ADF34" s="122"/>
      <c r="ADG34" s="122"/>
      <c r="ADH34" s="122"/>
      <c r="ADI34" s="122"/>
      <c r="ADJ34" s="122"/>
      <c r="ADK34" s="122"/>
      <c r="ADL34" s="122"/>
      <c r="ADM34" s="122"/>
      <c r="ADN34" s="122"/>
      <c r="ADO34" s="122"/>
      <c r="ADP34" s="122"/>
      <c r="ADQ34" s="122"/>
      <c r="ADR34" s="122"/>
      <c r="ADS34" s="122"/>
      <c r="ADT34" s="122"/>
      <c r="ADU34" s="122"/>
      <c r="ADV34" s="122"/>
      <c r="ADW34" s="122"/>
      <c r="ADX34" s="122"/>
      <c r="ADY34" s="122"/>
      <c r="ADZ34" s="122"/>
      <c r="AEA34" s="122"/>
      <c r="AEB34" s="122"/>
      <c r="AEC34" s="122"/>
      <c r="AED34" s="122"/>
      <c r="AEE34" s="122"/>
      <c r="AEF34" s="122"/>
      <c r="AEG34" s="122"/>
      <c r="AEH34" s="122"/>
      <c r="AEI34" s="122"/>
      <c r="AEJ34" s="122"/>
      <c r="AEK34" s="122"/>
      <c r="AEL34" s="122"/>
      <c r="AEM34" s="122"/>
      <c r="AEN34" s="122"/>
      <c r="AEO34" s="122"/>
      <c r="AEP34" s="122"/>
      <c r="AEQ34" s="122"/>
      <c r="AER34" s="122"/>
      <c r="AES34" s="122"/>
      <c r="AET34" s="122"/>
      <c r="AEU34" s="122"/>
      <c r="AEV34" s="122"/>
      <c r="AEW34" s="122"/>
      <c r="AEX34" s="122"/>
      <c r="AEY34" s="122"/>
      <c r="AEZ34" s="122"/>
      <c r="AFA34" s="122"/>
      <c r="AFB34" s="122"/>
      <c r="AFC34" s="122"/>
      <c r="AFD34" s="122"/>
      <c r="AFE34" s="122"/>
      <c r="AFF34" s="122"/>
      <c r="AFG34" s="122"/>
      <c r="AFH34" s="122"/>
      <c r="AFI34" s="122"/>
      <c r="AFJ34" s="122"/>
      <c r="AFK34" s="122"/>
      <c r="AFL34" s="122"/>
      <c r="AFM34" s="122"/>
      <c r="AFN34" s="122"/>
      <c r="AFO34" s="122"/>
      <c r="AFP34" s="122"/>
      <c r="AFQ34" s="122"/>
      <c r="AFR34" s="122"/>
      <c r="AFS34" s="122"/>
      <c r="AFT34" s="122"/>
      <c r="AFU34" s="122"/>
      <c r="AFV34" s="122"/>
      <c r="AFW34" s="122"/>
      <c r="AFX34" s="122"/>
      <c r="AFY34" s="122"/>
      <c r="AFZ34" s="122"/>
      <c r="AGA34" s="122"/>
      <c r="AGB34" s="122"/>
      <c r="AGC34" s="122"/>
      <c r="AGD34" s="122"/>
      <c r="AGE34" s="122"/>
      <c r="AGF34" s="122"/>
      <c r="AGG34" s="122"/>
      <c r="AGH34" s="122"/>
      <c r="AGI34" s="122"/>
      <c r="AGJ34" s="122"/>
      <c r="AGK34" s="122"/>
      <c r="AGL34" s="122"/>
      <c r="AGM34" s="122"/>
      <c r="AGN34" s="122"/>
      <c r="AGO34" s="122"/>
      <c r="AGP34" s="122"/>
      <c r="AGQ34" s="122"/>
      <c r="AGR34" s="122"/>
      <c r="AGS34" s="122"/>
      <c r="AGT34" s="122"/>
      <c r="AGU34" s="122"/>
      <c r="AGV34" s="122"/>
      <c r="AGW34" s="122"/>
      <c r="AGX34" s="122"/>
      <c r="AGY34" s="122"/>
      <c r="AGZ34" s="122"/>
      <c r="AHA34" s="122"/>
      <c r="AHB34" s="122"/>
      <c r="AHC34" s="122"/>
      <c r="AHD34" s="122"/>
      <c r="AHE34" s="122"/>
      <c r="AHF34" s="122"/>
      <c r="AHG34" s="122"/>
      <c r="AHH34" s="122"/>
      <c r="AHI34" s="122"/>
      <c r="AHJ34" s="122"/>
      <c r="AHK34" s="122"/>
      <c r="AHL34" s="122"/>
      <c r="AHM34" s="122"/>
      <c r="AHN34" s="122"/>
      <c r="AHO34" s="122"/>
      <c r="AHP34" s="122"/>
      <c r="AHQ34" s="122"/>
      <c r="AHR34" s="122"/>
      <c r="AHS34" s="122"/>
      <c r="AHT34" s="122"/>
      <c r="AHU34" s="122"/>
      <c r="AHV34" s="122"/>
      <c r="AHW34" s="122"/>
      <c r="AHX34" s="122"/>
      <c r="AHY34" s="122"/>
      <c r="AHZ34" s="122"/>
      <c r="AIA34" s="122"/>
      <c r="AIB34" s="122"/>
      <c r="AIC34" s="122"/>
      <c r="AID34" s="122"/>
      <c r="AIE34" s="122"/>
      <c r="AIF34" s="122"/>
      <c r="AIG34" s="122"/>
      <c r="AIH34" s="122"/>
      <c r="AII34" s="122"/>
      <c r="AIJ34" s="122"/>
      <c r="AIK34" s="122"/>
      <c r="AIL34" s="122"/>
      <c r="AIM34" s="122"/>
      <c r="AIN34" s="122"/>
      <c r="AIO34" s="122"/>
      <c r="AIP34" s="122"/>
      <c r="AIQ34" s="122"/>
      <c r="AIR34" s="122"/>
      <c r="AIS34" s="122"/>
      <c r="AIT34" s="122"/>
      <c r="AIU34" s="122"/>
      <c r="AIV34" s="122"/>
      <c r="AIW34" s="122"/>
      <c r="AIX34" s="122"/>
      <c r="AIY34" s="122"/>
      <c r="AIZ34" s="122"/>
      <c r="AJA34" s="122"/>
      <c r="AJB34" s="122"/>
      <c r="AJC34" s="122"/>
      <c r="AJD34" s="122"/>
      <c r="AJE34" s="122"/>
      <c r="AJF34" s="122"/>
      <c r="AJG34" s="122"/>
      <c r="AJH34" s="122"/>
      <c r="AJI34" s="122"/>
      <c r="AJJ34" s="122"/>
      <c r="AJK34" s="122"/>
      <c r="AJL34" s="122"/>
      <c r="AJM34" s="122"/>
      <c r="AJN34" s="122"/>
      <c r="AJO34" s="122"/>
      <c r="AJP34" s="122"/>
      <c r="AJQ34" s="122"/>
      <c r="AJR34" s="122"/>
      <c r="AJS34" s="122"/>
      <c r="AJT34" s="122"/>
      <c r="AJU34" s="122"/>
      <c r="AJV34" s="122"/>
      <c r="AJW34" s="122"/>
      <c r="AJX34" s="122"/>
      <c r="AJY34" s="122"/>
      <c r="AJZ34" s="122"/>
      <c r="AKA34" s="122"/>
      <c r="AKB34" s="122"/>
      <c r="AKC34" s="122"/>
      <c r="AKD34" s="122"/>
      <c r="AKE34" s="122"/>
      <c r="AKF34" s="122"/>
      <c r="AKG34" s="122"/>
      <c r="AKH34" s="122"/>
      <c r="AKI34" s="122"/>
      <c r="AKJ34" s="122"/>
      <c r="AKK34" s="122"/>
      <c r="AKL34" s="122"/>
      <c r="AKM34" s="122"/>
      <c r="AKN34" s="122"/>
      <c r="AKO34" s="122"/>
      <c r="AKP34" s="122"/>
      <c r="AKQ34" s="122"/>
      <c r="AKR34" s="122"/>
      <c r="AKS34" s="122"/>
      <c r="AKT34" s="122"/>
      <c r="AKU34" s="122"/>
      <c r="AKV34" s="122"/>
      <c r="AKW34" s="122"/>
      <c r="AKX34" s="122"/>
      <c r="AKY34" s="122"/>
      <c r="AKZ34" s="122"/>
      <c r="ALA34" s="122"/>
      <c r="ALB34" s="122"/>
      <c r="ALC34" s="122"/>
      <c r="ALD34" s="122"/>
      <c r="ALE34" s="122"/>
      <c r="ALF34" s="122"/>
      <c r="ALG34" s="122"/>
      <c r="ALH34" s="122"/>
      <c r="ALI34" s="122"/>
      <c r="ALJ34" s="122"/>
      <c r="ALK34" s="122"/>
      <c r="ALL34" s="122"/>
      <c r="ALM34" s="122"/>
      <c r="ALN34" s="122"/>
      <c r="ALO34" s="122"/>
      <c r="ALP34" s="122"/>
      <c r="ALQ34" s="122"/>
      <c r="ALR34" s="122"/>
      <c r="ALS34" s="122"/>
      <c r="ALT34" s="122"/>
      <c r="ALU34" s="122"/>
      <c r="ALV34" s="122"/>
      <c r="ALW34" s="122"/>
      <c r="ALX34" s="122"/>
      <c r="ALY34" s="122"/>
      <c r="ALZ34" s="122"/>
      <c r="AMA34" s="122"/>
      <c r="AMB34" s="122"/>
      <c r="AMC34" s="122"/>
      <c r="AMD34" s="122"/>
      <c r="AME34" s="122"/>
      <c r="AMF34" s="122"/>
      <c r="AMG34" s="122"/>
      <c r="AMH34" s="122"/>
      <c r="AMI34" s="122"/>
      <c r="AMJ34" s="122"/>
      <c r="AMK34" s="122"/>
    </row>
    <row r="35" spans="1:1025" s="121" customFormat="1" ht="94.5" x14ac:dyDescent="0.25">
      <c r="A35" s="149">
        <v>1</v>
      </c>
      <c r="B35" s="139" t="s">
        <v>79</v>
      </c>
      <c r="C35" s="138" t="s">
        <v>100</v>
      </c>
      <c r="D35" s="127" t="s">
        <v>99</v>
      </c>
      <c r="E35" s="147">
        <v>4.444E-2</v>
      </c>
      <c r="F35" s="126" t="s">
        <v>76</v>
      </c>
      <c r="G35" s="139" t="s">
        <v>98</v>
      </c>
      <c r="H35" s="139" t="s">
        <v>97</v>
      </c>
      <c r="I35" s="167">
        <v>49340</v>
      </c>
      <c r="J35" s="157" t="s">
        <v>43</v>
      </c>
      <c r="K35" s="143" t="s">
        <v>96</v>
      </c>
      <c r="L35" s="166">
        <v>0</v>
      </c>
      <c r="M35" s="166">
        <v>0.15</v>
      </c>
      <c r="N35" s="166">
        <v>0.13</v>
      </c>
      <c r="O35" s="166">
        <v>0.12</v>
      </c>
      <c r="P35" s="165">
        <v>0.4</v>
      </c>
      <c r="Q35" s="140" t="s">
        <v>17</v>
      </c>
      <c r="R35" s="139" t="s">
        <v>72</v>
      </c>
      <c r="S35" s="139" t="s">
        <v>71</v>
      </c>
      <c r="T35" s="138"/>
      <c r="U35" s="137" t="str">
        <f t="shared" si="0"/>
        <v>SI</v>
      </c>
      <c r="V35" s="136" t="s">
        <v>12</v>
      </c>
      <c r="W35" s="134" t="s">
        <v>12</v>
      </c>
      <c r="X35" s="135" t="s">
        <v>12</v>
      </c>
      <c r="Y35" s="134" t="s">
        <v>12</v>
      </c>
      <c r="Z35" s="133" t="s">
        <v>12</v>
      </c>
      <c r="AA35" s="168">
        <f t="shared" si="5"/>
        <v>0.15</v>
      </c>
      <c r="AB35" s="160">
        <v>0.1021</v>
      </c>
      <c r="AC35" s="159">
        <f>AB35/AA35</f>
        <v>0.68066666666666664</v>
      </c>
      <c r="AD35" s="129" t="s">
        <v>95</v>
      </c>
      <c r="AE35" s="129" t="s">
        <v>80</v>
      </c>
      <c r="AF35" s="182">
        <f t="shared" si="6"/>
        <v>0.13</v>
      </c>
      <c r="AG35" s="150">
        <v>0.15989999999999999</v>
      </c>
      <c r="AH35" s="267">
        <f>100%</f>
        <v>1</v>
      </c>
      <c r="AI35" s="129" t="s">
        <v>272</v>
      </c>
      <c r="AJ35" s="129" t="s">
        <v>273</v>
      </c>
      <c r="AK35" s="128">
        <f t="shared" si="7"/>
        <v>0.12</v>
      </c>
      <c r="AL35" s="125"/>
      <c r="AM35" s="125"/>
      <c r="AN35" s="125"/>
      <c r="AO35" s="124"/>
      <c r="AP35" s="127" t="str">
        <f t="shared" si="8"/>
        <v xml:space="preserve">Porcentaje de expedientes de policía con impulso procesal </v>
      </c>
      <c r="AQ35" s="126" t="e">
        <f t="shared" si="9"/>
        <v>#VALUE!</v>
      </c>
      <c r="AR35" s="125" t="e">
        <f t="shared" si="10"/>
        <v>#VALUE!</v>
      </c>
      <c r="AS35" s="125"/>
      <c r="AT35" s="124"/>
      <c r="AU35" s="123"/>
      <c r="AV35" s="123"/>
      <c r="AW35" s="123"/>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22"/>
      <c r="MX35" s="122"/>
      <c r="MY35" s="122"/>
      <c r="MZ35" s="122"/>
      <c r="NA35" s="122"/>
      <c r="NB35" s="122"/>
      <c r="NC35" s="122"/>
      <c r="ND35" s="122"/>
      <c r="NE35" s="122"/>
      <c r="NF35" s="122"/>
      <c r="NG35" s="122"/>
      <c r="NH35" s="122"/>
      <c r="NI35" s="122"/>
      <c r="NJ35" s="122"/>
      <c r="NK35" s="122"/>
      <c r="NL35" s="122"/>
      <c r="NM35" s="122"/>
      <c r="NN35" s="122"/>
      <c r="NO35" s="122"/>
      <c r="NP35" s="122"/>
      <c r="NQ35" s="122"/>
      <c r="NR35" s="122"/>
      <c r="NS35" s="122"/>
      <c r="NT35" s="122"/>
      <c r="NU35" s="122"/>
      <c r="NV35" s="122"/>
      <c r="NW35" s="122"/>
      <c r="NX35" s="122"/>
      <c r="NY35" s="122"/>
      <c r="NZ35" s="122"/>
      <c r="OA35" s="122"/>
      <c r="OB35" s="122"/>
      <c r="OC35" s="122"/>
      <c r="OD35" s="122"/>
      <c r="OE35" s="122"/>
      <c r="OF35" s="122"/>
      <c r="OG35" s="122"/>
      <c r="OH35" s="122"/>
      <c r="OI35" s="122"/>
      <c r="OJ35" s="122"/>
      <c r="OK35" s="122"/>
      <c r="OL35" s="122"/>
      <c r="OM35" s="122"/>
      <c r="ON35" s="122"/>
      <c r="OO35" s="122"/>
      <c r="OP35" s="122"/>
      <c r="OQ35" s="122"/>
      <c r="OR35" s="122"/>
      <c r="OS35" s="122"/>
      <c r="OT35" s="122"/>
      <c r="OU35" s="122"/>
      <c r="OV35" s="122"/>
      <c r="OW35" s="122"/>
      <c r="OX35" s="122"/>
      <c r="OY35" s="122"/>
      <c r="OZ35" s="122"/>
      <c r="PA35" s="122"/>
      <c r="PB35" s="122"/>
      <c r="PC35" s="122"/>
      <c r="PD35" s="122"/>
      <c r="PE35" s="122"/>
      <c r="PF35" s="122"/>
      <c r="PG35" s="122"/>
      <c r="PH35" s="122"/>
      <c r="PI35" s="122"/>
      <c r="PJ35" s="122"/>
      <c r="PK35" s="122"/>
      <c r="PL35" s="122"/>
      <c r="PM35" s="122"/>
      <c r="PN35" s="122"/>
      <c r="PO35" s="122"/>
      <c r="PP35" s="122"/>
      <c r="PQ35" s="122"/>
      <c r="PR35" s="122"/>
      <c r="PS35" s="122"/>
      <c r="PT35" s="122"/>
      <c r="PU35" s="122"/>
      <c r="PV35" s="122"/>
      <c r="PW35" s="122"/>
      <c r="PX35" s="122"/>
      <c r="PY35" s="122"/>
      <c r="PZ35" s="122"/>
      <c r="QA35" s="122"/>
      <c r="QB35" s="122"/>
      <c r="QC35" s="122"/>
      <c r="QD35" s="122"/>
      <c r="QE35" s="122"/>
      <c r="QF35" s="122"/>
      <c r="QG35" s="122"/>
      <c r="QH35" s="122"/>
      <c r="QI35" s="122"/>
      <c r="QJ35" s="122"/>
      <c r="QK35" s="122"/>
      <c r="QL35" s="122"/>
      <c r="QM35" s="122"/>
      <c r="QN35" s="122"/>
      <c r="QO35" s="122"/>
      <c r="QP35" s="122"/>
      <c r="QQ35" s="122"/>
      <c r="QR35" s="122"/>
      <c r="QS35" s="122"/>
      <c r="QT35" s="122"/>
      <c r="QU35" s="122"/>
      <c r="QV35" s="122"/>
      <c r="QW35" s="122"/>
      <c r="QX35" s="122"/>
      <c r="QY35" s="122"/>
      <c r="QZ35" s="122"/>
      <c r="RA35" s="122"/>
      <c r="RB35" s="122"/>
      <c r="RC35" s="122"/>
      <c r="RD35" s="122"/>
      <c r="RE35" s="122"/>
      <c r="RF35" s="122"/>
      <c r="RG35" s="122"/>
      <c r="RH35" s="122"/>
      <c r="RI35" s="122"/>
      <c r="RJ35" s="122"/>
      <c r="RK35" s="122"/>
      <c r="RL35" s="122"/>
      <c r="RM35" s="122"/>
      <c r="RN35" s="122"/>
      <c r="RO35" s="122"/>
      <c r="RP35" s="122"/>
      <c r="RQ35" s="122"/>
      <c r="RR35" s="122"/>
      <c r="RS35" s="122"/>
      <c r="RT35" s="122"/>
      <c r="RU35" s="122"/>
      <c r="RV35" s="122"/>
      <c r="RW35" s="122"/>
      <c r="RX35" s="122"/>
      <c r="RY35" s="122"/>
      <c r="RZ35" s="122"/>
      <c r="SA35" s="122"/>
      <c r="SB35" s="122"/>
      <c r="SC35" s="122"/>
      <c r="SD35" s="122"/>
      <c r="SE35" s="122"/>
      <c r="SF35" s="122"/>
      <c r="SG35" s="122"/>
      <c r="SH35" s="122"/>
      <c r="SI35" s="122"/>
      <c r="SJ35" s="122"/>
      <c r="SK35" s="122"/>
      <c r="SL35" s="122"/>
      <c r="SM35" s="122"/>
      <c r="SN35" s="122"/>
      <c r="SO35" s="122"/>
      <c r="SP35" s="122"/>
      <c r="SQ35" s="122"/>
      <c r="SR35" s="122"/>
      <c r="SS35" s="122"/>
      <c r="ST35" s="122"/>
      <c r="SU35" s="122"/>
      <c r="SV35" s="122"/>
      <c r="SW35" s="122"/>
      <c r="SX35" s="122"/>
      <c r="SY35" s="122"/>
      <c r="SZ35" s="122"/>
      <c r="TA35" s="122"/>
      <c r="TB35" s="122"/>
      <c r="TC35" s="122"/>
      <c r="TD35" s="122"/>
      <c r="TE35" s="122"/>
      <c r="TF35" s="122"/>
      <c r="TG35" s="122"/>
      <c r="TH35" s="122"/>
      <c r="TI35" s="122"/>
      <c r="TJ35" s="122"/>
      <c r="TK35" s="122"/>
      <c r="TL35" s="122"/>
      <c r="TM35" s="122"/>
      <c r="TN35" s="122"/>
      <c r="TO35" s="122"/>
      <c r="TP35" s="122"/>
      <c r="TQ35" s="122"/>
      <c r="TR35" s="122"/>
      <c r="TS35" s="122"/>
      <c r="TT35" s="122"/>
      <c r="TU35" s="122"/>
      <c r="TV35" s="122"/>
      <c r="TW35" s="122"/>
      <c r="TX35" s="122"/>
      <c r="TY35" s="122"/>
      <c r="TZ35" s="122"/>
      <c r="UA35" s="122"/>
      <c r="UB35" s="122"/>
      <c r="UC35" s="122"/>
      <c r="UD35" s="122"/>
      <c r="UE35" s="122"/>
      <c r="UF35" s="122"/>
      <c r="UG35" s="122"/>
      <c r="UH35" s="122"/>
      <c r="UI35" s="122"/>
      <c r="UJ35" s="122"/>
      <c r="UK35" s="122"/>
      <c r="UL35" s="122"/>
      <c r="UM35" s="122"/>
      <c r="UN35" s="122"/>
      <c r="UO35" s="122"/>
      <c r="UP35" s="122"/>
      <c r="UQ35" s="122"/>
      <c r="UR35" s="122"/>
      <c r="US35" s="122"/>
      <c r="UT35" s="122"/>
      <c r="UU35" s="122"/>
      <c r="UV35" s="122"/>
      <c r="UW35" s="122"/>
      <c r="UX35" s="122"/>
      <c r="UY35" s="122"/>
      <c r="UZ35" s="122"/>
      <c r="VA35" s="122"/>
      <c r="VB35" s="122"/>
      <c r="VC35" s="122"/>
      <c r="VD35" s="122"/>
      <c r="VE35" s="122"/>
      <c r="VF35" s="122"/>
      <c r="VG35" s="122"/>
      <c r="VH35" s="122"/>
      <c r="VI35" s="122"/>
      <c r="VJ35" s="122"/>
      <c r="VK35" s="122"/>
      <c r="VL35" s="122"/>
      <c r="VM35" s="122"/>
      <c r="VN35" s="122"/>
      <c r="VO35" s="122"/>
      <c r="VP35" s="122"/>
      <c r="VQ35" s="122"/>
      <c r="VR35" s="122"/>
      <c r="VS35" s="122"/>
      <c r="VT35" s="122"/>
      <c r="VU35" s="122"/>
      <c r="VV35" s="122"/>
      <c r="VW35" s="122"/>
      <c r="VX35" s="122"/>
      <c r="VY35" s="122"/>
      <c r="VZ35" s="122"/>
      <c r="WA35" s="122"/>
      <c r="WB35" s="122"/>
      <c r="WC35" s="122"/>
      <c r="WD35" s="122"/>
      <c r="WE35" s="122"/>
      <c r="WF35" s="122"/>
      <c r="WG35" s="122"/>
      <c r="WH35" s="122"/>
      <c r="WI35" s="122"/>
      <c r="WJ35" s="122"/>
      <c r="WK35" s="122"/>
      <c r="WL35" s="122"/>
      <c r="WM35" s="122"/>
      <c r="WN35" s="122"/>
      <c r="WO35" s="122"/>
      <c r="WP35" s="122"/>
      <c r="WQ35" s="122"/>
      <c r="WR35" s="122"/>
      <c r="WS35" s="122"/>
      <c r="WT35" s="122"/>
      <c r="WU35" s="122"/>
      <c r="WV35" s="122"/>
      <c r="WW35" s="122"/>
      <c r="WX35" s="122"/>
      <c r="WY35" s="122"/>
      <c r="WZ35" s="122"/>
      <c r="XA35" s="122"/>
      <c r="XB35" s="122"/>
      <c r="XC35" s="122"/>
      <c r="XD35" s="122"/>
      <c r="XE35" s="122"/>
      <c r="XF35" s="122"/>
      <c r="XG35" s="122"/>
      <c r="XH35" s="122"/>
      <c r="XI35" s="122"/>
      <c r="XJ35" s="122"/>
      <c r="XK35" s="122"/>
      <c r="XL35" s="122"/>
      <c r="XM35" s="122"/>
      <c r="XN35" s="122"/>
      <c r="XO35" s="122"/>
      <c r="XP35" s="122"/>
      <c r="XQ35" s="122"/>
      <c r="XR35" s="122"/>
      <c r="XS35" s="122"/>
      <c r="XT35" s="122"/>
      <c r="XU35" s="122"/>
      <c r="XV35" s="122"/>
      <c r="XW35" s="122"/>
      <c r="XX35" s="122"/>
      <c r="XY35" s="122"/>
      <c r="XZ35" s="122"/>
      <c r="YA35" s="122"/>
      <c r="YB35" s="122"/>
      <c r="YC35" s="122"/>
      <c r="YD35" s="122"/>
      <c r="YE35" s="122"/>
      <c r="YF35" s="122"/>
      <c r="YG35" s="122"/>
      <c r="YH35" s="122"/>
      <c r="YI35" s="122"/>
      <c r="YJ35" s="122"/>
      <c r="YK35" s="122"/>
      <c r="YL35" s="122"/>
      <c r="YM35" s="122"/>
      <c r="YN35" s="122"/>
      <c r="YO35" s="122"/>
      <c r="YP35" s="122"/>
      <c r="YQ35" s="122"/>
      <c r="YR35" s="122"/>
      <c r="YS35" s="122"/>
      <c r="YT35" s="122"/>
      <c r="YU35" s="122"/>
      <c r="YV35" s="122"/>
      <c r="YW35" s="122"/>
      <c r="YX35" s="122"/>
      <c r="YY35" s="122"/>
      <c r="YZ35" s="122"/>
      <c r="ZA35" s="122"/>
      <c r="ZB35" s="122"/>
      <c r="ZC35" s="122"/>
      <c r="ZD35" s="122"/>
      <c r="ZE35" s="122"/>
      <c r="ZF35" s="122"/>
      <c r="ZG35" s="122"/>
      <c r="ZH35" s="122"/>
      <c r="ZI35" s="122"/>
      <c r="ZJ35" s="122"/>
      <c r="ZK35" s="122"/>
      <c r="ZL35" s="122"/>
      <c r="ZM35" s="122"/>
      <c r="ZN35" s="122"/>
      <c r="ZO35" s="122"/>
      <c r="ZP35" s="122"/>
      <c r="ZQ35" s="122"/>
      <c r="ZR35" s="122"/>
      <c r="ZS35" s="122"/>
      <c r="ZT35" s="122"/>
      <c r="ZU35" s="122"/>
      <c r="ZV35" s="122"/>
      <c r="ZW35" s="122"/>
      <c r="ZX35" s="122"/>
      <c r="ZY35" s="122"/>
      <c r="ZZ35" s="122"/>
      <c r="AAA35" s="122"/>
      <c r="AAB35" s="122"/>
      <c r="AAC35" s="122"/>
      <c r="AAD35" s="122"/>
      <c r="AAE35" s="122"/>
      <c r="AAF35" s="122"/>
      <c r="AAG35" s="122"/>
      <c r="AAH35" s="122"/>
      <c r="AAI35" s="122"/>
      <c r="AAJ35" s="122"/>
      <c r="AAK35" s="122"/>
      <c r="AAL35" s="122"/>
      <c r="AAM35" s="122"/>
      <c r="AAN35" s="122"/>
      <c r="AAO35" s="122"/>
      <c r="AAP35" s="122"/>
      <c r="AAQ35" s="122"/>
      <c r="AAR35" s="122"/>
      <c r="AAS35" s="122"/>
      <c r="AAT35" s="122"/>
      <c r="AAU35" s="122"/>
      <c r="AAV35" s="122"/>
      <c r="AAW35" s="122"/>
      <c r="AAX35" s="122"/>
      <c r="AAY35" s="122"/>
      <c r="AAZ35" s="122"/>
      <c r="ABA35" s="122"/>
      <c r="ABB35" s="122"/>
      <c r="ABC35" s="122"/>
      <c r="ABD35" s="122"/>
      <c r="ABE35" s="122"/>
      <c r="ABF35" s="122"/>
      <c r="ABG35" s="122"/>
      <c r="ABH35" s="122"/>
      <c r="ABI35" s="122"/>
      <c r="ABJ35" s="122"/>
      <c r="ABK35" s="122"/>
      <c r="ABL35" s="122"/>
      <c r="ABM35" s="122"/>
      <c r="ABN35" s="122"/>
      <c r="ABO35" s="122"/>
      <c r="ABP35" s="122"/>
      <c r="ABQ35" s="122"/>
      <c r="ABR35" s="122"/>
      <c r="ABS35" s="122"/>
      <c r="ABT35" s="122"/>
      <c r="ABU35" s="122"/>
      <c r="ABV35" s="122"/>
      <c r="ABW35" s="122"/>
      <c r="ABX35" s="122"/>
      <c r="ABY35" s="122"/>
      <c r="ABZ35" s="122"/>
      <c r="ACA35" s="122"/>
      <c r="ACB35" s="122"/>
      <c r="ACC35" s="122"/>
      <c r="ACD35" s="122"/>
      <c r="ACE35" s="122"/>
      <c r="ACF35" s="122"/>
      <c r="ACG35" s="122"/>
      <c r="ACH35" s="122"/>
      <c r="ACI35" s="122"/>
      <c r="ACJ35" s="122"/>
      <c r="ACK35" s="122"/>
      <c r="ACL35" s="122"/>
      <c r="ACM35" s="122"/>
      <c r="ACN35" s="122"/>
      <c r="ACO35" s="122"/>
      <c r="ACP35" s="122"/>
      <c r="ACQ35" s="122"/>
      <c r="ACR35" s="122"/>
      <c r="ACS35" s="122"/>
      <c r="ACT35" s="122"/>
      <c r="ACU35" s="122"/>
      <c r="ACV35" s="122"/>
      <c r="ACW35" s="122"/>
      <c r="ACX35" s="122"/>
      <c r="ACY35" s="122"/>
      <c r="ACZ35" s="122"/>
      <c r="ADA35" s="122"/>
      <c r="ADB35" s="122"/>
      <c r="ADC35" s="122"/>
      <c r="ADD35" s="122"/>
      <c r="ADE35" s="122"/>
      <c r="ADF35" s="122"/>
      <c r="ADG35" s="122"/>
      <c r="ADH35" s="122"/>
      <c r="ADI35" s="122"/>
      <c r="ADJ35" s="122"/>
      <c r="ADK35" s="122"/>
      <c r="ADL35" s="122"/>
      <c r="ADM35" s="122"/>
      <c r="ADN35" s="122"/>
      <c r="ADO35" s="122"/>
      <c r="ADP35" s="122"/>
      <c r="ADQ35" s="122"/>
      <c r="ADR35" s="122"/>
      <c r="ADS35" s="122"/>
      <c r="ADT35" s="122"/>
      <c r="ADU35" s="122"/>
      <c r="ADV35" s="122"/>
      <c r="ADW35" s="122"/>
      <c r="ADX35" s="122"/>
      <c r="ADY35" s="122"/>
      <c r="ADZ35" s="122"/>
      <c r="AEA35" s="122"/>
      <c r="AEB35" s="122"/>
      <c r="AEC35" s="122"/>
      <c r="AED35" s="122"/>
      <c r="AEE35" s="122"/>
      <c r="AEF35" s="122"/>
      <c r="AEG35" s="122"/>
      <c r="AEH35" s="122"/>
      <c r="AEI35" s="122"/>
      <c r="AEJ35" s="122"/>
      <c r="AEK35" s="122"/>
      <c r="AEL35" s="122"/>
      <c r="AEM35" s="122"/>
      <c r="AEN35" s="122"/>
      <c r="AEO35" s="122"/>
      <c r="AEP35" s="122"/>
      <c r="AEQ35" s="122"/>
      <c r="AER35" s="122"/>
      <c r="AES35" s="122"/>
      <c r="AET35" s="122"/>
      <c r="AEU35" s="122"/>
      <c r="AEV35" s="122"/>
      <c r="AEW35" s="122"/>
      <c r="AEX35" s="122"/>
      <c r="AEY35" s="122"/>
      <c r="AEZ35" s="122"/>
      <c r="AFA35" s="122"/>
      <c r="AFB35" s="122"/>
      <c r="AFC35" s="122"/>
      <c r="AFD35" s="122"/>
      <c r="AFE35" s="122"/>
      <c r="AFF35" s="122"/>
      <c r="AFG35" s="122"/>
      <c r="AFH35" s="122"/>
      <c r="AFI35" s="122"/>
      <c r="AFJ35" s="122"/>
      <c r="AFK35" s="122"/>
      <c r="AFL35" s="122"/>
      <c r="AFM35" s="122"/>
      <c r="AFN35" s="122"/>
      <c r="AFO35" s="122"/>
      <c r="AFP35" s="122"/>
      <c r="AFQ35" s="122"/>
      <c r="AFR35" s="122"/>
      <c r="AFS35" s="122"/>
      <c r="AFT35" s="122"/>
      <c r="AFU35" s="122"/>
      <c r="AFV35" s="122"/>
      <c r="AFW35" s="122"/>
      <c r="AFX35" s="122"/>
      <c r="AFY35" s="122"/>
      <c r="AFZ35" s="122"/>
      <c r="AGA35" s="122"/>
      <c r="AGB35" s="122"/>
      <c r="AGC35" s="122"/>
      <c r="AGD35" s="122"/>
      <c r="AGE35" s="122"/>
      <c r="AGF35" s="122"/>
      <c r="AGG35" s="122"/>
      <c r="AGH35" s="122"/>
      <c r="AGI35" s="122"/>
      <c r="AGJ35" s="122"/>
      <c r="AGK35" s="122"/>
      <c r="AGL35" s="122"/>
      <c r="AGM35" s="122"/>
      <c r="AGN35" s="122"/>
      <c r="AGO35" s="122"/>
      <c r="AGP35" s="122"/>
      <c r="AGQ35" s="122"/>
      <c r="AGR35" s="122"/>
      <c r="AGS35" s="122"/>
      <c r="AGT35" s="122"/>
      <c r="AGU35" s="122"/>
      <c r="AGV35" s="122"/>
      <c r="AGW35" s="122"/>
      <c r="AGX35" s="122"/>
      <c r="AGY35" s="122"/>
      <c r="AGZ35" s="122"/>
      <c r="AHA35" s="122"/>
      <c r="AHB35" s="122"/>
      <c r="AHC35" s="122"/>
      <c r="AHD35" s="122"/>
      <c r="AHE35" s="122"/>
      <c r="AHF35" s="122"/>
      <c r="AHG35" s="122"/>
      <c r="AHH35" s="122"/>
      <c r="AHI35" s="122"/>
      <c r="AHJ35" s="122"/>
      <c r="AHK35" s="122"/>
      <c r="AHL35" s="122"/>
      <c r="AHM35" s="122"/>
      <c r="AHN35" s="122"/>
      <c r="AHO35" s="122"/>
      <c r="AHP35" s="122"/>
      <c r="AHQ35" s="122"/>
      <c r="AHR35" s="122"/>
      <c r="AHS35" s="122"/>
      <c r="AHT35" s="122"/>
      <c r="AHU35" s="122"/>
      <c r="AHV35" s="122"/>
      <c r="AHW35" s="122"/>
      <c r="AHX35" s="122"/>
      <c r="AHY35" s="122"/>
      <c r="AHZ35" s="122"/>
      <c r="AIA35" s="122"/>
      <c r="AIB35" s="122"/>
      <c r="AIC35" s="122"/>
      <c r="AID35" s="122"/>
      <c r="AIE35" s="122"/>
      <c r="AIF35" s="122"/>
      <c r="AIG35" s="122"/>
      <c r="AIH35" s="122"/>
      <c r="AII35" s="122"/>
      <c r="AIJ35" s="122"/>
      <c r="AIK35" s="122"/>
      <c r="AIL35" s="122"/>
      <c r="AIM35" s="122"/>
      <c r="AIN35" s="122"/>
      <c r="AIO35" s="122"/>
      <c r="AIP35" s="122"/>
      <c r="AIQ35" s="122"/>
      <c r="AIR35" s="122"/>
      <c r="AIS35" s="122"/>
      <c r="AIT35" s="122"/>
      <c r="AIU35" s="122"/>
      <c r="AIV35" s="122"/>
      <c r="AIW35" s="122"/>
      <c r="AIX35" s="122"/>
      <c r="AIY35" s="122"/>
      <c r="AIZ35" s="122"/>
      <c r="AJA35" s="122"/>
      <c r="AJB35" s="122"/>
      <c r="AJC35" s="122"/>
      <c r="AJD35" s="122"/>
      <c r="AJE35" s="122"/>
      <c r="AJF35" s="122"/>
      <c r="AJG35" s="122"/>
      <c r="AJH35" s="122"/>
      <c r="AJI35" s="122"/>
      <c r="AJJ35" s="122"/>
      <c r="AJK35" s="122"/>
      <c r="AJL35" s="122"/>
      <c r="AJM35" s="122"/>
      <c r="AJN35" s="122"/>
      <c r="AJO35" s="122"/>
      <c r="AJP35" s="122"/>
      <c r="AJQ35" s="122"/>
      <c r="AJR35" s="122"/>
      <c r="AJS35" s="122"/>
      <c r="AJT35" s="122"/>
      <c r="AJU35" s="122"/>
      <c r="AJV35" s="122"/>
      <c r="AJW35" s="122"/>
      <c r="AJX35" s="122"/>
      <c r="AJY35" s="122"/>
      <c r="AJZ35" s="122"/>
      <c r="AKA35" s="122"/>
      <c r="AKB35" s="122"/>
      <c r="AKC35" s="122"/>
      <c r="AKD35" s="122"/>
      <c r="AKE35" s="122"/>
      <c r="AKF35" s="122"/>
      <c r="AKG35" s="122"/>
      <c r="AKH35" s="122"/>
      <c r="AKI35" s="122"/>
      <c r="AKJ35" s="122"/>
      <c r="AKK35" s="122"/>
      <c r="AKL35" s="122"/>
      <c r="AKM35" s="122"/>
      <c r="AKN35" s="122"/>
      <c r="AKO35" s="122"/>
      <c r="AKP35" s="122"/>
      <c r="AKQ35" s="122"/>
      <c r="AKR35" s="122"/>
      <c r="AKS35" s="122"/>
      <c r="AKT35" s="122"/>
      <c r="AKU35" s="122"/>
      <c r="AKV35" s="122"/>
      <c r="AKW35" s="122"/>
      <c r="AKX35" s="122"/>
      <c r="AKY35" s="122"/>
      <c r="AKZ35" s="122"/>
      <c r="ALA35" s="122"/>
      <c r="ALB35" s="122"/>
      <c r="ALC35" s="122"/>
      <c r="ALD35" s="122"/>
      <c r="ALE35" s="122"/>
      <c r="ALF35" s="122"/>
      <c r="ALG35" s="122"/>
      <c r="ALH35" s="122"/>
      <c r="ALI35" s="122"/>
      <c r="ALJ35" s="122"/>
      <c r="ALK35" s="122"/>
      <c r="ALL35" s="122"/>
      <c r="ALM35" s="122"/>
      <c r="ALN35" s="122"/>
      <c r="ALO35" s="122"/>
      <c r="ALP35" s="122"/>
      <c r="ALQ35" s="122"/>
      <c r="ALR35" s="122"/>
      <c r="ALS35" s="122"/>
      <c r="ALT35" s="122"/>
      <c r="ALU35" s="122"/>
      <c r="ALV35" s="122"/>
      <c r="ALW35" s="122"/>
      <c r="ALX35" s="122"/>
      <c r="ALY35" s="122"/>
      <c r="ALZ35" s="122"/>
      <c r="AMA35" s="122"/>
      <c r="AMB35" s="122"/>
      <c r="AMC35" s="122"/>
      <c r="AMD35" s="122"/>
      <c r="AME35" s="122"/>
      <c r="AMF35" s="122"/>
      <c r="AMG35" s="122"/>
      <c r="AMH35" s="122"/>
      <c r="AMI35" s="122"/>
      <c r="AMJ35" s="122"/>
      <c r="AMK35" s="122"/>
    </row>
    <row r="36" spans="1:1025" s="121" customFormat="1" ht="94.5" x14ac:dyDescent="0.25">
      <c r="A36" s="149">
        <v>1</v>
      </c>
      <c r="B36" s="139" t="s">
        <v>79</v>
      </c>
      <c r="C36" s="138" t="s">
        <v>78</v>
      </c>
      <c r="D36" s="127" t="s">
        <v>94</v>
      </c>
      <c r="E36" s="147">
        <v>4.444E-2</v>
      </c>
      <c r="F36" s="126" t="s">
        <v>76</v>
      </c>
      <c r="G36" s="139" t="s">
        <v>93</v>
      </c>
      <c r="H36" s="139" t="s">
        <v>92</v>
      </c>
      <c r="I36" s="167">
        <v>49340</v>
      </c>
      <c r="J36" s="156" t="s">
        <v>43</v>
      </c>
      <c r="K36" s="139" t="s">
        <v>91</v>
      </c>
      <c r="L36" s="166">
        <v>0.05</v>
      </c>
      <c r="M36" s="166">
        <v>0.05</v>
      </c>
      <c r="N36" s="166">
        <v>0.05</v>
      </c>
      <c r="O36" s="166">
        <v>0.05</v>
      </c>
      <c r="P36" s="165">
        <v>0.2</v>
      </c>
      <c r="Q36" s="140" t="s">
        <v>17</v>
      </c>
      <c r="R36" s="139" t="s">
        <v>72</v>
      </c>
      <c r="S36" s="139" t="s">
        <v>71</v>
      </c>
      <c r="T36" s="138"/>
      <c r="U36" s="137" t="str">
        <f t="shared" si="0"/>
        <v>SI</v>
      </c>
      <c r="V36" s="164">
        <f>L36</f>
        <v>0.05</v>
      </c>
      <c r="W36" s="163">
        <v>8.8999999999999999E-3</v>
      </c>
      <c r="X36" s="162">
        <f>W36/V36</f>
        <v>0.17799999999999999</v>
      </c>
      <c r="Y36" s="134" t="s">
        <v>90</v>
      </c>
      <c r="Z36" s="133" t="s">
        <v>89</v>
      </c>
      <c r="AA36" s="161">
        <f t="shared" si="5"/>
        <v>0.05</v>
      </c>
      <c r="AB36" s="160">
        <v>6.8999999999999999E-3</v>
      </c>
      <c r="AC36" s="159">
        <f>AB36/AA36</f>
        <v>0.13799999999999998</v>
      </c>
      <c r="AD36" s="129" t="s">
        <v>88</v>
      </c>
      <c r="AE36" s="129" t="s">
        <v>80</v>
      </c>
      <c r="AF36" s="182">
        <f t="shared" si="6"/>
        <v>0.05</v>
      </c>
      <c r="AG36" s="150">
        <v>4.8899999999999999E-2</v>
      </c>
      <c r="AH36" s="267">
        <f>AG36/AF36</f>
        <v>0.97799999999999998</v>
      </c>
      <c r="AI36" s="129" t="s">
        <v>274</v>
      </c>
      <c r="AJ36" s="129" t="s">
        <v>273</v>
      </c>
      <c r="AK36" s="128">
        <f t="shared" si="7"/>
        <v>0.05</v>
      </c>
      <c r="AL36" s="125"/>
      <c r="AM36" s="125"/>
      <c r="AN36" s="125"/>
      <c r="AO36" s="124"/>
      <c r="AP36" s="127" t="str">
        <f t="shared" si="8"/>
        <v>Porcentaje de expedientes de policía con fallo de fondo</v>
      </c>
      <c r="AQ36" s="126">
        <f t="shared" si="9"/>
        <v>0.2</v>
      </c>
      <c r="AR36" s="125">
        <f t="shared" si="10"/>
        <v>0.15989999999999999</v>
      </c>
      <c r="AS36" s="125"/>
      <c r="AT36" s="124"/>
      <c r="AU36" s="123"/>
      <c r="AV36" s="123"/>
      <c r="AW36" s="123"/>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122"/>
      <c r="JS36" s="122"/>
      <c r="JT36" s="122"/>
      <c r="JU36" s="122"/>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122"/>
      <c r="NF36" s="122"/>
      <c r="NG36" s="122"/>
      <c r="NH36" s="122"/>
      <c r="NI36" s="122"/>
      <c r="NJ36" s="122"/>
      <c r="NK36" s="122"/>
      <c r="NL36" s="122"/>
      <c r="NM36" s="122"/>
      <c r="NN36" s="122"/>
      <c r="NO36" s="122"/>
      <c r="NP36" s="122"/>
      <c r="NQ36" s="122"/>
      <c r="NR36" s="122"/>
      <c r="NS36" s="122"/>
      <c r="NT36" s="122"/>
      <c r="NU36" s="122"/>
      <c r="NV36" s="122"/>
      <c r="NW36" s="122"/>
      <c r="NX36" s="122"/>
      <c r="NY36" s="122"/>
      <c r="NZ36" s="122"/>
      <c r="OA36" s="122"/>
      <c r="OB36" s="122"/>
      <c r="OC36" s="122"/>
      <c r="OD36" s="122"/>
      <c r="OE36" s="122"/>
      <c r="OF36" s="122"/>
      <c r="OG36" s="122"/>
      <c r="OH36" s="122"/>
      <c r="OI36" s="122"/>
      <c r="OJ36" s="122"/>
      <c r="OK36" s="122"/>
      <c r="OL36" s="122"/>
      <c r="OM36" s="122"/>
      <c r="ON36" s="122"/>
      <c r="OO36" s="122"/>
      <c r="OP36" s="122"/>
      <c r="OQ36" s="122"/>
      <c r="OR36" s="122"/>
      <c r="OS36" s="122"/>
      <c r="OT36" s="122"/>
      <c r="OU36" s="122"/>
      <c r="OV36" s="122"/>
      <c r="OW36" s="122"/>
      <c r="OX36" s="122"/>
      <c r="OY36" s="122"/>
      <c r="OZ36" s="122"/>
      <c r="PA36" s="122"/>
      <c r="PB36" s="122"/>
      <c r="PC36" s="122"/>
      <c r="PD36" s="122"/>
      <c r="PE36" s="122"/>
      <c r="PF36" s="122"/>
      <c r="PG36" s="122"/>
      <c r="PH36" s="122"/>
      <c r="PI36" s="122"/>
      <c r="PJ36" s="122"/>
      <c r="PK36" s="122"/>
      <c r="PL36" s="122"/>
      <c r="PM36" s="122"/>
      <c r="PN36" s="122"/>
      <c r="PO36" s="122"/>
      <c r="PP36" s="122"/>
      <c r="PQ36" s="122"/>
      <c r="PR36" s="122"/>
      <c r="PS36" s="122"/>
      <c r="PT36" s="122"/>
      <c r="PU36" s="122"/>
      <c r="PV36" s="122"/>
      <c r="PW36" s="122"/>
      <c r="PX36" s="122"/>
      <c r="PY36" s="122"/>
      <c r="PZ36" s="122"/>
      <c r="QA36" s="122"/>
      <c r="QB36" s="122"/>
      <c r="QC36" s="122"/>
      <c r="QD36" s="122"/>
      <c r="QE36" s="122"/>
      <c r="QF36" s="122"/>
      <c r="QG36" s="122"/>
      <c r="QH36" s="122"/>
      <c r="QI36" s="122"/>
      <c r="QJ36" s="122"/>
      <c r="QK36" s="122"/>
      <c r="QL36" s="122"/>
      <c r="QM36" s="122"/>
      <c r="QN36" s="122"/>
      <c r="QO36" s="122"/>
      <c r="QP36" s="122"/>
      <c r="QQ36" s="122"/>
      <c r="QR36" s="122"/>
      <c r="QS36" s="122"/>
      <c r="QT36" s="122"/>
      <c r="QU36" s="122"/>
      <c r="QV36" s="122"/>
      <c r="QW36" s="122"/>
      <c r="QX36" s="122"/>
      <c r="QY36" s="122"/>
      <c r="QZ36" s="122"/>
      <c r="RA36" s="122"/>
      <c r="RB36" s="122"/>
      <c r="RC36" s="122"/>
      <c r="RD36" s="122"/>
      <c r="RE36" s="122"/>
      <c r="RF36" s="122"/>
      <c r="RG36" s="122"/>
      <c r="RH36" s="122"/>
      <c r="RI36" s="122"/>
      <c r="RJ36" s="122"/>
      <c r="RK36" s="122"/>
      <c r="RL36" s="122"/>
      <c r="RM36" s="122"/>
      <c r="RN36" s="122"/>
      <c r="RO36" s="122"/>
      <c r="RP36" s="122"/>
      <c r="RQ36" s="122"/>
      <c r="RR36" s="122"/>
      <c r="RS36" s="122"/>
      <c r="RT36" s="122"/>
      <c r="RU36" s="122"/>
      <c r="RV36" s="122"/>
      <c r="RW36" s="122"/>
      <c r="RX36" s="122"/>
      <c r="RY36" s="122"/>
      <c r="RZ36" s="122"/>
      <c r="SA36" s="122"/>
      <c r="SB36" s="122"/>
      <c r="SC36" s="122"/>
      <c r="SD36" s="122"/>
      <c r="SE36" s="122"/>
      <c r="SF36" s="122"/>
      <c r="SG36" s="122"/>
      <c r="SH36" s="122"/>
      <c r="SI36" s="122"/>
      <c r="SJ36" s="122"/>
      <c r="SK36" s="122"/>
      <c r="SL36" s="122"/>
      <c r="SM36" s="122"/>
      <c r="SN36" s="122"/>
      <c r="SO36" s="122"/>
      <c r="SP36" s="122"/>
      <c r="SQ36" s="122"/>
      <c r="SR36" s="122"/>
      <c r="SS36" s="122"/>
      <c r="ST36" s="122"/>
      <c r="SU36" s="122"/>
      <c r="SV36" s="122"/>
      <c r="SW36" s="122"/>
      <c r="SX36" s="122"/>
      <c r="SY36" s="122"/>
      <c r="SZ36" s="122"/>
      <c r="TA36" s="122"/>
      <c r="TB36" s="122"/>
      <c r="TC36" s="122"/>
      <c r="TD36" s="122"/>
      <c r="TE36" s="122"/>
      <c r="TF36" s="122"/>
      <c r="TG36" s="122"/>
      <c r="TH36" s="122"/>
      <c r="TI36" s="122"/>
      <c r="TJ36" s="122"/>
      <c r="TK36" s="122"/>
      <c r="TL36" s="122"/>
      <c r="TM36" s="122"/>
      <c r="TN36" s="122"/>
      <c r="TO36" s="122"/>
      <c r="TP36" s="122"/>
      <c r="TQ36" s="122"/>
      <c r="TR36" s="122"/>
      <c r="TS36" s="122"/>
      <c r="TT36" s="122"/>
      <c r="TU36" s="122"/>
      <c r="TV36" s="122"/>
      <c r="TW36" s="122"/>
      <c r="TX36" s="122"/>
      <c r="TY36" s="122"/>
      <c r="TZ36" s="122"/>
      <c r="UA36" s="122"/>
      <c r="UB36" s="122"/>
      <c r="UC36" s="122"/>
      <c r="UD36" s="122"/>
      <c r="UE36" s="122"/>
      <c r="UF36" s="122"/>
      <c r="UG36" s="122"/>
      <c r="UH36" s="122"/>
      <c r="UI36" s="122"/>
      <c r="UJ36" s="122"/>
      <c r="UK36" s="122"/>
      <c r="UL36" s="122"/>
      <c r="UM36" s="122"/>
      <c r="UN36" s="122"/>
      <c r="UO36" s="122"/>
      <c r="UP36" s="122"/>
      <c r="UQ36" s="122"/>
      <c r="UR36" s="122"/>
      <c r="US36" s="122"/>
      <c r="UT36" s="122"/>
      <c r="UU36" s="122"/>
      <c r="UV36" s="122"/>
      <c r="UW36" s="122"/>
      <c r="UX36" s="122"/>
      <c r="UY36" s="122"/>
      <c r="UZ36" s="122"/>
      <c r="VA36" s="122"/>
      <c r="VB36" s="122"/>
      <c r="VC36" s="122"/>
      <c r="VD36" s="122"/>
      <c r="VE36" s="122"/>
      <c r="VF36" s="122"/>
      <c r="VG36" s="122"/>
      <c r="VH36" s="122"/>
      <c r="VI36" s="122"/>
      <c r="VJ36" s="122"/>
      <c r="VK36" s="122"/>
      <c r="VL36" s="122"/>
      <c r="VM36" s="122"/>
      <c r="VN36" s="122"/>
      <c r="VO36" s="122"/>
      <c r="VP36" s="122"/>
      <c r="VQ36" s="122"/>
      <c r="VR36" s="122"/>
      <c r="VS36" s="122"/>
      <c r="VT36" s="122"/>
      <c r="VU36" s="122"/>
      <c r="VV36" s="122"/>
      <c r="VW36" s="122"/>
      <c r="VX36" s="122"/>
      <c r="VY36" s="122"/>
      <c r="VZ36" s="122"/>
      <c r="WA36" s="122"/>
      <c r="WB36" s="122"/>
      <c r="WC36" s="122"/>
      <c r="WD36" s="122"/>
      <c r="WE36" s="122"/>
      <c r="WF36" s="122"/>
      <c r="WG36" s="122"/>
      <c r="WH36" s="122"/>
      <c r="WI36" s="122"/>
      <c r="WJ36" s="122"/>
      <c r="WK36" s="122"/>
      <c r="WL36" s="122"/>
      <c r="WM36" s="122"/>
      <c r="WN36" s="122"/>
      <c r="WO36" s="122"/>
      <c r="WP36" s="122"/>
      <c r="WQ36" s="122"/>
      <c r="WR36" s="122"/>
      <c r="WS36" s="122"/>
      <c r="WT36" s="122"/>
      <c r="WU36" s="122"/>
      <c r="WV36" s="122"/>
      <c r="WW36" s="122"/>
      <c r="WX36" s="122"/>
      <c r="WY36" s="122"/>
      <c r="WZ36" s="122"/>
      <c r="XA36" s="122"/>
      <c r="XB36" s="122"/>
      <c r="XC36" s="122"/>
      <c r="XD36" s="122"/>
      <c r="XE36" s="122"/>
      <c r="XF36" s="122"/>
      <c r="XG36" s="122"/>
      <c r="XH36" s="122"/>
      <c r="XI36" s="122"/>
      <c r="XJ36" s="122"/>
      <c r="XK36" s="122"/>
      <c r="XL36" s="122"/>
      <c r="XM36" s="122"/>
      <c r="XN36" s="122"/>
      <c r="XO36" s="122"/>
      <c r="XP36" s="122"/>
      <c r="XQ36" s="122"/>
      <c r="XR36" s="122"/>
      <c r="XS36" s="122"/>
      <c r="XT36" s="122"/>
      <c r="XU36" s="122"/>
      <c r="XV36" s="122"/>
      <c r="XW36" s="122"/>
      <c r="XX36" s="122"/>
      <c r="XY36" s="122"/>
      <c r="XZ36" s="122"/>
      <c r="YA36" s="122"/>
      <c r="YB36" s="122"/>
      <c r="YC36" s="122"/>
      <c r="YD36" s="122"/>
      <c r="YE36" s="122"/>
      <c r="YF36" s="122"/>
      <c r="YG36" s="122"/>
      <c r="YH36" s="122"/>
      <c r="YI36" s="122"/>
      <c r="YJ36" s="122"/>
      <c r="YK36" s="122"/>
      <c r="YL36" s="122"/>
      <c r="YM36" s="122"/>
      <c r="YN36" s="122"/>
      <c r="YO36" s="122"/>
      <c r="YP36" s="122"/>
      <c r="YQ36" s="122"/>
      <c r="YR36" s="122"/>
      <c r="YS36" s="122"/>
      <c r="YT36" s="122"/>
      <c r="YU36" s="122"/>
      <c r="YV36" s="122"/>
      <c r="YW36" s="122"/>
      <c r="YX36" s="122"/>
      <c r="YY36" s="122"/>
      <c r="YZ36" s="122"/>
      <c r="ZA36" s="122"/>
      <c r="ZB36" s="122"/>
      <c r="ZC36" s="122"/>
      <c r="ZD36" s="122"/>
      <c r="ZE36" s="122"/>
      <c r="ZF36" s="122"/>
      <c r="ZG36" s="122"/>
      <c r="ZH36" s="122"/>
      <c r="ZI36" s="122"/>
      <c r="ZJ36" s="122"/>
      <c r="ZK36" s="122"/>
      <c r="ZL36" s="122"/>
      <c r="ZM36" s="122"/>
      <c r="ZN36" s="122"/>
      <c r="ZO36" s="122"/>
      <c r="ZP36" s="122"/>
      <c r="ZQ36" s="122"/>
      <c r="ZR36" s="122"/>
      <c r="ZS36" s="122"/>
      <c r="ZT36" s="122"/>
      <c r="ZU36" s="122"/>
      <c r="ZV36" s="122"/>
      <c r="ZW36" s="122"/>
      <c r="ZX36" s="122"/>
      <c r="ZY36" s="122"/>
      <c r="ZZ36" s="122"/>
      <c r="AAA36" s="122"/>
      <c r="AAB36" s="122"/>
      <c r="AAC36" s="122"/>
      <c r="AAD36" s="122"/>
      <c r="AAE36" s="122"/>
      <c r="AAF36" s="122"/>
      <c r="AAG36" s="122"/>
      <c r="AAH36" s="122"/>
      <c r="AAI36" s="122"/>
      <c r="AAJ36" s="122"/>
      <c r="AAK36" s="122"/>
      <c r="AAL36" s="122"/>
      <c r="AAM36" s="122"/>
      <c r="AAN36" s="122"/>
      <c r="AAO36" s="122"/>
      <c r="AAP36" s="122"/>
      <c r="AAQ36" s="122"/>
      <c r="AAR36" s="122"/>
      <c r="AAS36" s="122"/>
      <c r="AAT36" s="122"/>
      <c r="AAU36" s="122"/>
      <c r="AAV36" s="122"/>
      <c r="AAW36" s="122"/>
      <c r="AAX36" s="122"/>
      <c r="AAY36" s="122"/>
      <c r="AAZ36" s="122"/>
      <c r="ABA36" s="122"/>
      <c r="ABB36" s="122"/>
      <c r="ABC36" s="122"/>
      <c r="ABD36" s="122"/>
      <c r="ABE36" s="122"/>
      <c r="ABF36" s="122"/>
      <c r="ABG36" s="122"/>
      <c r="ABH36" s="122"/>
      <c r="ABI36" s="122"/>
      <c r="ABJ36" s="122"/>
      <c r="ABK36" s="122"/>
      <c r="ABL36" s="122"/>
      <c r="ABM36" s="122"/>
      <c r="ABN36" s="122"/>
      <c r="ABO36" s="122"/>
      <c r="ABP36" s="122"/>
      <c r="ABQ36" s="122"/>
      <c r="ABR36" s="122"/>
      <c r="ABS36" s="122"/>
      <c r="ABT36" s="122"/>
      <c r="ABU36" s="122"/>
      <c r="ABV36" s="122"/>
      <c r="ABW36" s="122"/>
      <c r="ABX36" s="122"/>
      <c r="ABY36" s="122"/>
      <c r="ABZ36" s="122"/>
      <c r="ACA36" s="122"/>
      <c r="ACB36" s="122"/>
      <c r="ACC36" s="122"/>
      <c r="ACD36" s="122"/>
      <c r="ACE36" s="122"/>
      <c r="ACF36" s="122"/>
      <c r="ACG36" s="122"/>
      <c r="ACH36" s="122"/>
      <c r="ACI36" s="122"/>
      <c r="ACJ36" s="122"/>
      <c r="ACK36" s="122"/>
      <c r="ACL36" s="122"/>
      <c r="ACM36" s="122"/>
      <c r="ACN36" s="122"/>
      <c r="ACO36" s="122"/>
      <c r="ACP36" s="122"/>
      <c r="ACQ36" s="122"/>
      <c r="ACR36" s="122"/>
      <c r="ACS36" s="122"/>
      <c r="ACT36" s="122"/>
      <c r="ACU36" s="122"/>
      <c r="ACV36" s="122"/>
      <c r="ACW36" s="122"/>
      <c r="ACX36" s="122"/>
      <c r="ACY36" s="122"/>
      <c r="ACZ36" s="122"/>
      <c r="ADA36" s="122"/>
      <c r="ADB36" s="122"/>
      <c r="ADC36" s="122"/>
      <c r="ADD36" s="122"/>
      <c r="ADE36" s="122"/>
      <c r="ADF36" s="122"/>
      <c r="ADG36" s="122"/>
      <c r="ADH36" s="122"/>
      <c r="ADI36" s="122"/>
      <c r="ADJ36" s="122"/>
      <c r="ADK36" s="122"/>
      <c r="ADL36" s="122"/>
      <c r="ADM36" s="122"/>
      <c r="ADN36" s="122"/>
      <c r="ADO36" s="122"/>
      <c r="ADP36" s="122"/>
      <c r="ADQ36" s="122"/>
      <c r="ADR36" s="122"/>
      <c r="ADS36" s="122"/>
      <c r="ADT36" s="122"/>
      <c r="ADU36" s="122"/>
      <c r="ADV36" s="122"/>
      <c r="ADW36" s="122"/>
      <c r="ADX36" s="122"/>
      <c r="ADY36" s="122"/>
      <c r="ADZ36" s="122"/>
      <c r="AEA36" s="122"/>
      <c r="AEB36" s="122"/>
      <c r="AEC36" s="122"/>
      <c r="AED36" s="122"/>
      <c r="AEE36" s="122"/>
      <c r="AEF36" s="122"/>
      <c r="AEG36" s="122"/>
      <c r="AEH36" s="122"/>
      <c r="AEI36" s="122"/>
      <c r="AEJ36" s="122"/>
      <c r="AEK36" s="122"/>
      <c r="AEL36" s="122"/>
      <c r="AEM36" s="122"/>
      <c r="AEN36" s="122"/>
      <c r="AEO36" s="122"/>
      <c r="AEP36" s="122"/>
      <c r="AEQ36" s="122"/>
      <c r="AER36" s="122"/>
      <c r="AES36" s="122"/>
      <c r="AET36" s="122"/>
      <c r="AEU36" s="122"/>
      <c r="AEV36" s="122"/>
      <c r="AEW36" s="122"/>
      <c r="AEX36" s="122"/>
      <c r="AEY36" s="122"/>
      <c r="AEZ36" s="122"/>
      <c r="AFA36" s="122"/>
      <c r="AFB36" s="122"/>
      <c r="AFC36" s="122"/>
      <c r="AFD36" s="122"/>
      <c r="AFE36" s="122"/>
      <c r="AFF36" s="122"/>
      <c r="AFG36" s="122"/>
      <c r="AFH36" s="122"/>
      <c r="AFI36" s="122"/>
      <c r="AFJ36" s="122"/>
      <c r="AFK36" s="122"/>
      <c r="AFL36" s="122"/>
      <c r="AFM36" s="122"/>
      <c r="AFN36" s="122"/>
      <c r="AFO36" s="122"/>
      <c r="AFP36" s="122"/>
      <c r="AFQ36" s="122"/>
      <c r="AFR36" s="122"/>
      <c r="AFS36" s="122"/>
      <c r="AFT36" s="122"/>
      <c r="AFU36" s="122"/>
      <c r="AFV36" s="122"/>
      <c r="AFW36" s="122"/>
      <c r="AFX36" s="122"/>
      <c r="AFY36" s="122"/>
      <c r="AFZ36" s="122"/>
      <c r="AGA36" s="122"/>
      <c r="AGB36" s="122"/>
      <c r="AGC36" s="122"/>
      <c r="AGD36" s="122"/>
      <c r="AGE36" s="122"/>
      <c r="AGF36" s="122"/>
      <c r="AGG36" s="122"/>
      <c r="AGH36" s="122"/>
      <c r="AGI36" s="122"/>
      <c r="AGJ36" s="122"/>
      <c r="AGK36" s="122"/>
      <c r="AGL36" s="122"/>
      <c r="AGM36" s="122"/>
      <c r="AGN36" s="122"/>
      <c r="AGO36" s="122"/>
      <c r="AGP36" s="122"/>
      <c r="AGQ36" s="122"/>
      <c r="AGR36" s="122"/>
      <c r="AGS36" s="122"/>
      <c r="AGT36" s="122"/>
      <c r="AGU36" s="122"/>
      <c r="AGV36" s="122"/>
      <c r="AGW36" s="122"/>
      <c r="AGX36" s="122"/>
      <c r="AGY36" s="122"/>
      <c r="AGZ36" s="122"/>
      <c r="AHA36" s="122"/>
      <c r="AHB36" s="122"/>
      <c r="AHC36" s="122"/>
      <c r="AHD36" s="122"/>
      <c r="AHE36" s="122"/>
      <c r="AHF36" s="122"/>
      <c r="AHG36" s="122"/>
      <c r="AHH36" s="122"/>
      <c r="AHI36" s="122"/>
      <c r="AHJ36" s="122"/>
      <c r="AHK36" s="122"/>
      <c r="AHL36" s="122"/>
      <c r="AHM36" s="122"/>
      <c r="AHN36" s="122"/>
      <c r="AHO36" s="122"/>
      <c r="AHP36" s="122"/>
      <c r="AHQ36" s="122"/>
      <c r="AHR36" s="122"/>
      <c r="AHS36" s="122"/>
      <c r="AHT36" s="122"/>
      <c r="AHU36" s="122"/>
      <c r="AHV36" s="122"/>
      <c r="AHW36" s="122"/>
      <c r="AHX36" s="122"/>
      <c r="AHY36" s="122"/>
      <c r="AHZ36" s="122"/>
      <c r="AIA36" s="122"/>
      <c r="AIB36" s="122"/>
      <c r="AIC36" s="122"/>
      <c r="AID36" s="122"/>
      <c r="AIE36" s="122"/>
      <c r="AIF36" s="122"/>
      <c r="AIG36" s="122"/>
      <c r="AIH36" s="122"/>
      <c r="AII36" s="122"/>
      <c r="AIJ36" s="122"/>
      <c r="AIK36" s="122"/>
      <c r="AIL36" s="122"/>
      <c r="AIM36" s="122"/>
      <c r="AIN36" s="122"/>
      <c r="AIO36" s="122"/>
      <c r="AIP36" s="122"/>
      <c r="AIQ36" s="122"/>
      <c r="AIR36" s="122"/>
      <c r="AIS36" s="122"/>
      <c r="AIT36" s="122"/>
      <c r="AIU36" s="122"/>
      <c r="AIV36" s="122"/>
      <c r="AIW36" s="122"/>
      <c r="AIX36" s="122"/>
      <c r="AIY36" s="122"/>
      <c r="AIZ36" s="122"/>
      <c r="AJA36" s="122"/>
      <c r="AJB36" s="122"/>
      <c r="AJC36" s="122"/>
      <c r="AJD36" s="122"/>
      <c r="AJE36" s="122"/>
      <c r="AJF36" s="122"/>
      <c r="AJG36" s="122"/>
      <c r="AJH36" s="122"/>
      <c r="AJI36" s="122"/>
      <c r="AJJ36" s="122"/>
      <c r="AJK36" s="122"/>
      <c r="AJL36" s="122"/>
      <c r="AJM36" s="122"/>
      <c r="AJN36" s="122"/>
      <c r="AJO36" s="122"/>
      <c r="AJP36" s="122"/>
      <c r="AJQ36" s="122"/>
      <c r="AJR36" s="122"/>
      <c r="AJS36" s="122"/>
      <c r="AJT36" s="122"/>
      <c r="AJU36" s="122"/>
      <c r="AJV36" s="122"/>
      <c r="AJW36" s="122"/>
      <c r="AJX36" s="122"/>
      <c r="AJY36" s="122"/>
      <c r="AJZ36" s="122"/>
      <c r="AKA36" s="122"/>
      <c r="AKB36" s="122"/>
      <c r="AKC36" s="122"/>
      <c r="AKD36" s="122"/>
      <c r="AKE36" s="122"/>
      <c r="AKF36" s="122"/>
      <c r="AKG36" s="122"/>
      <c r="AKH36" s="122"/>
      <c r="AKI36" s="122"/>
      <c r="AKJ36" s="122"/>
      <c r="AKK36" s="122"/>
      <c r="AKL36" s="122"/>
      <c r="AKM36" s="122"/>
      <c r="AKN36" s="122"/>
      <c r="AKO36" s="122"/>
      <c r="AKP36" s="122"/>
      <c r="AKQ36" s="122"/>
      <c r="AKR36" s="122"/>
      <c r="AKS36" s="122"/>
      <c r="AKT36" s="122"/>
      <c r="AKU36" s="122"/>
      <c r="AKV36" s="122"/>
      <c r="AKW36" s="122"/>
      <c r="AKX36" s="122"/>
      <c r="AKY36" s="122"/>
      <c r="AKZ36" s="122"/>
      <c r="ALA36" s="122"/>
      <c r="ALB36" s="122"/>
      <c r="ALC36" s="122"/>
      <c r="ALD36" s="122"/>
      <c r="ALE36" s="122"/>
      <c r="ALF36" s="122"/>
      <c r="ALG36" s="122"/>
      <c r="ALH36" s="122"/>
      <c r="ALI36" s="122"/>
      <c r="ALJ36" s="122"/>
      <c r="ALK36" s="122"/>
      <c r="ALL36" s="122"/>
      <c r="ALM36" s="122"/>
      <c r="ALN36" s="122"/>
      <c r="ALO36" s="122"/>
      <c r="ALP36" s="122"/>
      <c r="ALQ36" s="122"/>
      <c r="ALR36" s="122"/>
      <c r="ALS36" s="122"/>
      <c r="ALT36" s="122"/>
      <c r="ALU36" s="122"/>
      <c r="ALV36" s="122"/>
      <c r="ALW36" s="122"/>
      <c r="ALX36" s="122"/>
      <c r="ALY36" s="122"/>
      <c r="ALZ36" s="122"/>
      <c r="AMA36" s="122"/>
      <c r="AMB36" s="122"/>
      <c r="AMC36" s="122"/>
      <c r="AMD36" s="122"/>
      <c r="AME36" s="122"/>
      <c r="AMF36" s="122"/>
      <c r="AMG36" s="122"/>
      <c r="AMH36" s="122"/>
      <c r="AMI36" s="122"/>
      <c r="AMJ36" s="122"/>
      <c r="AMK36" s="122"/>
    </row>
    <row r="37" spans="1:1025" s="121" customFormat="1" ht="94.5" x14ac:dyDescent="0.25">
      <c r="A37" s="149">
        <v>1</v>
      </c>
      <c r="B37" s="139" t="s">
        <v>79</v>
      </c>
      <c r="C37" s="138" t="s">
        <v>78</v>
      </c>
      <c r="D37" s="127" t="s">
        <v>87</v>
      </c>
      <c r="E37" s="147">
        <v>4.444E-2</v>
      </c>
      <c r="F37" s="126" t="s">
        <v>76</v>
      </c>
      <c r="G37" s="139" t="s">
        <v>86</v>
      </c>
      <c r="H37" s="158" t="s">
        <v>85</v>
      </c>
      <c r="I37" s="145">
        <v>190</v>
      </c>
      <c r="J37" s="157" t="s">
        <v>43</v>
      </c>
      <c r="K37" s="143" t="s">
        <v>84</v>
      </c>
      <c r="L37" s="156">
        <v>240</v>
      </c>
      <c r="M37" s="156">
        <v>361</v>
      </c>
      <c r="N37" s="156">
        <v>100</v>
      </c>
      <c r="O37" s="156">
        <v>100</v>
      </c>
      <c r="P37" s="155">
        <f>L37+M37+N37+O37</f>
        <v>801</v>
      </c>
      <c r="Q37" s="140" t="s">
        <v>17</v>
      </c>
      <c r="R37" s="139" t="s">
        <v>72</v>
      </c>
      <c r="S37" s="139" t="s">
        <v>71</v>
      </c>
      <c r="T37" s="138"/>
      <c r="U37" s="137" t="str">
        <f t="shared" si="0"/>
        <v>SI</v>
      </c>
      <c r="V37" s="128">
        <f>L37</f>
        <v>240</v>
      </c>
      <c r="W37" s="126">
        <v>67</v>
      </c>
      <c r="X37" s="154">
        <v>0.28000000000000003</v>
      </c>
      <c r="Y37" s="153" t="s">
        <v>83</v>
      </c>
      <c r="Z37" s="133" t="s">
        <v>82</v>
      </c>
      <c r="AA37" s="132">
        <f t="shared" si="5"/>
        <v>361</v>
      </c>
      <c r="AB37" s="131">
        <v>45</v>
      </c>
      <c r="AC37" s="152">
        <f>AB37/AA37</f>
        <v>0.12465373961218837</v>
      </c>
      <c r="AD37" s="129" t="s">
        <v>81</v>
      </c>
      <c r="AE37" s="129" t="s">
        <v>80</v>
      </c>
      <c r="AF37" s="128">
        <f t="shared" si="6"/>
        <v>100</v>
      </c>
      <c r="AG37" s="151">
        <v>86</v>
      </c>
      <c r="AH37" s="267">
        <f>AG37/AF37</f>
        <v>0.86</v>
      </c>
      <c r="AI37" s="129" t="s">
        <v>275</v>
      </c>
      <c r="AJ37" s="129" t="s">
        <v>273</v>
      </c>
      <c r="AK37" s="128">
        <f t="shared" si="7"/>
        <v>100</v>
      </c>
      <c r="AL37" s="125"/>
      <c r="AM37" s="125"/>
      <c r="AN37" s="125"/>
      <c r="AO37" s="124"/>
      <c r="AP37" s="127" t="str">
        <f t="shared" si="8"/>
        <v>Actuaciones administrativas terminadas (archivadas)</v>
      </c>
      <c r="AQ37" s="126">
        <f t="shared" si="9"/>
        <v>801</v>
      </c>
      <c r="AR37" s="125">
        <f t="shared" si="10"/>
        <v>153.0069</v>
      </c>
      <c r="AS37" s="125"/>
      <c r="AT37" s="124"/>
      <c r="AU37" s="123"/>
      <c r="AV37" s="123"/>
      <c r="AW37" s="123"/>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122"/>
      <c r="JS37" s="122"/>
      <c r="JT37" s="122"/>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122"/>
      <c r="NF37" s="122"/>
      <c r="NG37" s="122"/>
      <c r="NH37" s="122"/>
      <c r="NI37" s="122"/>
      <c r="NJ37" s="122"/>
      <c r="NK37" s="122"/>
      <c r="NL37" s="122"/>
      <c r="NM37" s="122"/>
      <c r="NN37" s="122"/>
      <c r="NO37" s="122"/>
      <c r="NP37" s="122"/>
      <c r="NQ37" s="122"/>
      <c r="NR37" s="122"/>
      <c r="NS37" s="122"/>
      <c r="NT37" s="122"/>
      <c r="NU37" s="122"/>
      <c r="NV37" s="122"/>
      <c r="NW37" s="122"/>
      <c r="NX37" s="122"/>
      <c r="NY37" s="122"/>
      <c r="NZ37" s="122"/>
      <c r="OA37" s="122"/>
      <c r="OB37" s="122"/>
      <c r="OC37" s="122"/>
      <c r="OD37" s="122"/>
      <c r="OE37" s="122"/>
      <c r="OF37" s="122"/>
      <c r="OG37" s="122"/>
      <c r="OH37" s="122"/>
      <c r="OI37" s="122"/>
      <c r="OJ37" s="122"/>
      <c r="OK37" s="122"/>
      <c r="OL37" s="122"/>
      <c r="OM37" s="122"/>
      <c r="ON37" s="122"/>
      <c r="OO37" s="122"/>
      <c r="OP37" s="122"/>
      <c r="OQ37" s="122"/>
      <c r="OR37" s="122"/>
      <c r="OS37" s="122"/>
      <c r="OT37" s="122"/>
      <c r="OU37" s="122"/>
      <c r="OV37" s="122"/>
      <c r="OW37" s="122"/>
      <c r="OX37" s="122"/>
      <c r="OY37" s="122"/>
      <c r="OZ37" s="122"/>
      <c r="PA37" s="122"/>
      <c r="PB37" s="122"/>
      <c r="PC37" s="122"/>
      <c r="PD37" s="122"/>
      <c r="PE37" s="122"/>
      <c r="PF37" s="122"/>
      <c r="PG37" s="122"/>
      <c r="PH37" s="122"/>
      <c r="PI37" s="122"/>
      <c r="PJ37" s="122"/>
      <c r="PK37" s="122"/>
      <c r="PL37" s="122"/>
      <c r="PM37" s="122"/>
      <c r="PN37" s="122"/>
      <c r="PO37" s="122"/>
      <c r="PP37" s="122"/>
      <c r="PQ37" s="122"/>
      <c r="PR37" s="122"/>
      <c r="PS37" s="122"/>
      <c r="PT37" s="122"/>
      <c r="PU37" s="122"/>
      <c r="PV37" s="122"/>
      <c r="PW37" s="122"/>
      <c r="PX37" s="122"/>
      <c r="PY37" s="122"/>
      <c r="PZ37" s="122"/>
      <c r="QA37" s="122"/>
      <c r="QB37" s="122"/>
      <c r="QC37" s="122"/>
      <c r="QD37" s="122"/>
      <c r="QE37" s="122"/>
      <c r="QF37" s="122"/>
      <c r="QG37" s="122"/>
      <c r="QH37" s="122"/>
      <c r="QI37" s="122"/>
      <c r="QJ37" s="122"/>
      <c r="QK37" s="122"/>
      <c r="QL37" s="122"/>
      <c r="QM37" s="122"/>
      <c r="QN37" s="122"/>
      <c r="QO37" s="122"/>
      <c r="QP37" s="122"/>
      <c r="QQ37" s="122"/>
      <c r="QR37" s="122"/>
      <c r="QS37" s="122"/>
      <c r="QT37" s="122"/>
      <c r="QU37" s="122"/>
      <c r="QV37" s="122"/>
      <c r="QW37" s="122"/>
      <c r="QX37" s="122"/>
      <c r="QY37" s="122"/>
      <c r="QZ37" s="122"/>
      <c r="RA37" s="122"/>
      <c r="RB37" s="122"/>
      <c r="RC37" s="122"/>
      <c r="RD37" s="122"/>
      <c r="RE37" s="122"/>
      <c r="RF37" s="122"/>
      <c r="RG37" s="122"/>
      <c r="RH37" s="122"/>
      <c r="RI37" s="122"/>
      <c r="RJ37" s="122"/>
      <c r="RK37" s="122"/>
      <c r="RL37" s="122"/>
      <c r="RM37" s="122"/>
      <c r="RN37" s="122"/>
      <c r="RO37" s="122"/>
      <c r="RP37" s="122"/>
      <c r="RQ37" s="122"/>
      <c r="RR37" s="122"/>
      <c r="RS37" s="122"/>
      <c r="RT37" s="122"/>
      <c r="RU37" s="122"/>
      <c r="RV37" s="122"/>
      <c r="RW37" s="122"/>
      <c r="RX37" s="122"/>
      <c r="RY37" s="122"/>
      <c r="RZ37" s="122"/>
      <c r="SA37" s="122"/>
      <c r="SB37" s="122"/>
      <c r="SC37" s="122"/>
      <c r="SD37" s="122"/>
      <c r="SE37" s="122"/>
      <c r="SF37" s="122"/>
      <c r="SG37" s="122"/>
      <c r="SH37" s="122"/>
      <c r="SI37" s="122"/>
      <c r="SJ37" s="122"/>
      <c r="SK37" s="122"/>
      <c r="SL37" s="122"/>
      <c r="SM37" s="122"/>
      <c r="SN37" s="122"/>
      <c r="SO37" s="122"/>
      <c r="SP37" s="122"/>
      <c r="SQ37" s="122"/>
      <c r="SR37" s="122"/>
      <c r="SS37" s="122"/>
      <c r="ST37" s="122"/>
      <c r="SU37" s="122"/>
      <c r="SV37" s="122"/>
      <c r="SW37" s="122"/>
      <c r="SX37" s="122"/>
      <c r="SY37" s="122"/>
      <c r="SZ37" s="122"/>
      <c r="TA37" s="122"/>
      <c r="TB37" s="122"/>
      <c r="TC37" s="122"/>
      <c r="TD37" s="122"/>
      <c r="TE37" s="122"/>
      <c r="TF37" s="122"/>
      <c r="TG37" s="122"/>
      <c r="TH37" s="122"/>
      <c r="TI37" s="122"/>
      <c r="TJ37" s="122"/>
      <c r="TK37" s="122"/>
      <c r="TL37" s="122"/>
      <c r="TM37" s="122"/>
      <c r="TN37" s="122"/>
      <c r="TO37" s="122"/>
      <c r="TP37" s="122"/>
      <c r="TQ37" s="122"/>
      <c r="TR37" s="122"/>
      <c r="TS37" s="122"/>
      <c r="TT37" s="122"/>
      <c r="TU37" s="122"/>
      <c r="TV37" s="122"/>
      <c r="TW37" s="122"/>
      <c r="TX37" s="122"/>
      <c r="TY37" s="122"/>
      <c r="TZ37" s="122"/>
      <c r="UA37" s="122"/>
      <c r="UB37" s="122"/>
      <c r="UC37" s="122"/>
      <c r="UD37" s="122"/>
      <c r="UE37" s="122"/>
      <c r="UF37" s="122"/>
      <c r="UG37" s="122"/>
      <c r="UH37" s="122"/>
      <c r="UI37" s="122"/>
      <c r="UJ37" s="122"/>
      <c r="UK37" s="122"/>
      <c r="UL37" s="122"/>
      <c r="UM37" s="122"/>
      <c r="UN37" s="122"/>
      <c r="UO37" s="122"/>
      <c r="UP37" s="122"/>
      <c r="UQ37" s="122"/>
      <c r="UR37" s="122"/>
      <c r="US37" s="122"/>
      <c r="UT37" s="122"/>
      <c r="UU37" s="122"/>
      <c r="UV37" s="122"/>
      <c r="UW37" s="122"/>
      <c r="UX37" s="122"/>
      <c r="UY37" s="122"/>
      <c r="UZ37" s="122"/>
      <c r="VA37" s="122"/>
      <c r="VB37" s="122"/>
      <c r="VC37" s="122"/>
      <c r="VD37" s="122"/>
      <c r="VE37" s="122"/>
      <c r="VF37" s="122"/>
      <c r="VG37" s="122"/>
      <c r="VH37" s="122"/>
      <c r="VI37" s="122"/>
      <c r="VJ37" s="122"/>
      <c r="VK37" s="122"/>
      <c r="VL37" s="122"/>
      <c r="VM37" s="122"/>
      <c r="VN37" s="122"/>
      <c r="VO37" s="122"/>
      <c r="VP37" s="122"/>
      <c r="VQ37" s="122"/>
      <c r="VR37" s="122"/>
      <c r="VS37" s="122"/>
      <c r="VT37" s="122"/>
      <c r="VU37" s="122"/>
      <c r="VV37" s="122"/>
      <c r="VW37" s="122"/>
      <c r="VX37" s="122"/>
      <c r="VY37" s="122"/>
      <c r="VZ37" s="122"/>
      <c r="WA37" s="122"/>
      <c r="WB37" s="122"/>
      <c r="WC37" s="122"/>
      <c r="WD37" s="122"/>
      <c r="WE37" s="122"/>
      <c r="WF37" s="122"/>
      <c r="WG37" s="122"/>
      <c r="WH37" s="122"/>
      <c r="WI37" s="122"/>
      <c r="WJ37" s="122"/>
      <c r="WK37" s="122"/>
      <c r="WL37" s="122"/>
      <c r="WM37" s="122"/>
      <c r="WN37" s="122"/>
      <c r="WO37" s="122"/>
      <c r="WP37" s="122"/>
      <c r="WQ37" s="122"/>
      <c r="WR37" s="122"/>
      <c r="WS37" s="122"/>
      <c r="WT37" s="122"/>
      <c r="WU37" s="122"/>
      <c r="WV37" s="122"/>
      <c r="WW37" s="122"/>
      <c r="WX37" s="122"/>
      <c r="WY37" s="122"/>
      <c r="WZ37" s="122"/>
      <c r="XA37" s="122"/>
      <c r="XB37" s="122"/>
      <c r="XC37" s="122"/>
      <c r="XD37" s="122"/>
      <c r="XE37" s="122"/>
      <c r="XF37" s="122"/>
      <c r="XG37" s="122"/>
      <c r="XH37" s="122"/>
      <c r="XI37" s="122"/>
      <c r="XJ37" s="122"/>
      <c r="XK37" s="122"/>
      <c r="XL37" s="122"/>
      <c r="XM37" s="122"/>
      <c r="XN37" s="122"/>
      <c r="XO37" s="122"/>
      <c r="XP37" s="122"/>
      <c r="XQ37" s="122"/>
      <c r="XR37" s="122"/>
      <c r="XS37" s="122"/>
      <c r="XT37" s="122"/>
      <c r="XU37" s="122"/>
      <c r="XV37" s="122"/>
      <c r="XW37" s="122"/>
      <c r="XX37" s="122"/>
      <c r="XY37" s="122"/>
      <c r="XZ37" s="122"/>
      <c r="YA37" s="122"/>
      <c r="YB37" s="122"/>
      <c r="YC37" s="122"/>
      <c r="YD37" s="122"/>
      <c r="YE37" s="122"/>
      <c r="YF37" s="122"/>
      <c r="YG37" s="122"/>
      <c r="YH37" s="122"/>
      <c r="YI37" s="122"/>
      <c r="YJ37" s="122"/>
      <c r="YK37" s="122"/>
      <c r="YL37" s="122"/>
      <c r="YM37" s="122"/>
      <c r="YN37" s="122"/>
      <c r="YO37" s="122"/>
      <c r="YP37" s="122"/>
      <c r="YQ37" s="122"/>
      <c r="YR37" s="122"/>
      <c r="YS37" s="122"/>
      <c r="YT37" s="122"/>
      <c r="YU37" s="122"/>
      <c r="YV37" s="122"/>
      <c r="YW37" s="122"/>
      <c r="YX37" s="122"/>
      <c r="YY37" s="122"/>
      <c r="YZ37" s="122"/>
      <c r="ZA37" s="122"/>
      <c r="ZB37" s="122"/>
      <c r="ZC37" s="122"/>
      <c r="ZD37" s="122"/>
      <c r="ZE37" s="122"/>
      <c r="ZF37" s="122"/>
      <c r="ZG37" s="122"/>
      <c r="ZH37" s="122"/>
      <c r="ZI37" s="122"/>
      <c r="ZJ37" s="122"/>
      <c r="ZK37" s="122"/>
      <c r="ZL37" s="122"/>
      <c r="ZM37" s="122"/>
      <c r="ZN37" s="122"/>
      <c r="ZO37" s="122"/>
      <c r="ZP37" s="122"/>
      <c r="ZQ37" s="122"/>
      <c r="ZR37" s="122"/>
      <c r="ZS37" s="122"/>
      <c r="ZT37" s="122"/>
      <c r="ZU37" s="122"/>
      <c r="ZV37" s="122"/>
      <c r="ZW37" s="122"/>
      <c r="ZX37" s="122"/>
      <c r="ZY37" s="122"/>
      <c r="ZZ37" s="122"/>
      <c r="AAA37" s="122"/>
      <c r="AAB37" s="122"/>
      <c r="AAC37" s="122"/>
      <c r="AAD37" s="122"/>
      <c r="AAE37" s="122"/>
      <c r="AAF37" s="122"/>
      <c r="AAG37" s="122"/>
      <c r="AAH37" s="122"/>
      <c r="AAI37" s="122"/>
      <c r="AAJ37" s="122"/>
      <c r="AAK37" s="122"/>
      <c r="AAL37" s="122"/>
      <c r="AAM37" s="122"/>
      <c r="AAN37" s="122"/>
      <c r="AAO37" s="122"/>
      <c r="AAP37" s="122"/>
      <c r="AAQ37" s="122"/>
      <c r="AAR37" s="122"/>
      <c r="AAS37" s="122"/>
      <c r="AAT37" s="122"/>
      <c r="AAU37" s="122"/>
      <c r="AAV37" s="122"/>
      <c r="AAW37" s="122"/>
      <c r="AAX37" s="122"/>
      <c r="AAY37" s="122"/>
      <c r="AAZ37" s="122"/>
      <c r="ABA37" s="122"/>
      <c r="ABB37" s="122"/>
      <c r="ABC37" s="122"/>
      <c r="ABD37" s="122"/>
      <c r="ABE37" s="122"/>
      <c r="ABF37" s="122"/>
      <c r="ABG37" s="122"/>
      <c r="ABH37" s="122"/>
      <c r="ABI37" s="122"/>
      <c r="ABJ37" s="122"/>
      <c r="ABK37" s="122"/>
      <c r="ABL37" s="122"/>
      <c r="ABM37" s="122"/>
      <c r="ABN37" s="122"/>
      <c r="ABO37" s="122"/>
      <c r="ABP37" s="122"/>
      <c r="ABQ37" s="122"/>
      <c r="ABR37" s="122"/>
      <c r="ABS37" s="122"/>
      <c r="ABT37" s="122"/>
      <c r="ABU37" s="122"/>
      <c r="ABV37" s="122"/>
      <c r="ABW37" s="122"/>
      <c r="ABX37" s="122"/>
      <c r="ABY37" s="122"/>
      <c r="ABZ37" s="122"/>
      <c r="ACA37" s="122"/>
      <c r="ACB37" s="122"/>
      <c r="ACC37" s="122"/>
      <c r="ACD37" s="122"/>
      <c r="ACE37" s="122"/>
      <c r="ACF37" s="122"/>
      <c r="ACG37" s="122"/>
      <c r="ACH37" s="122"/>
      <c r="ACI37" s="122"/>
      <c r="ACJ37" s="122"/>
      <c r="ACK37" s="122"/>
      <c r="ACL37" s="122"/>
      <c r="ACM37" s="122"/>
      <c r="ACN37" s="122"/>
      <c r="ACO37" s="122"/>
      <c r="ACP37" s="122"/>
      <c r="ACQ37" s="122"/>
      <c r="ACR37" s="122"/>
      <c r="ACS37" s="122"/>
      <c r="ACT37" s="122"/>
      <c r="ACU37" s="122"/>
      <c r="ACV37" s="122"/>
      <c r="ACW37" s="122"/>
      <c r="ACX37" s="122"/>
      <c r="ACY37" s="122"/>
      <c r="ACZ37" s="122"/>
      <c r="ADA37" s="122"/>
      <c r="ADB37" s="122"/>
      <c r="ADC37" s="122"/>
      <c r="ADD37" s="122"/>
      <c r="ADE37" s="122"/>
      <c r="ADF37" s="122"/>
      <c r="ADG37" s="122"/>
      <c r="ADH37" s="122"/>
      <c r="ADI37" s="122"/>
      <c r="ADJ37" s="122"/>
      <c r="ADK37" s="122"/>
      <c r="ADL37" s="122"/>
      <c r="ADM37" s="122"/>
      <c r="ADN37" s="122"/>
      <c r="ADO37" s="122"/>
      <c r="ADP37" s="122"/>
      <c r="ADQ37" s="122"/>
      <c r="ADR37" s="122"/>
      <c r="ADS37" s="122"/>
      <c r="ADT37" s="122"/>
      <c r="ADU37" s="122"/>
      <c r="ADV37" s="122"/>
      <c r="ADW37" s="122"/>
      <c r="ADX37" s="122"/>
      <c r="ADY37" s="122"/>
      <c r="ADZ37" s="122"/>
      <c r="AEA37" s="122"/>
      <c r="AEB37" s="122"/>
      <c r="AEC37" s="122"/>
      <c r="AED37" s="122"/>
      <c r="AEE37" s="122"/>
      <c r="AEF37" s="122"/>
      <c r="AEG37" s="122"/>
      <c r="AEH37" s="122"/>
      <c r="AEI37" s="122"/>
      <c r="AEJ37" s="122"/>
      <c r="AEK37" s="122"/>
      <c r="AEL37" s="122"/>
      <c r="AEM37" s="122"/>
      <c r="AEN37" s="122"/>
      <c r="AEO37" s="122"/>
      <c r="AEP37" s="122"/>
      <c r="AEQ37" s="122"/>
      <c r="AER37" s="122"/>
      <c r="AES37" s="122"/>
      <c r="AET37" s="122"/>
      <c r="AEU37" s="122"/>
      <c r="AEV37" s="122"/>
      <c r="AEW37" s="122"/>
      <c r="AEX37" s="122"/>
      <c r="AEY37" s="122"/>
      <c r="AEZ37" s="122"/>
      <c r="AFA37" s="122"/>
      <c r="AFB37" s="122"/>
      <c r="AFC37" s="122"/>
      <c r="AFD37" s="122"/>
      <c r="AFE37" s="122"/>
      <c r="AFF37" s="122"/>
      <c r="AFG37" s="122"/>
      <c r="AFH37" s="122"/>
      <c r="AFI37" s="122"/>
      <c r="AFJ37" s="122"/>
      <c r="AFK37" s="122"/>
      <c r="AFL37" s="122"/>
      <c r="AFM37" s="122"/>
      <c r="AFN37" s="122"/>
      <c r="AFO37" s="122"/>
      <c r="AFP37" s="122"/>
      <c r="AFQ37" s="122"/>
      <c r="AFR37" s="122"/>
      <c r="AFS37" s="122"/>
      <c r="AFT37" s="122"/>
      <c r="AFU37" s="122"/>
      <c r="AFV37" s="122"/>
      <c r="AFW37" s="122"/>
      <c r="AFX37" s="122"/>
      <c r="AFY37" s="122"/>
      <c r="AFZ37" s="122"/>
      <c r="AGA37" s="122"/>
      <c r="AGB37" s="122"/>
      <c r="AGC37" s="122"/>
      <c r="AGD37" s="122"/>
      <c r="AGE37" s="122"/>
      <c r="AGF37" s="122"/>
      <c r="AGG37" s="122"/>
      <c r="AGH37" s="122"/>
      <c r="AGI37" s="122"/>
      <c r="AGJ37" s="122"/>
      <c r="AGK37" s="122"/>
      <c r="AGL37" s="122"/>
      <c r="AGM37" s="122"/>
      <c r="AGN37" s="122"/>
      <c r="AGO37" s="122"/>
      <c r="AGP37" s="122"/>
      <c r="AGQ37" s="122"/>
      <c r="AGR37" s="122"/>
      <c r="AGS37" s="122"/>
      <c r="AGT37" s="122"/>
      <c r="AGU37" s="122"/>
      <c r="AGV37" s="122"/>
      <c r="AGW37" s="122"/>
      <c r="AGX37" s="122"/>
      <c r="AGY37" s="122"/>
      <c r="AGZ37" s="122"/>
      <c r="AHA37" s="122"/>
      <c r="AHB37" s="122"/>
      <c r="AHC37" s="122"/>
      <c r="AHD37" s="122"/>
      <c r="AHE37" s="122"/>
      <c r="AHF37" s="122"/>
      <c r="AHG37" s="122"/>
      <c r="AHH37" s="122"/>
      <c r="AHI37" s="122"/>
      <c r="AHJ37" s="122"/>
      <c r="AHK37" s="122"/>
      <c r="AHL37" s="122"/>
      <c r="AHM37" s="122"/>
      <c r="AHN37" s="122"/>
      <c r="AHO37" s="122"/>
      <c r="AHP37" s="122"/>
      <c r="AHQ37" s="122"/>
      <c r="AHR37" s="122"/>
      <c r="AHS37" s="122"/>
      <c r="AHT37" s="122"/>
      <c r="AHU37" s="122"/>
      <c r="AHV37" s="122"/>
      <c r="AHW37" s="122"/>
      <c r="AHX37" s="122"/>
      <c r="AHY37" s="122"/>
      <c r="AHZ37" s="122"/>
      <c r="AIA37" s="122"/>
      <c r="AIB37" s="122"/>
      <c r="AIC37" s="122"/>
      <c r="AID37" s="122"/>
      <c r="AIE37" s="122"/>
      <c r="AIF37" s="122"/>
      <c r="AIG37" s="122"/>
      <c r="AIH37" s="122"/>
      <c r="AII37" s="122"/>
      <c r="AIJ37" s="122"/>
      <c r="AIK37" s="122"/>
      <c r="AIL37" s="122"/>
      <c r="AIM37" s="122"/>
      <c r="AIN37" s="122"/>
      <c r="AIO37" s="122"/>
      <c r="AIP37" s="122"/>
      <c r="AIQ37" s="122"/>
      <c r="AIR37" s="122"/>
      <c r="AIS37" s="122"/>
      <c r="AIT37" s="122"/>
      <c r="AIU37" s="122"/>
      <c r="AIV37" s="122"/>
      <c r="AIW37" s="122"/>
      <c r="AIX37" s="122"/>
      <c r="AIY37" s="122"/>
      <c r="AIZ37" s="122"/>
      <c r="AJA37" s="122"/>
      <c r="AJB37" s="122"/>
      <c r="AJC37" s="122"/>
      <c r="AJD37" s="122"/>
      <c r="AJE37" s="122"/>
      <c r="AJF37" s="122"/>
      <c r="AJG37" s="122"/>
      <c r="AJH37" s="122"/>
      <c r="AJI37" s="122"/>
      <c r="AJJ37" s="122"/>
      <c r="AJK37" s="122"/>
      <c r="AJL37" s="122"/>
      <c r="AJM37" s="122"/>
      <c r="AJN37" s="122"/>
      <c r="AJO37" s="122"/>
      <c r="AJP37" s="122"/>
      <c r="AJQ37" s="122"/>
      <c r="AJR37" s="122"/>
      <c r="AJS37" s="122"/>
      <c r="AJT37" s="122"/>
      <c r="AJU37" s="122"/>
      <c r="AJV37" s="122"/>
      <c r="AJW37" s="122"/>
      <c r="AJX37" s="122"/>
      <c r="AJY37" s="122"/>
      <c r="AJZ37" s="122"/>
      <c r="AKA37" s="122"/>
      <c r="AKB37" s="122"/>
      <c r="AKC37" s="122"/>
      <c r="AKD37" s="122"/>
      <c r="AKE37" s="122"/>
      <c r="AKF37" s="122"/>
      <c r="AKG37" s="122"/>
      <c r="AKH37" s="122"/>
      <c r="AKI37" s="122"/>
      <c r="AKJ37" s="122"/>
      <c r="AKK37" s="122"/>
      <c r="AKL37" s="122"/>
      <c r="AKM37" s="122"/>
      <c r="AKN37" s="122"/>
      <c r="AKO37" s="122"/>
      <c r="AKP37" s="122"/>
      <c r="AKQ37" s="122"/>
      <c r="AKR37" s="122"/>
      <c r="AKS37" s="122"/>
      <c r="AKT37" s="122"/>
      <c r="AKU37" s="122"/>
      <c r="AKV37" s="122"/>
      <c r="AKW37" s="122"/>
      <c r="AKX37" s="122"/>
      <c r="AKY37" s="122"/>
      <c r="AKZ37" s="122"/>
      <c r="ALA37" s="122"/>
      <c r="ALB37" s="122"/>
      <c r="ALC37" s="122"/>
      <c r="ALD37" s="122"/>
      <c r="ALE37" s="122"/>
      <c r="ALF37" s="122"/>
      <c r="ALG37" s="122"/>
      <c r="ALH37" s="122"/>
      <c r="ALI37" s="122"/>
      <c r="ALJ37" s="122"/>
      <c r="ALK37" s="122"/>
      <c r="ALL37" s="122"/>
      <c r="ALM37" s="122"/>
      <c r="ALN37" s="122"/>
      <c r="ALO37" s="122"/>
      <c r="ALP37" s="122"/>
      <c r="ALQ37" s="122"/>
      <c r="ALR37" s="122"/>
      <c r="ALS37" s="122"/>
      <c r="ALT37" s="122"/>
      <c r="ALU37" s="122"/>
      <c r="ALV37" s="122"/>
      <c r="ALW37" s="122"/>
      <c r="ALX37" s="122"/>
      <c r="ALY37" s="122"/>
      <c r="ALZ37" s="122"/>
      <c r="AMA37" s="122"/>
      <c r="AMB37" s="122"/>
      <c r="AMC37" s="122"/>
      <c r="AMD37" s="122"/>
      <c r="AME37" s="122"/>
      <c r="AMF37" s="122"/>
      <c r="AMG37" s="122"/>
      <c r="AMH37" s="122"/>
      <c r="AMI37" s="122"/>
      <c r="AMJ37" s="122"/>
      <c r="AMK37" s="122"/>
    </row>
    <row r="38" spans="1:1025" s="121" customFormat="1" ht="94.5" x14ac:dyDescent="0.25">
      <c r="A38" s="149">
        <v>1</v>
      </c>
      <c r="B38" s="139" t="s">
        <v>79</v>
      </c>
      <c r="C38" s="138" t="s">
        <v>78</v>
      </c>
      <c r="D38" s="148" t="s">
        <v>77</v>
      </c>
      <c r="E38" s="147">
        <v>4.444E-2</v>
      </c>
      <c r="F38" s="142" t="s">
        <v>76</v>
      </c>
      <c r="G38" s="139" t="s">
        <v>75</v>
      </c>
      <c r="H38" s="146" t="s">
        <v>74</v>
      </c>
      <c r="I38" s="145" t="s">
        <v>20</v>
      </c>
      <c r="J38" s="144" t="s">
        <v>43</v>
      </c>
      <c r="K38" s="143" t="s">
        <v>73</v>
      </c>
      <c r="L38" s="142">
        <v>0</v>
      </c>
      <c r="M38" s="142">
        <v>0</v>
      </c>
      <c r="N38" s="142">
        <v>88</v>
      </c>
      <c r="O38" s="142">
        <v>176</v>
      </c>
      <c r="P38" s="141">
        <f>L38+M38+N38+O38</f>
        <v>264</v>
      </c>
      <c r="Q38" s="140" t="s">
        <v>17</v>
      </c>
      <c r="R38" s="139" t="s">
        <v>72</v>
      </c>
      <c r="S38" s="139" t="s">
        <v>71</v>
      </c>
      <c r="T38" s="138"/>
      <c r="U38" s="137" t="str">
        <f t="shared" si="0"/>
        <v>SI</v>
      </c>
      <c r="V38" s="136" t="s">
        <v>39</v>
      </c>
      <c r="W38" s="134" t="s">
        <v>39</v>
      </c>
      <c r="X38" s="135" t="s">
        <v>39</v>
      </c>
      <c r="Y38" s="134" t="s">
        <v>39</v>
      </c>
      <c r="Z38" s="133" t="s">
        <v>39</v>
      </c>
      <c r="AA38" s="132" t="s">
        <v>39</v>
      </c>
      <c r="AB38" s="131" t="s">
        <v>39</v>
      </c>
      <c r="AC38" s="130" t="s">
        <v>39</v>
      </c>
      <c r="AD38" s="129" t="s">
        <v>39</v>
      </c>
      <c r="AE38" s="129" t="s">
        <v>39</v>
      </c>
      <c r="AF38" s="128">
        <f t="shared" si="6"/>
        <v>88</v>
      </c>
      <c r="AG38" s="129">
        <v>325</v>
      </c>
      <c r="AH38" s="267">
        <v>1</v>
      </c>
      <c r="AI38" s="125" t="s">
        <v>276</v>
      </c>
      <c r="AJ38" s="129" t="s">
        <v>273</v>
      </c>
      <c r="AK38" s="128">
        <f t="shared" si="7"/>
        <v>176</v>
      </c>
      <c r="AL38" s="125"/>
      <c r="AM38" s="125"/>
      <c r="AN38" s="125"/>
      <c r="AO38" s="124"/>
      <c r="AP38" s="127" t="str">
        <f t="shared" si="8"/>
        <v>Actuaciones administrativas terminadas hasta la primera instancia</v>
      </c>
      <c r="AQ38" s="126" t="e">
        <f t="shared" si="9"/>
        <v>#VALUE!</v>
      </c>
      <c r="AR38" s="125" t="e">
        <f t="shared" si="10"/>
        <v>#VALUE!</v>
      </c>
      <c r="AS38" s="125"/>
      <c r="AT38" s="124"/>
      <c r="AU38" s="123"/>
      <c r="AV38" s="123"/>
      <c r="AW38" s="123"/>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c r="IU38" s="122"/>
      <c r="IV38" s="122"/>
      <c r="IW38" s="122"/>
      <c r="IX38" s="122"/>
      <c r="IY38" s="122"/>
      <c r="IZ38" s="122"/>
      <c r="JA38" s="122"/>
      <c r="JB38" s="122"/>
      <c r="JC38" s="122"/>
      <c r="JD38" s="122"/>
      <c r="JE38" s="122"/>
      <c r="JF38" s="122"/>
      <c r="JG38" s="122"/>
      <c r="JH38" s="122"/>
      <c r="JI38" s="122"/>
      <c r="JJ38" s="122"/>
      <c r="JK38" s="122"/>
      <c r="JL38" s="122"/>
      <c r="JM38" s="122"/>
      <c r="JN38" s="122"/>
      <c r="JO38" s="122"/>
      <c r="JP38" s="122"/>
      <c r="JQ38" s="122"/>
      <c r="JR38" s="122"/>
      <c r="JS38" s="122"/>
      <c r="JT38" s="122"/>
      <c r="JU38" s="122"/>
      <c r="JV38" s="122"/>
      <c r="JW38" s="122"/>
      <c r="JX38" s="122"/>
      <c r="JY38" s="122"/>
      <c r="JZ38" s="122"/>
      <c r="KA38" s="122"/>
      <c r="KB38" s="122"/>
      <c r="KC38" s="122"/>
      <c r="KD38" s="122"/>
      <c r="KE38" s="122"/>
      <c r="KF38" s="122"/>
      <c r="KG38" s="122"/>
      <c r="KH38" s="122"/>
      <c r="KI38" s="122"/>
      <c r="KJ38" s="122"/>
      <c r="KK38" s="122"/>
      <c r="KL38" s="122"/>
      <c r="KM38" s="122"/>
      <c r="KN38" s="122"/>
      <c r="KO38" s="122"/>
      <c r="KP38" s="122"/>
      <c r="KQ38" s="122"/>
      <c r="KR38" s="122"/>
      <c r="KS38" s="122"/>
      <c r="KT38" s="122"/>
      <c r="KU38" s="122"/>
      <c r="KV38" s="122"/>
      <c r="KW38" s="122"/>
      <c r="KX38" s="122"/>
      <c r="KY38" s="122"/>
      <c r="KZ38" s="122"/>
      <c r="LA38" s="122"/>
      <c r="LB38" s="122"/>
      <c r="LC38" s="122"/>
      <c r="LD38" s="122"/>
      <c r="LE38" s="122"/>
      <c r="LF38" s="122"/>
      <c r="LG38" s="122"/>
      <c r="LH38" s="122"/>
      <c r="LI38" s="122"/>
      <c r="LJ38" s="122"/>
      <c r="LK38" s="122"/>
      <c r="LL38" s="122"/>
      <c r="LM38" s="122"/>
      <c r="LN38" s="122"/>
      <c r="LO38" s="122"/>
      <c r="LP38" s="122"/>
      <c r="LQ38" s="122"/>
      <c r="LR38" s="122"/>
      <c r="LS38" s="122"/>
      <c r="LT38" s="122"/>
      <c r="LU38" s="122"/>
      <c r="LV38" s="122"/>
      <c r="LW38" s="122"/>
      <c r="LX38" s="122"/>
      <c r="LY38" s="122"/>
      <c r="LZ38" s="122"/>
      <c r="MA38" s="122"/>
      <c r="MB38" s="122"/>
      <c r="MC38" s="122"/>
      <c r="MD38" s="122"/>
      <c r="ME38" s="122"/>
      <c r="MF38" s="122"/>
      <c r="MG38" s="122"/>
      <c r="MH38" s="122"/>
      <c r="MI38" s="122"/>
      <c r="MJ38" s="122"/>
      <c r="MK38" s="122"/>
      <c r="ML38" s="122"/>
      <c r="MM38" s="122"/>
      <c r="MN38" s="122"/>
      <c r="MO38" s="122"/>
      <c r="MP38" s="122"/>
      <c r="MQ38" s="122"/>
      <c r="MR38" s="122"/>
      <c r="MS38" s="122"/>
      <c r="MT38" s="122"/>
      <c r="MU38" s="122"/>
      <c r="MV38" s="122"/>
      <c r="MW38" s="122"/>
      <c r="MX38" s="122"/>
      <c r="MY38" s="122"/>
      <c r="MZ38" s="122"/>
      <c r="NA38" s="122"/>
      <c r="NB38" s="122"/>
      <c r="NC38" s="122"/>
      <c r="ND38" s="122"/>
      <c r="NE38" s="122"/>
      <c r="NF38" s="122"/>
      <c r="NG38" s="122"/>
      <c r="NH38" s="122"/>
      <c r="NI38" s="122"/>
      <c r="NJ38" s="122"/>
      <c r="NK38" s="122"/>
      <c r="NL38" s="122"/>
      <c r="NM38" s="122"/>
      <c r="NN38" s="122"/>
      <c r="NO38" s="122"/>
      <c r="NP38" s="122"/>
      <c r="NQ38" s="122"/>
      <c r="NR38" s="122"/>
      <c r="NS38" s="122"/>
      <c r="NT38" s="122"/>
      <c r="NU38" s="122"/>
      <c r="NV38" s="122"/>
      <c r="NW38" s="122"/>
      <c r="NX38" s="122"/>
      <c r="NY38" s="122"/>
      <c r="NZ38" s="122"/>
      <c r="OA38" s="122"/>
      <c r="OB38" s="122"/>
      <c r="OC38" s="122"/>
      <c r="OD38" s="122"/>
      <c r="OE38" s="122"/>
      <c r="OF38" s="122"/>
      <c r="OG38" s="122"/>
      <c r="OH38" s="122"/>
      <c r="OI38" s="122"/>
      <c r="OJ38" s="122"/>
      <c r="OK38" s="122"/>
      <c r="OL38" s="122"/>
      <c r="OM38" s="122"/>
      <c r="ON38" s="122"/>
      <c r="OO38" s="122"/>
      <c r="OP38" s="122"/>
      <c r="OQ38" s="122"/>
      <c r="OR38" s="122"/>
      <c r="OS38" s="122"/>
      <c r="OT38" s="122"/>
      <c r="OU38" s="122"/>
      <c r="OV38" s="122"/>
      <c r="OW38" s="122"/>
      <c r="OX38" s="122"/>
      <c r="OY38" s="122"/>
      <c r="OZ38" s="122"/>
      <c r="PA38" s="122"/>
      <c r="PB38" s="122"/>
      <c r="PC38" s="122"/>
      <c r="PD38" s="122"/>
      <c r="PE38" s="122"/>
      <c r="PF38" s="122"/>
      <c r="PG38" s="122"/>
      <c r="PH38" s="122"/>
      <c r="PI38" s="122"/>
      <c r="PJ38" s="122"/>
      <c r="PK38" s="122"/>
      <c r="PL38" s="122"/>
      <c r="PM38" s="122"/>
      <c r="PN38" s="122"/>
      <c r="PO38" s="122"/>
      <c r="PP38" s="122"/>
      <c r="PQ38" s="122"/>
      <c r="PR38" s="122"/>
      <c r="PS38" s="122"/>
      <c r="PT38" s="122"/>
      <c r="PU38" s="122"/>
      <c r="PV38" s="122"/>
      <c r="PW38" s="122"/>
      <c r="PX38" s="122"/>
      <c r="PY38" s="122"/>
      <c r="PZ38" s="122"/>
      <c r="QA38" s="122"/>
      <c r="QB38" s="122"/>
      <c r="QC38" s="122"/>
      <c r="QD38" s="122"/>
      <c r="QE38" s="122"/>
      <c r="QF38" s="122"/>
      <c r="QG38" s="122"/>
      <c r="QH38" s="122"/>
      <c r="QI38" s="122"/>
      <c r="QJ38" s="122"/>
      <c r="QK38" s="122"/>
      <c r="QL38" s="122"/>
      <c r="QM38" s="122"/>
      <c r="QN38" s="122"/>
      <c r="QO38" s="122"/>
      <c r="QP38" s="122"/>
      <c r="QQ38" s="122"/>
      <c r="QR38" s="122"/>
      <c r="QS38" s="122"/>
      <c r="QT38" s="122"/>
      <c r="QU38" s="122"/>
      <c r="QV38" s="122"/>
      <c r="QW38" s="122"/>
      <c r="QX38" s="122"/>
      <c r="QY38" s="122"/>
      <c r="QZ38" s="122"/>
      <c r="RA38" s="122"/>
      <c r="RB38" s="122"/>
      <c r="RC38" s="122"/>
      <c r="RD38" s="122"/>
      <c r="RE38" s="122"/>
      <c r="RF38" s="122"/>
      <c r="RG38" s="122"/>
      <c r="RH38" s="122"/>
      <c r="RI38" s="122"/>
      <c r="RJ38" s="122"/>
      <c r="RK38" s="122"/>
      <c r="RL38" s="122"/>
      <c r="RM38" s="122"/>
      <c r="RN38" s="122"/>
      <c r="RO38" s="122"/>
      <c r="RP38" s="122"/>
      <c r="RQ38" s="122"/>
      <c r="RR38" s="122"/>
      <c r="RS38" s="122"/>
      <c r="RT38" s="122"/>
      <c r="RU38" s="122"/>
      <c r="RV38" s="122"/>
      <c r="RW38" s="122"/>
      <c r="RX38" s="122"/>
      <c r="RY38" s="122"/>
      <c r="RZ38" s="122"/>
      <c r="SA38" s="122"/>
      <c r="SB38" s="122"/>
      <c r="SC38" s="122"/>
      <c r="SD38" s="122"/>
      <c r="SE38" s="122"/>
      <c r="SF38" s="122"/>
      <c r="SG38" s="122"/>
      <c r="SH38" s="122"/>
      <c r="SI38" s="122"/>
      <c r="SJ38" s="122"/>
      <c r="SK38" s="122"/>
      <c r="SL38" s="122"/>
      <c r="SM38" s="122"/>
      <c r="SN38" s="122"/>
      <c r="SO38" s="122"/>
      <c r="SP38" s="122"/>
      <c r="SQ38" s="122"/>
      <c r="SR38" s="122"/>
      <c r="SS38" s="122"/>
      <c r="ST38" s="122"/>
      <c r="SU38" s="122"/>
      <c r="SV38" s="122"/>
      <c r="SW38" s="122"/>
      <c r="SX38" s="122"/>
      <c r="SY38" s="122"/>
      <c r="SZ38" s="122"/>
      <c r="TA38" s="122"/>
      <c r="TB38" s="122"/>
      <c r="TC38" s="122"/>
      <c r="TD38" s="122"/>
      <c r="TE38" s="122"/>
      <c r="TF38" s="122"/>
      <c r="TG38" s="122"/>
      <c r="TH38" s="122"/>
      <c r="TI38" s="122"/>
      <c r="TJ38" s="122"/>
      <c r="TK38" s="122"/>
      <c r="TL38" s="122"/>
      <c r="TM38" s="122"/>
      <c r="TN38" s="122"/>
      <c r="TO38" s="122"/>
      <c r="TP38" s="122"/>
      <c r="TQ38" s="122"/>
      <c r="TR38" s="122"/>
      <c r="TS38" s="122"/>
      <c r="TT38" s="122"/>
      <c r="TU38" s="122"/>
      <c r="TV38" s="122"/>
      <c r="TW38" s="122"/>
      <c r="TX38" s="122"/>
      <c r="TY38" s="122"/>
      <c r="TZ38" s="122"/>
      <c r="UA38" s="122"/>
      <c r="UB38" s="122"/>
      <c r="UC38" s="122"/>
      <c r="UD38" s="122"/>
      <c r="UE38" s="122"/>
      <c r="UF38" s="122"/>
      <c r="UG38" s="122"/>
      <c r="UH38" s="122"/>
      <c r="UI38" s="122"/>
      <c r="UJ38" s="122"/>
      <c r="UK38" s="122"/>
      <c r="UL38" s="122"/>
      <c r="UM38" s="122"/>
      <c r="UN38" s="122"/>
      <c r="UO38" s="122"/>
      <c r="UP38" s="122"/>
      <c r="UQ38" s="122"/>
      <c r="UR38" s="122"/>
      <c r="US38" s="122"/>
      <c r="UT38" s="122"/>
      <c r="UU38" s="122"/>
      <c r="UV38" s="122"/>
      <c r="UW38" s="122"/>
      <c r="UX38" s="122"/>
      <c r="UY38" s="122"/>
      <c r="UZ38" s="122"/>
      <c r="VA38" s="122"/>
      <c r="VB38" s="122"/>
      <c r="VC38" s="122"/>
      <c r="VD38" s="122"/>
      <c r="VE38" s="122"/>
      <c r="VF38" s="122"/>
      <c r="VG38" s="122"/>
      <c r="VH38" s="122"/>
      <c r="VI38" s="122"/>
      <c r="VJ38" s="122"/>
      <c r="VK38" s="122"/>
      <c r="VL38" s="122"/>
      <c r="VM38" s="122"/>
      <c r="VN38" s="122"/>
      <c r="VO38" s="122"/>
      <c r="VP38" s="122"/>
      <c r="VQ38" s="122"/>
      <c r="VR38" s="122"/>
      <c r="VS38" s="122"/>
      <c r="VT38" s="122"/>
      <c r="VU38" s="122"/>
      <c r="VV38" s="122"/>
      <c r="VW38" s="122"/>
      <c r="VX38" s="122"/>
      <c r="VY38" s="122"/>
      <c r="VZ38" s="122"/>
      <c r="WA38" s="122"/>
      <c r="WB38" s="122"/>
      <c r="WC38" s="122"/>
      <c r="WD38" s="122"/>
      <c r="WE38" s="122"/>
      <c r="WF38" s="122"/>
      <c r="WG38" s="122"/>
      <c r="WH38" s="122"/>
      <c r="WI38" s="122"/>
      <c r="WJ38" s="122"/>
      <c r="WK38" s="122"/>
      <c r="WL38" s="122"/>
      <c r="WM38" s="122"/>
      <c r="WN38" s="122"/>
      <c r="WO38" s="122"/>
      <c r="WP38" s="122"/>
      <c r="WQ38" s="122"/>
      <c r="WR38" s="122"/>
      <c r="WS38" s="122"/>
      <c r="WT38" s="122"/>
      <c r="WU38" s="122"/>
      <c r="WV38" s="122"/>
      <c r="WW38" s="122"/>
      <c r="WX38" s="122"/>
      <c r="WY38" s="122"/>
      <c r="WZ38" s="122"/>
      <c r="XA38" s="122"/>
      <c r="XB38" s="122"/>
      <c r="XC38" s="122"/>
      <c r="XD38" s="122"/>
      <c r="XE38" s="122"/>
      <c r="XF38" s="122"/>
      <c r="XG38" s="122"/>
      <c r="XH38" s="122"/>
      <c r="XI38" s="122"/>
      <c r="XJ38" s="122"/>
      <c r="XK38" s="122"/>
      <c r="XL38" s="122"/>
      <c r="XM38" s="122"/>
      <c r="XN38" s="122"/>
      <c r="XO38" s="122"/>
      <c r="XP38" s="122"/>
      <c r="XQ38" s="122"/>
      <c r="XR38" s="122"/>
      <c r="XS38" s="122"/>
      <c r="XT38" s="122"/>
      <c r="XU38" s="122"/>
      <c r="XV38" s="122"/>
      <c r="XW38" s="122"/>
      <c r="XX38" s="122"/>
      <c r="XY38" s="122"/>
      <c r="XZ38" s="122"/>
      <c r="YA38" s="122"/>
      <c r="YB38" s="122"/>
      <c r="YC38" s="122"/>
      <c r="YD38" s="122"/>
      <c r="YE38" s="122"/>
      <c r="YF38" s="122"/>
      <c r="YG38" s="122"/>
      <c r="YH38" s="122"/>
      <c r="YI38" s="122"/>
      <c r="YJ38" s="122"/>
      <c r="YK38" s="122"/>
      <c r="YL38" s="122"/>
      <c r="YM38" s="122"/>
      <c r="YN38" s="122"/>
      <c r="YO38" s="122"/>
      <c r="YP38" s="122"/>
      <c r="YQ38" s="122"/>
      <c r="YR38" s="122"/>
      <c r="YS38" s="122"/>
      <c r="YT38" s="122"/>
      <c r="YU38" s="122"/>
      <c r="YV38" s="122"/>
      <c r="YW38" s="122"/>
      <c r="YX38" s="122"/>
      <c r="YY38" s="122"/>
      <c r="YZ38" s="122"/>
      <c r="ZA38" s="122"/>
      <c r="ZB38" s="122"/>
      <c r="ZC38" s="122"/>
      <c r="ZD38" s="122"/>
      <c r="ZE38" s="122"/>
      <c r="ZF38" s="122"/>
      <c r="ZG38" s="122"/>
      <c r="ZH38" s="122"/>
      <c r="ZI38" s="122"/>
      <c r="ZJ38" s="122"/>
      <c r="ZK38" s="122"/>
      <c r="ZL38" s="122"/>
      <c r="ZM38" s="122"/>
      <c r="ZN38" s="122"/>
      <c r="ZO38" s="122"/>
      <c r="ZP38" s="122"/>
      <c r="ZQ38" s="122"/>
      <c r="ZR38" s="122"/>
      <c r="ZS38" s="122"/>
      <c r="ZT38" s="122"/>
      <c r="ZU38" s="122"/>
      <c r="ZV38" s="122"/>
      <c r="ZW38" s="122"/>
      <c r="ZX38" s="122"/>
      <c r="ZY38" s="122"/>
      <c r="ZZ38" s="122"/>
      <c r="AAA38" s="122"/>
      <c r="AAB38" s="122"/>
      <c r="AAC38" s="122"/>
      <c r="AAD38" s="122"/>
      <c r="AAE38" s="122"/>
      <c r="AAF38" s="122"/>
      <c r="AAG38" s="122"/>
      <c r="AAH38" s="122"/>
      <c r="AAI38" s="122"/>
      <c r="AAJ38" s="122"/>
      <c r="AAK38" s="122"/>
      <c r="AAL38" s="122"/>
      <c r="AAM38" s="122"/>
      <c r="AAN38" s="122"/>
      <c r="AAO38" s="122"/>
      <c r="AAP38" s="122"/>
      <c r="AAQ38" s="122"/>
      <c r="AAR38" s="122"/>
      <c r="AAS38" s="122"/>
      <c r="AAT38" s="122"/>
      <c r="AAU38" s="122"/>
      <c r="AAV38" s="122"/>
      <c r="AAW38" s="122"/>
      <c r="AAX38" s="122"/>
      <c r="AAY38" s="122"/>
      <c r="AAZ38" s="122"/>
      <c r="ABA38" s="122"/>
      <c r="ABB38" s="122"/>
      <c r="ABC38" s="122"/>
      <c r="ABD38" s="122"/>
      <c r="ABE38" s="122"/>
      <c r="ABF38" s="122"/>
      <c r="ABG38" s="122"/>
      <c r="ABH38" s="122"/>
      <c r="ABI38" s="122"/>
      <c r="ABJ38" s="122"/>
      <c r="ABK38" s="122"/>
      <c r="ABL38" s="122"/>
      <c r="ABM38" s="122"/>
      <c r="ABN38" s="122"/>
      <c r="ABO38" s="122"/>
      <c r="ABP38" s="122"/>
      <c r="ABQ38" s="122"/>
      <c r="ABR38" s="122"/>
      <c r="ABS38" s="122"/>
      <c r="ABT38" s="122"/>
      <c r="ABU38" s="122"/>
      <c r="ABV38" s="122"/>
      <c r="ABW38" s="122"/>
      <c r="ABX38" s="122"/>
      <c r="ABY38" s="122"/>
      <c r="ABZ38" s="122"/>
      <c r="ACA38" s="122"/>
      <c r="ACB38" s="122"/>
      <c r="ACC38" s="122"/>
      <c r="ACD38" s="122"/>
      <c r="ACE38" s="122"/>
      <c r="ACF38" s="122"/>
      <c r="ACG38" s="122"/>
      <c r="ACH38" s="122"/>
      <c r="ACI38" s="122"/>
      <c r="ACJ38" s="122"/>
      <c r="ACK38" s="122"/>
      <c r="ACL38" s="122"/>
      <c r="ACM38" s="122"/>
      <c r="ACN38" s="122"/>
      <c r="ACO38" s="122"/>
      <c r="ACP38" s="122"/>
      <c r="ACQ38" s="122"/>
      <c r="ACR38" s="122"/>
      <c r="ACS38" s="122"/>
      <c r="ACT38" s="122"/>
      <c r="ACU38" s="122"/>
      <c r="ACV38" s="122"/>
      <c r="ACW38" s="122"/>
      <c r="ACX38" s="122"/>
      <c r="ACY38" s="122"/>
      <c r="ACZ38" s="122"/>
      <c r="ADA38" s="122"/>
      <c r="ADB38" s="122"/>
      <c r="ADC38" s="122"/>
      <c r="ADD38" s="122"/>
      <c r="ADE38" s="122"/>
      <c r="ADF38" s="122"/>
      <c r="ADG38" s="122"/>
      <c r="ADH38" s="122"/>
      <c r="ADI38" s="122"/>
      <c r="ADJ38" s="122"/>
      <c r="ADK38" s="122"/>
      <c r="ADL38" s="122"/>
      <c r="ADM38" s="122"/>
      <c r="ADN38" s="122"/>
      <c r="ADO38" s="122"/>
      <c r="ADP38" s="122"/>
      <c r="ADQ38" s="122"/>
      <c r="ADR38" s="122"/>
      <c r="ADS38" s="122"/>
      <c r="ADT38" s="122"/>
      <c r="ADU38" s="122"/>
      <c r="ADV38" s="122"/>
      <c r="ADW38" s="122"/>
      <c r="ADX38" s="122"/>
      <c r="ADY38" s="122"/>
      <c r="ADZ38" s="122"/>
      <c r="AEA38" s="122"/>
      <c r="AEB38" s="122"/>
      <c r="AEC38" s="122"/>
      <c r="AED38" s="122"/>
      <c r="AEE38" s="122"/>
      <c r="AEF38" s="122"/>
      <c r="AEG38" s="122"/>
      <c r="AEH38" s="122"/>
      <c r="AEI38" s="122"/>
      <c r="AEJ38" s="122"/>
      <c r="AEK38" s="122"/>
      <c r="AEL38" s="122"/>
      <c r="AEM38" s="122"/>
      <c r="AEN38" s="122"/>
      <c r="AEO38" s="122"/>
      <c r="AEP38" s="122"/>
      <c r="AEQ38" s="122"/>
      <c r="AER38" s="122"/>
      <c r="AES38" s="122"/>
      <c r="AET38" s="122"/>
      <c r="AEU38" s="122"/>
      <c r="AEV38" s="122"/>
      <c r="AEW38" s="122"/>
      <c r="AEX38" s="122"/>
      <c r="AEY38" s="122"/>
      <c r="AEZ38" s="122"/>
      <c r="AFA38" s="122"/>
      <c r="AFB38" s="122"/>
      <c r="AFC38" s="122"/>
      <c r="AFD38" s="122"/>
      <c r="AFE38" s="122"/>
      <c r="AFF38" s="122"/>
      <c r="AFG38" s="122"/>
      <c r="AFH38" s="122"/>
      <c r="AFI38" s="122"/>
      <c r="AFJ38" s="122"/>
      <c r="AFK38" s="122"/>
      <c r="AFL38" s="122"/>
      <c r="AFM38" s="122"/>
      <c r="AFN38" s="122"/>
      <c r="AFO38" s="122"/>
      <c r="AFP38" s="122"/>
      <c r="AFQ38" s="122"/>
      <c r="AFR38" s="122"/>
      <c r="AFS38" s="122"/>
      <c r="AFT38" s="122"/>
      <c r="AFU38" s="122"/>
      <c r="AFV38" s="122"/>
      <c r="AFW38" s="122"/>
      <c r="AFX38" s="122"/>
      <c r="AFY38" s="122"/>
      <c r="AFZ38" s="122"/>
      <c r="AGA38" s="122"/>
      <c r="AGB38" s="122"/>
      <c r="AGC38" s="122"/>
      <c r="AGD38" s="122"/>
      <c r="AGE38" s="122"/>
      <c r="AGF38" s="122"/>
      <c r="AGG38" s="122"/>
      <c r="AGH38" s="122"/>
      <c r="AGI38" s="122"/>
      <c r="AGJ38" s="122"/>
      <c r="AGK38" s="122"/>
      <c r="AGL38" s="122"/>
      <c r="AGM38" s="122"/>
      <c r="AGN38" s="122"/>
      <c r="AGO38" s="122"/>
      <c r="AGP38" s="122"/>
      <c r="AGQ38" s="122"/>
      <c r="AGR38" s="122"/>
      <c r="AGS38" s="122"/>
      <c r="AGT38" s="122"/>
      <c r="AGU38" s="122"/>
      <c r="AGV38" s="122"/>
      <c r="AGW38" s="122"/>
      <c r="AGX38" s="122"/>
      <c r="AGY38" s="122"/>
      <c r="AGZ38" s="122"/>
      <c r="AHA38" s="122"/>
      <c r="AHB38" s="122"/>
      <c r="AHC38" s="122"/>
      <c r="AHD38" s="122"/>
      <c r="AHE38" s="122"/>
      <c r="AHF38" s="122"/>
      <c r="AHG38" s="122"/>
      <c r="AHH38" s="122"/>
      <c r="AHI38" s="122"/>
      <c r="AHJ38" s="122"/>
      <c r="AHK38" s="122"/>
      <c r="AHL38" s="122"/>
      <c r="AHM38" s="122"/>
      <c r="AHN38" s="122"/>
      <c r="AHO38" s="122"/>
      <c r="AHP38" s="122"/>
      <c r="AHQ38" s="122"/>
      <c r="AHR38" s="122"/>
      <c r="AHS38" s="122"/>
      <c r="AHT38" s="122"/>
      <c r="AHU38" s="122"/>
      <c r="AHV38" s="122"/>
      <c r="AHW38" s="122"/>
      <c r="AHX38" s="122"/>
      <c r="AHY38" s="122"/>
      <c r="AHZ38" s="122"/>
      <c r="AIA38" s="122"/>
      <c r="AIB38" s="122"/>
      <c r="AIC38" s="122"/>
      <c r="AID38" s="122"/>
      <c r="AIE38" s="122"/>
      <c r="AIF38" s="122"/>
      <c r="AIG38" s="122"/>
      <c r="AIH38" s="122"/>
      <c r="AII38" s="122"/>
      <c r="AIJ38" s="122"/>
      <c r="AIK38" s="122"/>
      <c r="AIL38" s="122"/>
      <c r="AIM38" s="122"/>
      <c r="AIN38" s="122"/>
      <c r="AIO38" s="122"/>
      <c r="AIP38" s="122"/>
      <c r="AIQ38" s="122"/>
      <c r="AIR38" s="122"/>
      <c r="AIS38" s="122"/>
      <c r="AIT38" s="122"/>
      <c r="AIU38" s="122"/>
      <c r="AIV38" s="122"/>
      <c r="AIW38" s="122"/>
      <c r="AIX38" s="122"/>
      <c r="AIY38" s="122"/>
      <c r="AIZ38" s="122"/>
      <c r="AJA38" s="122"/>
      <c r="AJB38" s="122"/>
      <c r="AJC38" s="122"/>
      <c r="AJD38" s="122"/>
      <c r="AJE38" s="122"/>
      <c r="AJF38" s="122"/>
      <c r="AJG38" s="122"/>
      <c r="AJH38" s="122"/>
      <c r="AJI38" s="122"/>
      <c r="AJJ38" s="122"/>
      <c r="AJK38" s="122"/>
      <c r="AJL38" s="122"/>
      <c r="AJM38" s="122"/>
      <c r="AJN38" s="122"/>
      <c r="AJO38" s="122"/>
      <c r="AJP38" s="122"/>
      <c r="AJQ38" s="122"/>
      <c r="AJR38" s="122"/>
      <c r="AJS38" s="122"/>
      <c r="AJT38" s="122"/>
      <c r="AJU38" s="122"/>
      <c r="AJV38" s="122"/>
      <c r="AJW38" s="122"/>
      <c r="AJX38" s="122"/>
      <c r="AJY38" s="122"/>
      <c r="AJZ38" s="122"/>
      <c r="AKA38" s="122"/>
      <c r="AKB38" s="122"/>
      <c r="AKC38" s="122"/>
      <c r="AKD38" s="122"/>
      <c r="AKE38" s="122"/>
      <c r="AKF38" s="122"/>
      <c r="AKG38" s="122"/>
      <c r="AKH38" s="122"/>
      <c r="AKI38" s="122"/>
      <c r="AKJ38" s="122"/>
      <c r="AKK38" s="122"/>
      <c r="AKL38" s="122"/>
      <c r="AKM38" s="122"/>
      <c r="AKN38" s="122"/>
      <c r="AKO38" s="122"/>
      <c r="AKP38" s="122"/>
      <c r="AKQ38" s="122"/>
      <c r="AKR38" s="122"/>
      <c r="AKS38" s="122"/>
      <c r="AKT38" s="122"/>
      <c r="AKU38" s="122"/>
      <c r="AKV38" s="122"/>
      <c r="AKW38" s="122"/>
      <c r="AKX38" s="122"/>
      <c r="AKY38" s="122"/>
      <c r="AKZ38" s="122"/>
      <c r="ALA38" s="122"/>
      <c r="ALB38" s="122"/>
      <c r="ALC38" s="122"/>
      <c r="ALD38" s="122"/>
      <c r="ALE38" s="122"/>
      <c r="ALF38" s="122"/>
      <c r="ALG38" s="122"/>
      <c r="ALH38" s="122"/>
      <c r="ALI38" s="122"/>
      <c r="ALJ38" s="122"/>
      <c r="ALK38" s="122"/>
      <c r="ALL38" s="122"/>
      <c r="ALM38" s="122"/>
      <c r="ALN38" s="122"/>
      <c r="ALO38" s="122"/>
      <c r="ALP38" s="122"/>
      <c r="ALQ38" s="122"/>
      <c r="ALR38" s="122"/>
      <c r="ALS38" s="122"/>
      <c r="ALT38" s="122"/>
      <c r="ALU38" s="122"/>
      <c r="ALV38" s="122"/>
      <c r="ALW38" s="122"/>
      <c r="ALX38" s="122"/>
      <c r="ALY38" s="122"/>
      <c r="ALZ38" s="122"/>
      <c r="AMA38" s="122"/>
      <c r="AMB38" s="122"/>
      <c r="AMC38" s="122"/>
      <c r="AMD38" s="122"/>
      <c r="AME38" s="122"/>
      <c r="AMF38" s="122"/>
      <c r="AMG38" s="122"/>
      <c r="AMH38" s="122"/>
      <c r="AMI38" s="122"/>
      <c r="AMJ38" s="122"/>
      <c r="AMK38" s="122"/>
    </row>
    <row r="39" spans="1:1025" s="95" customFormat="1" ht="24" customHeight="1" thickBot="1" x14ac:dyDescent="0.3">
      <c r="A39" s="120"/>
      <c r="B39" s="119"/>
      <c r="C39" s="118"/>
      <c r="D39" s="117" t="s">
        <v>70</v>
      </c>
      <c r="E39" s="116">
        <f>SUM(E20:E38)</f>
        <v>0.83992000000000011</v>
      </c>
      <c r="F39" s="115"/>
      <c r="G39" s="115"/>
      <c r="H39" s="115"/>
      <c r="I39" s="114"/>
      <c r="J39" s="114"/>
      <c r="K39" s="109"/>
      <c r="L39" s="114"/>
      <c r="M39" s="114"/>
      <c r="N39" s="114"/>
      <c r="O39" s="114"/>
      <c r="P39" s="113"/>
      <c r="Q39" s="112"/>
      <c r="R39" s="109"/>
      <c r="S39" s="109"/>
      <c r="T39" s="108"/>
      <c r="U39" s="111"/>
      <c r="V39" s="104">
        <f>L39</f>
        <v>0</v>
      </c>
      <c r="W39" s="109"/>
      <c r="X39" s="110"/>
      <c r="Y39" s="109"/>
      <c r="Z39" s="108"/>
      <c r="AA39" s="107"/>
      <c r="AB39" s="106"/>
      <c r="AC39" s="106"/>
      <c r="AD39" s="105"/>
      <c r="AE39" s="105"/>
      <c r="AF39" s="104">
        <f t="shared" si="6"/>
        <v>0</v>
      </c>
      <c r="AG39" s="265"/>
      <c r="AH39" s="268"/>
      <c r="AI39" s="103"/>
      <c r="AJ39" s="102"/>
      <c r="AK39" s="104">
        <f t="shared" si="7"/>
        <v>0</v>
      </c>
      <c r="AL39" s="103"/>
      <c r="AM39" s="103"/>
      <c r="AN39" s="103"/>
      <c r="AO39" s="102"/>
      <c r="AP39" s="101">
        <f t="shared" si="8"/>
        <v>0</v>
      </c>
      <c r="AQ39" s="100" t="e">
        <f>SUM(AQ20:AQ38)</f>
        <v>#VALUE!</v>
      </c>
      <c r="AR39" s="99" t="e">
        <f>SUM(AR20:AR38)</f>
        <v>#VALUE!</v>
      </c>
      <c r="AS39" s="99"/>
      <c r="AT39" s="98"/>
      <c r="AU39" s="97"/>
      <c r="AV39" s="97"/>
      <c r="AW39" s="97"/>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c r="IF39" s="96"/>
      <c r="IG39" s="96"/>
      <c r="IH39" s="96"/>
      <c r="II39" s="96"/>
      <c r="IJ39" s="96"/>
      <c r="IK39" s="96"/>
      <c r="IL39" s="96"/>
      <c r="IM39" s="96"/>
      <c r="IN39" s="96"/>
      <c r="IO39" s="96"/>
      <c r="IP39" s="96"/>
      <c r="IQ39" s="96"/>
      <c r="IR39" s="96"/>
      <c r="IS39" s="96"/>
      <c r="IT39" s="96"/>
      <c r="IU39" s="96"/>
      <c r="IV39" s="96"/>
      <c r="IW39" s="96"/>
      <c r="IX39" s="96"/>
      <c r="IY39" s="96"/>
      <c r="IZ39" s="96"/>
      <c r="JA39" s="96"/>
      <c r="JB39" s="96"/>
      <c r="JC39" s="96"/>
      <c r="JD39" s="96"/>
      <c r="JE39" s="96"/>
      <c r="JF39" s="96"/>
      <c r="JG39" s="96"/>
      <c r="JH39" s="96"/>
      <c r="JI39" s="96"/>
      <c r="JJ39" s="96"/>
      <c r="JK39" s="96"/>
      <c r="JL39" s="96"/>
      <c r="JM39" s="96"/>
      <c r="JN39" s="96"/>
      <c r="JO39" s="96"/>
      <c r="JP39" s="96"/>
      <c r="JQ39" s="96"/>
      <c r="JR39" s="96"/>
      <c r="JS39" s="96"/>
      <c r="JT39" s="96"/>
      <c r="JU39" s="96"/>
      <c r="JV39" s="96"/>
      <c r="JW39" s="96"/>
      <c r="JX39" s="96"/>
      <c r="JY39" s="96"/>
      <c r="JZ39" s="96"/>
      <c r="KA39" s="96"/>
      <c r="KB39" s="96"/>
      <c r="KC39" s="96"/>
      <c r="KD39" s="96"/>
      <c r="KE39" s="96"/>
      <c r="KF39" s="96"/>
      <c r="KG39" s="96"/>
      <c r="KH39" s="96"/>
      <c r="KI39" s="96"/>
      <c r="KJ39" s="96"/>
      <c r="KK39" s="96"/>
      <c r="KL39" s="96"/>
      <c r="KM39" s="96"/>
      <c r="KN39" s="96"/>
      <c r="KO39" s="96"/>
      <c r="KP39" s="96"/>
      <c r="KQ39" s="96"/>
      <c r="KR39" s="96"/>
      <c r="KS39" s="96"/>
      <c r="KT39" s="96"/>
      <c r="KU39" s="96"/>
      <c r="KV39" s="96"/>
      <c r="KW39" s="96"/>
      <c r="KX39" s="96"/>
      <c r="KY39" s="96"/>
      <c r="KZ39" s="96"/>
      <c r="LA39" s="96"/>
      <c r="LB39" s="96"/>
      <c r="LC39" s="96"/>
      <c r="LD39" s="96"/>
      <c r="LE39" s="96"/>
      <c r="LF39" s="96"/>
      <c r="LG39" s="96"/>
      <c r="LH39" s="96"/>
      <c r="LI39" s="96"/>
      <c r="LJ39" s="96"/>
      <c r="LK39" s="96"/>
      <c r="LL39" s="96"/>
      <c r="LM39" s="96"/>
      <c r="LN39" s="96"/>
      <c r="LO39" s="96"/>
      <c r="LP39" s="96"/>
      <c r="LQ39" s="96"/>
      <c r="LR39" s="96"/>
      <c r="LS39" s="96"/>
      <c r="LT39" s="96"/>
      <c r="LU39" s="96"/>
      <c r="LV39" s="96"/>
      <c r="LW39" s="96"/>
      <c r="LX39" s="96"/>
      <c r="LY39" s="96"/>
      <c r="LZ39" s="96"/>
      <c r="MA39" s="96"/>
      <c r="MB39" s="96"/>
      <c r="MC39" s="96"/>
      <c r="MD39" s="96"/>
      <c r="ME39" s="96"/>
      <c r="MF39" s="96"/>
      <c r="MG39" s="96"/>
      <c r="MH39" s="96"/>
      <c r="MI39" s="96"/>
      <c r="MJ39" s="96"/>
      <c r="MK39" s="96"/>
      <c r="ML39" s="96"/>
      <c r="MM39" s="96"/>
      <c r="MN39" s="96"/>
      <c r="MO39" s="96"/>
      <c r="MP39" s="96"/>
      <c r="MQ39" s="96"/>
      <c r="MR39" s="96"/>
      <c r="MS39" s="96"/>
      <c r="MT39" s="96"/>
      <c r="MU39" s="96"/>
      <c r="MV39" s="96"/>
      <c r="MW39" s="96"/>
      <c r="MX39" s="96"/>
      <c r="MY39" s="96"/>
      <c r="MZ39" s="96"/>
      <c r="NA39" s="96"/>
      <c r="NB39" s="96"/>
      <c r="NC39" s="96"/>
      <c r="ND39" s="96"/>
      <c r="NE39" s="96"/>
      <c r="NF39" s="96"/>
      <c r="NG39" s="96"/>
      <c r="NH39" s="96"/>
      <c r="NI39" s="96"/>
      <c r="NJ39" s="96"/>
      <c r="NK39" s="96"/>
      <c r="NL39" s="96"/>
      <c r="NM39" s="96"/>
      <c r="NN39" s="96"/>
      <c r="NO39" s="96"/>
      <c r="NP39" s="96"/>
      <c r="NQ39" s="96"/>
      <c r="NR39" s="96"/>
      <c r="NS39" s="96"/>
      <c r="NT39" s="96"/>
      <c r="NU39" s="96"/>
      <c r="NV39" s="96"/>
      <c r="NW39" s="96"/>
      <c r="NX39" s="96"/>
      <c r="NY39" s="96"/>
      <c r="NZ39" s="96"/>
      <c r="OA39" s="96"/>
      <c r="OB39" s="96"/>
      <c r="OC39" s="96"/>
      <c r="OD39" s="96"/>
      <c r="OE39" s="96"/>
      <c r="OF39" s="96"/>
      <c r="OG39" s="96"/>
      <c r="OH39" s="96"/>
      <c r="OI39" s="96"/>
      <c r="OJ39" s="96"/>
      <c r="OK39" s="96"/>
      <c r="OL39" s="96"/>
      <c r="OM39" s="96"/>
      <c r="ON39" s="96"/>
      <c r="OO39" s="96"/>
      <c r="OP39" s="96"/>
      <c r="OQ39" s="96"/>
      <c r="OR39" s="96"/>
      <c r="OS39" s="96"/>
      <c r="OT39" s="96"/>
      <c r="OU39" s="96"/>
      <c r="OV39" s="96"/>
      <c r="OW39" s="96"/>
      <c r="OX39" s="96"/>
      <c r="OY39" s="96"/>
      <c r="OZ39" s="96"/>
      <c r="PA39" s="96"/>
      <c r="PB39" s="96"/>
      <c r="PC39" s="96"/>
      <c r="PD39" s="96"/>
      <c r="PE39" s="96"/>
      <c r="PF39" s="96"/>
      <c r="PG39" s="96"/>
      <c r="PH39" s="96"/>
      <c r="PI39" s="96"/>
      <c r="PJ39" s="96"/>
      <c r="PK39" s="96"/>
      <c r="PL39" s="96"/>
      <c r="PM39" s="96"/>
      <c r="PN39" s="96"/>
      <c r="PO39" s="96"/>
      <c r="PP39" s="96"/>
      <c r="PQ39" s="96"/>
      <c r="PR39" s="96"/>
      <c r="PS39" s="96"/>
      <c r="PT39" s="96"/>
      <c r="PU39" s="96"/>
      <c r="PV39" s="96"/>
      <c r="PW39" s="96"/>
      <c r="PX39" s="96"/>
      <c r="PY39" s="96"/>
      <c r="PZ39" s="96"/>
      <c r="QA39" s="96"/>
      <c r="QB39" s="96"/>
      <c r="QC39" s="96"/>
      <c r="QD39" s="96"/>
      <c r="QE39" s="96"/>
      <c r="QF39" s="96"/>
      <c r="QG39" s="96"/>
      <c r="QH39" s="96"/>
      <c r="QI39" s="96"/>
      <c r="QJ39" s="96"/>
      <c r="QK39" s="96"/>
      <c r="QL39" s="96"/>
      <c r="QM39" s="96"/>
      <c r="QN39" s="96"/>
      <c r="QO39" s="96"/>
      <c r="QP39" s="96"/>
      <c r="QQ39" s="96"/>
      <c r="QR39" s="96"/>
      <c r="QS39" s="96"/>
      <c r="QT39" s="96"/>
      <c r="QU39" s="96"/>
      <c r="QV39" s="96"/>
      <c r="QW39" s="96"/>
      <c r="QX39" s="96"/>
      <c r="QY39" s="96"/>
      <c r="QZ39" s="96"/>
      <c r="RA39" s="96"/>
      <c r="RB39" s="96"/>
      <c r="RC39" s="96"/>
      <c r="RD39" s="96"/>
      <c r="RE39" s="96"/>
      <c r="RF39" s="96"/>
      <c r="RG39" s="96"/>
      <c r="RH39" s="96"/>
      <c r="RI39" s="96"/>
      <c r="RJ39" s="96"/>
      <c r="RK39" s="96"/>
      <c r="RL39" s="96"/>
      <c r="RM39" s="96"/>
      <c r="RN39" s="96"/>
      <c r="RO39" s="96"/>
      <c r="RP39" s="96"/>
      <c r="RQ39" s="96"/>
      <c r="RR39" s="96"/>
      <c r="RS39" s="96"/>
      <c r="RT39" s="96"/>
      <c r="RU39" s="96"/>
      <c r="RV39" s="96"/>
      <c r="RW39" s="96"/>
      <c r="RX39" s="96"/>
      <c r="RY39" s="96"/>
      <c r="RZ39" s="96"/>
      <c r="SA39" s="96"/>
      <c r="SB39" s="96"/>
      <c r="SC39" s="96"/>
      <c r="SD39" s="96"/>
      <c r="SE39" s="96"/>
      <c r="SF39" s="96"/>
      <c r="SG39" s="96"/>
      <c r="SH39" s="96"/>
      <c r="SI39" s="96"/>
      <c r="SJ39" s="96"/>
      <c r="SK39" s="96"/>
      <c r="SL39" s="96"/>
      <c r="SM39" s="96"/>
      <c r="SN39" s="96"/>
      <c r="SO39" s="96"/>
      <c r="SP39" s="96"/>
      <c r="SQ39" s="96"/>
      <c r="SR39" s="96"/>
      <c r="SS39" s="96"/>
      <c r="ST39" s="96"/>
      <c r="SU39" s="96"/>
      <c r="SV39" s="96"/>
      <c r="SW39" s="96"/>
      <c r="SX39" s="96"/>
      <c r="SY39" s="96"/>
      <c r="SZ39" s="96"/>
      <c r="TA39" s="96"/>
      <c r="TB39" s="96"/>
      <c r="TC39" s="96"/>
      <c r="TD39" s="96"/>
      <c r="TE39" s="96"/>
      <c r="TF39" s="96"/>
      <c r="TG39" s="96"/>
      <c r="TH39" s="96"/>
      <c r="TI39" s="96"/>
      <c r="TJ39" s="96"/>
      <c r="TK39" s="96"/>
      <c r="TL39" s="96"/>
      <c r="TM39" s="96"/>
      <c r="TN39" s="96"/>
      <c r="TO39" s="96"/>
      <c r="TP39" s="96"/>
      <c r="TQ39" s="96"/>
      <c r="TR39" s="96"/>
      <c r="TS39" s="96"/>
      <c r="TT39" s="96"/>
      <c r="TU39" s="96"/>
      <c r="TV39" s="96"/>
      <c r="TW39" s="96"/>
      <c r="TX39" s="96"/>
      <c r="TY39" s="96"/>
      <c r="TZ39" s="96"/>
      <c r="UA39" s="96"/>
      <c r="UB39" s="96"/>
      <c r="UC39" s="96"/>
      <c r="UD39" s="96"/>
      <c r="UE39" s="96"/>
      <c r="UF39" s="96"/>
      <c r="UG39" s="96"/>
      <c r="UH39" s="96"/>
      <c r="UI39" s="96"/>
      <c r="UJ39" s="96"/>
      <c r="UK39" s="96"/>
      <c r="UL39" s="96"/>
      <c r="UM39" s="96"/>
      <c r="UN39" s="96"/>
      <c r="UO39" s="96"/>
      <c r="UP39" s="96"/>
      <c r="UQ39" s="96"/>
      <c r="UR39" s="96"/>
      <c r="US39" s="96"/>
      <c r="UT39" s="96"/>
      <c r="UU39" s="96"/>
      <c r="UV39" s="96"/>
      <c r="UW39" s="96"/>
      <c r="UX39" s="96"/>
      <c r="UY39" s="96"/>
      <c r="UZ39" s="96"/>
      <c r="VA39" s="96"/>
      <c r="VB39" s="96"/>
      <c r="VC39" s="96"/>
      <c r="VD39" s="96"/>
      <c r="VE39" s="96"/>
      <c r="VF39" s="96"/>
      <c r="VG39" s="96"/>
      <c r="VH39" s="96"/>
      <c r="VI39" s="96"/>
      <c r="VJ39" s="96"/>
      <c r="VK39" s="96"/>
      <c r="VL39" s="96"/>
      <c r="VM39" s="96"/>
      <c r="VN39" s="96"/>
      <c r="VO39" s="96"/>
      <c r="VP39" s="96"/>
      <c r="VQ39" s="96"/>
      <c r="VR39" s="96"/>
      <c r="VS39" s="96"/>
      <c r="VT39" s="96"/>
      <c r="VU39" s="96"/>
      <c r="VV39" s="96"/>
      <c r="VW39" s="96"/>
      <c r="VX39" s="96"/>
      <c r="VY39" s="96"/>
      <c r="VZ39" s="96"/>
      <c r="WA39" s="96"/>
      <c r="WB39" s="96"/>
      <c r="WC39" s="96"/>
      <c r="WD39" s="96"/>
      <c r="WE39" s="96"/>
      <c r="WF39" s="96"/>
      <c r="WG39" s="96"/>
      <c r="WH39" s="96"/>
      <c r="WI39" s="96"/>
      <c r="WJ39" s="96"/>
      <c r="WK39" s="96"/>
      <c r="WL39" s="96"/>
      <c r="WM39" s="96"/>
      <c r="WN39" s="96"/>
      <c r="WO39" s="96"/>
      <c r="WP39" s="96"/>
      <c r="WQ39" s="96"/>
      <c r="WR39" s="96"/>
      <c r="WS39" s="96"/>
      <c r="WT39" s="96"/>
      <c r="WU39" s="96"/>
      <c r="WV39" s="96"/>
      <c r="WW39" s="96"/>
      <c r="WX39" s="96"/>
      <c r="WY39" s="96"/>
      <c r="WZ39" s="96"/>
      <c r="XA39" s="96"/>
      <c r="XB39" s="96"/>
      <c r="XC39" s="96"/>
      <c r="XD39" s="96"/>
      <c r="XE39" s="96"/>
      <c r="XF39" s="96"/>
      <c r="XG39" s="96"/>
      <c r="XH39" s="96"/>
      <c r="XI39" s="96"/>
      <c r="XJ39" s="96"/>
      <c r="XK39" s="96"/>
      <c r="XL39" s="96"/>
      <c r="XM39" s="96"/>
      <c r="XN39" s="96"/>
      <c r="XO39" s="96"/>
      <c r="XP39" s="96"/>
      <c r="XQ39" s="96"/>
      <c r="XR39" s="96"/>
      <c r="XS39" s="96"/>
      <c r="XT39" s="96"/>
      <c r="XU39" s="96"/>
      <c r="XV39" s="96"/>
      <c r="XW39" s="96"/>
      <c r="XX39" s="96"/>
      <c r="XY39" s="96"/>
      <c r="XZ39" s="96"/>
      <c r="YA39" s="96"/>
      <c r="YB39" s="96"/>
      <c r="YC39" s="96"/>
      <c r="YD39" s="96"/>
      <c r="YE39" s="96"/>
      <c r="YF39" s="96"/>
      <c r="YG39" s="96"/>
      <c r="YH39" s="96"/>
      <c r="YI39" s="96"/>
      <c r="YJ39" s="96"/>
      <c r="YK39" s="96"/>
      <c r="YL39" s="96"/>
      <c r="YM39" s="96"/>
      <c r="YN39" s="96"/>
      <c r="YO39" s="96"/>
      <c r="YP39" s="96"/>
      <c r="YQ39" s="96"/>
      <c r="YR39" s="96"/>
      <c r="YS39" s="96"/>
      <c r="YT39" s="96"/>
      <c r="YU39" s="96"/>
      <c r="YV39" s="96"/>
      <c r="YW39" s="96"/>
      <c r="YX39" s="96"/>
      <c r="YY39" s="96"/>
      <c r="YZ39" s="96"/>
      <c r="ZA39" s="96"/>
      <c r="ZB39" s="96"/>
      <c r="ZC39" s="96"/>
      <c r="ZD39" s="96"/>
      <c r="ZE39" s="96"/>
      <c r="ZF39" s="96"/>
      <c r="ZG39" s="96"/>
      <c r="ZH39" s="96"/>
      <c r="ZI39" s="96"/>
      <c r="ZJ39" s="96"/>
      <c r="ZK39" s="96"/>
      <c r="ZL39" s="96"/>
      <c r="ZM39" s="96"/>
      <c r="ZN39" s="96"/>
      <c r="ZO39" s="96"/>
      <c r="ZP39" s="96"/>
      <c r="ZQ39" s="96"/>
      <c r="ZR39" s="96"/>
      <c r="ZS39" s="96"/>
      <c r="ZT39" s="96"/>
      <c r="ZU39" s="96"/>
      <c r="ZV39" s="96"/>
      <c r="ZW39" s="96"/>
      <c r="ZX39" s="96"/>
      <c r="ZY39" s="96"/>
      <c r="ZZ39" s="96"/>
      <c r="AAA39" s="96"/>
      <c r="AAB39" s="96"/>
      <c r="AAC39" s="96"/>
      <c r="AAD39" s="96"/>
      <c r="AAE39" s="96"/>
      <c r="AAF39" s="96"/>
      <c r="AAG39" s="96"/>
      <c r="AAH39" s="96"/>
      <c r="AAI39" s="96"/>
      <c r="AAJ39" s="96"/>
      <c r="AAK39" s="96"/>
      <c r="AAL39" s="96"/>
      <c r="AAM39" s="96"/>
      <c r="AAN39" s="96"/>
      <c r="AAO39" s="96"/>
      <c r="AAP39" s="96"/>
      <c r="AAQ39" s="96"/>
      <c r="AAR39" s="96"/>
      <c r="AAS39" s="96"/>
      <c r="AAT39" s="96"/>
      <c r="AAU39" s="96"/>
      <c r="AAV39" s="96"/>
      <c r="AAW39" s="96"/>
      <c r="AAX39" s="96"/>
      <c r="AAY39" s="96"/>
      <c r="AAZ39" s="96"/>
      <c r="ABA39" s="96"/>
      <c r="ABB39" s="96"/>
      <c r="ABC39" s="96"/>
      <c r="ABD39" s="96"/>
      <c r="ABE39" s="96"/>
      <c r="ABF39" s="96"/>
      <c r="ABG39" s="96"/>
      <c r="ABH39" s="96"/>
      <c r="ABI39" s="96"/>
      <c r="ABJ39" s="96"/>
      <c r="ABK39" s="96"/>
      <c r="ABL39" s="96"/>
      <c r="ABM39" s="96"/>
      <c r="ABN39" s="96"/>
      <c r="ABO39" s="96"/>
      <c r="ABP39" s="96"/>
      <c r="ABQ39" s="96"/>
      <c r="ABR39" s="96"/>
      <c r="ABS39" s="96"/>
      <c r="ABT39" s="96"/>
      <c r="ABU39" s="96"/>
      <c r="ABV39" s="96"/>
      <c r="ABW39" s="96"/>
      <c r="ABX39" s="96"/>
      <c r="ABY39" s="96"/>
      <c r="ABZ39" s="96"/>
      <c r="ACA39" s="96"/>
      <c r="ACB39" s="96"/>
      <c r="ACC39" s="96"/>
      <c r="ACD39" s="96"/>
      <c r="ACE39" s="96"/>
      <c r="ACF39" s="96"/>
      <c r="ACG39" s="96"/>
      <c r="ACH39" s="96"/>
      <c r="ACI39" s="96"/>
      <c r="ACJ39" s="96"/>
      <c r="ACK39" s="96"/>
      <c r="ACL39" s="96"/>
      <c r="ACM39" s="96"/>
      <c r="ACN39" s="96"/>
      <c r="ACO39" s="96"/>
      <c r="ACP39" s="96"/>
      <c r="ACQ39" s="96"/>
      <c r="ACR39" s="96"/>
      <c r="ACS39" s="96"/>
      <c r="ACT39" s="96"/>
      <c r="ACU39" s="96"/>
      <c r="ACV39" s="96"/>
      <c r="ACW39" s="96"/>
      <c r="ACX39" s="96"/>
      <c r="ACY39" s="96"/>
      <c r="ACZ39" s="96"/>
      <c r="ADA39" s="96"/>
      <c r="ADB39" s="96"/>
      <c r="ADC39" s="96"/>
      <c r="ADD39" s="96"/>
      <c r="ADE39" s="96"/>
      <c r="ADF39" s="96"/>
      <c r="ADG39" s="96"/>
      <c r="ADH39" s="96"/>
      <c r="ADI39" s="96"/>
      <c r="ADJ39" s="96"/>
      <c r="ADK39" s="96"/>
      <c r="ADL39" s="96"/>
      <c r="ADM39" s="96"/>
      <c r="ADN39" s="96"/>
      <c r="ADO39" s="96"/>
      <c r="ADP39" s="96"/>
      <c r="ADQ39" s="96"/>
      <c r="ADR39" s="96"/>
      <c r="ADS39" s="96"/>
      <c r="ADT39" s="96"/>
      <c r="ADU39" s="96"/>
      <c r="ADV39" s="96"/>
      <c r="ADW39" s="96"/>
      <c r="ADX39" s="96"/>
      <c r="ADY39" s="96"/>
      <c r="ADZ39" s="96"/>
      <c r="AEA39" s="96"/>
      <c r="AEB39" s="96"/>
      <c r="AEC39" s="96"/>
      <c r="AED39" s="96"/>
      <c r="AEE39" s="96"/>
      <c r="AEF39" s="96"/>
      <c r="AEG39" s="96"/>
      <c r="AEH39" s="96"/>
      <c r="AEI39" s="96"/>
      <c r="AEJ39" s="96"/>
      <c r="AEK39" s="96"/>
      <c r="AEL39" s="96"/>
      <c r="AEM39" s="96"/>
      <c r="AEN39" s="96"/>
      <c r="AEO39" s="96"/>
      <c r="AEP39" s="96"/>
      <c r="AEQ39" s="96"/>
      <c r="AER39" s="96"/>
      <c r="AES39" s="96"/>
      <c r="AET39" s="96"/>
      <c r="AEU39" s="96"/>
      <c r="AEV39" s="96"/>
      <c r="AEW39" s="96"/>
      <c r="AEX39" s="96"/>
      <c r="AEY39" s="96"/>
      <c r="AEZ39" s="96"/>
      <c r="AFA39" s="96"/>
      <c r="AFB39" s="96"/>
      <c r="AFC39" s="96"/>
      <c r="AFD39" s="96"/>
      <c r="AFE39" s="96"/>
      <c r="AFF39" s="96"/>
      <c r="AFG39" s="96"/>
      <c r="AFH39" s="96"/>
      <c r="AFI39" s="96"/>
      <c r="AFJ39" s="96"/>
      <c r="AFK39" s="96"/>
      <c r="AFL39" s="96"/>
      <c r="AFM39" s="96"/>
      <c r="AFN39" s="96"/>
      <c r="AFO39" s="96"/>
      <c r="AFP39" s="96"/>
      <c r="AFQ39" s="96"/>
      <c r="AFR39" s="96"/>
      <c r="AFS39" s="96"/>
      <c r="AFT39" s="96"/>
      <c r="AFU39" s="96"/>
      <c r="AFV39" s="96"/>
      <c r="AFW39" s="96"/>
      <c r="AFX39" s="96"/>
      <c r="AFY39" s="96"/>
      <c r="AFZ39" s="96"/>
      <c r="AGA39" s="96"/>
      <c r="AGB39" s="96"/>
      <c r="AGC39" s="96"/>
      <c r="AGD39" s="96"/>
      <c r="AGE39" s="96"/>
      <c r="AGF39" s="96"/>
      <c r="AGG39" s="96"/>
      <c r="AGH39" s="96"/>
      <c r="AGI39" s="96"/>
      <c r="AGJ39" s="96"/>
      <c r="AGK39" s="96"/>
      <c r="AGL39" s="96"/>
      <c r="AGM39" s="96"/>
      <c r="AGN39" s="96"/>
      <c r="AGO39" s="96"/>
      <c r="AGP39" s="96"/>
      <c r="AGQ39" s="96"/>
      <c r="AGR39" s="96"/>
      <c r="AGS39" s="96"/>
      <c r="AGT39" s="96"/>
      <c r="AGU39" s="96"/>
      <c r="AGV39" s="96"/>
      <c r="AGW39" s="96"/>
      <c r="AGX39" s="96"/>
      <c r="AGY39" s="96"/>
      <c r="AGZ39" s="96"/>
      <c r="AHA39" s="96"/>
      <c r="AHB39" s="96"/>
      <c r="AHC39" s="96"/>
      <c r="AHD39" s="96"/>
      <c r="AHE39" s="96"/>
      <c r="AHF39" s="96"/>
      <c r="AHG39" s="96"/>
      <c r="AHH39" s="96"/>
      <c r="AHI39" s="96"/>
      <c r="AHJ39" s="96"/>
      <c r="AHK39" s="96"/>
      <c r="AHL39" s="96"/>
      <c r="AHM39" s="96"/>
      <c r="AHN39" s="96"/>
      <c r="AHO39" s="96"/>
      <c r="AHP39" s="96"/>
      <c r="AHQ39" s="96"/>
      <c r="AHR39" s="96"/>
      <c r="AHS39" s="96"/>
      <c r="AHT39" s="96"/>
      <c r="AHU39" s="96"/>
      <c r="AHV39" s="96"/>
      <c r="AHW39" s="96"/>
      <c r="AHX39" s="96"/>
      <c r="AHY39" s="96"/>
      <c r="AHZ39" s="96"/>
      <c r="AIA39" s="96"/>
      <c r="AIB39" s="96"/>
      <c r="AIC39" s="96"/>
      <c r="AID39" s="96"/>
      <c r="AIE39" s="96"/>
      <c r="AIF39" s="96"/>
      <c r="AIG39" s="96"/>
      <c r="AIH39" s="96"/>
      <c r="AII39" s="96"/>
      <c r="AIJ39" s="96"/>
      <c r="AIK39" s="96"/>
      <c r="AIL39" s="96"/>
      <c r="AIM39" s="96"/>
      <c r="AIN39" s="96"/>
      <c r="AIO39" s="96"/>
      <c r="AIP39" s="96"/>
      <c r="AIQ39" s="96"/>
      <c r="AIR39" s="96"/>
      <c r="AIS39" s="96"/>
      <c r="AIT39" s="96"/>
      <c r="AIU39" s="96"/>
      <c r="AIV39" s="96"/>
      <c r="AIW39" s="96"/>
      <c r="AIX39" s="96"/>
      <c r="AIY39" s="96"/>
      <c r="AIZ39" s="96"/>
      <c r="AJA39" s="96"/>
      <c r="AJB39" s="96"/>
      <c r="AJC39" s="96"/>
      <c r="AJD39" s="96"/>
      <c r="AJE39" s="96"/>
      <c r="AJF39" s="96"/>
      <c r="AJG39" s="96"/>
      <c r="AJH39" s="96"/>
      <c r="AJI39" s="96"/>
      <c r="AJJ39" s="96"/>
      <c r="AJK39" s="96"/>
      <c r="AJL39" s="96"/>
      <c r="AJM39" s="96"/>
      <c r="AJN39" s="96"/>
      <c r="AJO39" s="96"/>
      <c r="AJP39" s="96"/>
      <c r="AJQ39" s="96"/>
      <c r="AJR39" s="96"/>
      <c r="AJS39" s="96"/>
      <c r="AJT39" s="96"/>
      <c r="AJU39" s="96"/>
      <c r="AJV39" s="96"/>
      <c r="AJW39" s="96"/>
      <c r="AJX39" s="96"/>
      <c r="AJY39" s="96"/>
      <c r="AJZ39" s="96"/>
      <c r="AKA39" s="96"/>
      <c r="AKB39" s="96"/>
      <c r="AKC39" s="96"/>
      <c r="AKD39" s="96"/>
      <c r="AKE39" s="96"/>
      <c r="AKF39" s="96"/>
      <c r="AKG39" s="96"/>
      <c r="AKH39" s="96"/>
      <c r="AKI39" s="96"/>
      <c r="AKJ39" s="96"/>
      <c r="AKK39" s="96"/>
      <c r="AKL39" s="96"/>
      <c r="AKM39" s="96"/>
      <c r="AKN39" s="96"/>
      <c r="AKO39" s="96"/>
      <c r="AKP39" s="96"/>
      <c r="AKQ39" s="96"/>
      <c r="AKR39" s="96"/>
      <c r="AKS39" s="96"/>
      <c r="AKT39" s="96"/>
      <c r="AKU39" s="96"/>
      <c r="AKV39" s="96"/>
      <c r="AKW39" s="96"/>
      <c r="AKX39" s="96"/>
      <c r="AKY39" s="96"/>
      <c r="AKZ39" s="96"/>
      <c r="ALA39" s="96"/>
      <c r="ALB39" s="96"/>
      <c r="ALC39" s="96"/>
      <c r="ALD39" s="96"/>
      <c r="ALE39" s="96"/>
      <c r="ALF39" s="96"/>
      <c r="ALG39" s="96"/>
      <c r="ALH39" s="96"/>
      <c r="ALI39" s="96"/>
      <c r="ALJ39" s="96"/>
      <c r="ALK39" s="96"/>
      <c r="ALL39" s="96"/>
      <c r="ALM39" s="96"/>
      <c r="ALN39" s="96"/>
      <c r="ALO39" s="96"/>
      <c r="ALP39" s="96"/>
      <c r="ALQ39" s="96"/>
      <c r="ALR39" s="96"/>
      <c r="ALS39" s="96"/>
      <c r="ALT39" s="96"/>
      <c r="ALU39" s="96"/>
      <c r="ALV39" s="96"/>
      <c r="ALW39" s="96"/>
      <c r="ALX39" s="96"/>
      <c r="ALY39" s="96"/>
      <c r="ALZ39" s="96"/>
      <c r="AMA39" s="96"/>
      <c r="AMB39" s="96"/>
      <c r="AMC39" s="96"/>
      <c r="AMD39" s="96"/>
      <c r="AME39" s="96"/>
      <c r="AMF39" s="96"/>
      <c r="AMG39" s="96"/>
      <c r="AMH39" s="96"/>
      <c r="AMI39" s="96"/>
      <c r="AMJ39" s="96"/>
      <c r="AMK39" s="96"/>
    </row>
    <row r="40" spans="1:1025" s="16" customFormat="1" ht="110.25" x14ac:dyDescent="0.25">
      <c r="A40" s="69"/>
      <c r="B40" s="62" t="s">
        <v>26</v>
      </c>
      <c r="C40" s="60" t="s">
        <v>25</v>
      </c>
      <c r="D40" s="63" t="s">
        <v>69</v>
      </c>
      <c r="E40" s="65">
        <v>0.04</v>
      </c>
      <c r="F40" s="62" t="s">
        <v>23</v>
      </c>
      <c r="G40" s="62" t="s">
        <v>68</v>
      </c>
      <c r="H40" s="62" t="s">
        <v>67</v>
      </c>
      <c r="I40" s="78">
        <v>0</v>
      </c>
      <c r="J40" s="78" t="s">
        <v>19</v>
      </c>
      <c r="K40" s="62" t="s">
        <v>66</v>
      </c>
      <c r="L40" s="94"/>
      <c r="M40" s="94">
        <v>0.7</v>
      </c>
      <c r="N40" s="94"/>
      <c r="O40" s="94">
        <v>0.7</v>
      </c>
      <c r="P40" s="93">
        <v>0.7</v>
      </c>
      <c r="Q40" s="63" t="s">
        <v>17</v>
      </c>
      <c r="R40" s="78" t="s">
        <v>65</v>
      </c>
      <c r="S40" s="78" t="s">
        <v>32</v>
      </c>
      <c r="T40" s="77" t="s">
        <v>64</v>
      </c>
      <c r="U40" s="59" t="s">
        <v>13</v>
      </c>
      <c r="V40" s="76" t="s">
        <v>39</v>
      </c>
      <c r="W40" s="55" t="s">
        <v>39</v>
      </c>
      <c r="X40" s="75" t="s">
        <v>39</v>
      </c>
      <c r="Y40" s="55" t="s">
        <v>39</v>
      </c>
      <c r="Z40" s="54" t="s">
        <v>39</v>
      </c>
      <c r="AA40" s="92">
        <v>0.7</v>
      </c>
      <c r="AB40" s="91">
        <v>0.78</v>
      </c>
      <c r="AC40" s="90">
        <v>1</v>
      </c>
      <c r="AD40" s="89" t="s">
        <v>63</v>
      </c>
      <c r="AE40" s="88" t="s">
        <v>62</v>
      </c>
      <c r="AF40" s="73" t="s">
        <v>39</v>
      </c>
      <c r="AG40" s="73" t="s">
        <v>39</v>
      </c>
      <c r="AH40" s="73" t="s">
        <v>39</v>
      </c>
      <c r="AI40" s="73" t="s">
        <v>39</v>
      </c>
      <c r="AJ40" s="73" t="s">
        <v>39</v>
      </c>
      <c r="AK40" s="48">
        <f t="shared" si="7"/>
        <v>0.7</v>
      </c>
      <c r="AL40" s="45"/>
      <c r="AM40" s="45"/>
      <c r="AN40" s="45"/>
      <c r="AO40" s="44"/>
      <c r="AP40" s="47" t="str">
        <f t="shared" si="8"/>
        <v>Cumplimiento de criterios ambientales</v>
      </c>
      <c r="AQ40" s="46" t="e">
        <f t="shared" ref="AQ40:AR45" si="11">V40+AA40+AF40+AK40</f>
        <v>#VALUE!</v>
      </c>
      <c r="AR40" s="45" t="e">
        <f t="shared" si="11"/>
        <v>#VALUE!</v>
      </c>
      <c r="AS40" s="45"/>
      <c r="AT40" s="44"/>
      <c r="AU40" s="18"/>
      <c r="AV40" s="18"/>
      <c r="AW40" s="18"/>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c r="OE40" s="17"/>
      <c r="OF40" s="17"/>
      <c r="OG40" s="17"/>
      <c r="OH40" s="17"/>
      <c r="OI40" s="17"/>
      <c r="OJ40" s="17"/>
      <c r="OK40" s="17"/>
      <c r="OL40" s="17"/>
      <c r="OM40" s="17"/>
      <c r="ON40" s="17"/>
      <c r="OO40" s="17"/>
      <c r="OP40" s="17"/>
      <c r="OQ40" s="17"/>
      <c r="OR40" s="17"/>
      <c r="OS40" s="17"/>
      <c r="OT40" s="17"/>
      <c r="OU40" s="17"/>
      <c r="OV40" s="17"/>
      <c r="OW40" s="17"/>
      <c r="OX40" s="17"/>
      <c r="OY40" s="17"/>
      <c r="OZ40" s="17"/>
      <c r="PA40" s="17"/>
      <c r="PB40" s="17"/>
      <c r="PC40" s="17"/>
      <c r="PD40" s="17"/>
      <c r="PE40" s="17"/>
      <c r="PF40" s="17"/>
      <c r="PG40" s="17"/>
      <c r="PH40" s="17"/>
      <c r="PI40" s="17"/>
      <c r="PJ40" s="17"/>
      <c r="PK40" s="17"/>
      <c r="PL40" s="17"/>
      <c r="PM40" s="17"/>
      <c r="PN40" s="17"/>
      <c r="PO40" s="17"/>
      <c r="PP40" s="17"/>
      <c r="PQ40" s="17"/>
      <c r="PR40" s="17"/>
      <c r="PS40" s="17"/>
      <c r="PT40" s="17"/>
      <c r="PU40" s="17"/>
      <c r="PV40" s="17"/>
      <c r="PW40" s="17"/>
      <c r="PX40" s="17"/>
      <c r="PY40" s="17"/>
      <c r="PZ40" s="17"/>
      <c r="QA40" s="17"/>
      <c r="QB40" s="17"/>
      <c r="QC40" s="17"/>
      <c r="QD40" s="17"/>
      <c r="QE40" s="17"/>
      <c r="QF40" s="17"/>
      <c r="QG40" s="17"/>
      <c r="QH40" s="17"/>
      <c r="QI40" s="17"/>
      <c r="QJ40" s="17"/>
      <c r="QK40" s="17"/>
      <c r="QL40" s="17"/>
      <c r="QM40" s="17"/>
      <c r="QN40" s="17"/>
      <c r="QO40" s="17"/>
      <c r="QP40" s="17"/>
      <c r="QQ40" s="17"/>
      <c r="QR40" s="17"/>
      <c r="QS40" s="17"/>
      <c r="QT40" s="17"/>
      <c r="QU40" s="17"/>
      <c r="QV40" s="17"/>
      <c r="QW40" s="17"/>
      <c r="QX40" s="17"/>
      <c r="QY40" s="17"/>
      <c r="QZ40" s="17"/>
      <c r="RA40" s="17"/>
      <c r="RB40" s="17"/>
      <c r="RC40" s="17"/>
      <c r="RD40" s="17"/>
      <c r="RE40" s="17"/>
      <c r="RF40" s="17"/>
      <c r="RG40" s="17"/>
      <c r="RH40" s="17"/>
      <c r="RI40" s="17"/>
      <c r="RJ40" s="17"/>
      <c r="RK40" s="17"/>
      <c r="RL40" s="17"/>
      <c r="RM40" s="17"/>
      <c r="RN40" s="17"/>
      <c r="RO40" s="17"/>
      <c r="RP40" s="17"/>
      <c r="RQ40" s="17"/>
      <c r="RR40" s="17"/>
      <c r="RS40" s="17"/>
      <c r="RT40" s="17"/>
      <c r="RU40" s="17"/>
      <c r="RV40" s="17"/>
      <c r="RW40" s="17"/>
      <c r="RX40" s="17"/>
      <c r="RY40" s="17"/>
      <c r="RZ40" s="17"/>
      <c r="SA40" s="17"/>
      <c r="SB40" s="17"/>
      <c r="SC40" s="17"/>
      <c r="SD40" s="17"/>
      <c r="SE40" s="17"/>
      <c r="SF40" s="17"/>
      <c r="SG40" s="17"/>
      <c r="SH40" s="17"/>
      <c r="SI40" s="17"/>
      <c r="SJ40" s="17"/>
      <c r="SK40" s="17"/>
      <c r="SL40" s="17"/>
      <c r="SM40" s="17"/>
      <c r="SN40" s="17"/>
      <c r="SO40" s="17"/>
      <c r="SP40" s="17"/>
      <c r="SQ40" s="17"/>
      <c r="SR40" s="17"/>
      <c r="SS40" s="17"/>
      <c r="ST40" s="17"/>
      <c r="SU40" s="17"/>
      <c r="SV40" s="17"/>
      <c r="SW40" s="17"/>
      <c r="SX40" s="17"/>
      <c r="SY40" s="17"/>
      <c r="SZ40" s="17"/>
      <c r="TA40" s="17"/>
      <c r="TB40" s="17"/>
      <c r="TC40" s="17"/>
      <c r="TD40" s="17"/>
      <c r="TE40" s="17"/>
      <c r="TF40" s="17"/>
      <c r="TG40" s="17"/>
      <c r="TH40" s="17"/>
      <c r="TI40" s="17"/>
      <c r="TJ40" s="17"/>
      <c r="TK40" s="17"/>
      <c r="TL40" s="17"/>
      <c r="TM40" s="17"/>
      <c r="TN40" s="17"/>
      <c r="TO40" s="17"/>
      <c r="TP40" s="17"/>
      <c r="TQ40" s="17"/>
      <c r="TR40" s="17"/>
      <c r="TS40" s="17"/>
      <c r="TT40" s="17"/>
      <c r="TU40" s="17"/>
      <c r="TV40" s="17"/>
      <c r="TW40" s="17"/>
      <c r="TX40" s="17"/>
      <c r="TY40" s="17"/>
      <c r="TZ40" s="17"/>
      <c r="UA40" s="17"/>
      <c r="UB40" s="17"/>
      <c r="UC40" s="17"/>
      <c r="UD40" s="17"/>
      <c r="UE40" s="17"/>
      <c r="UF40" s="17"/>
      <c r="UG40" s="17"/>
      <c r="UH40" s="17"/>
      <c r="UI40" s="17"/>
      <c r="UJ40" s="17"/>
      <c r="UK40" s="17"/>
      <c r="UL40" s="17"/>
      <c r="UM40" s="17"/>
      <c r="UN40" s="17"/>
      <c r="UO40" s="17"/>
      <c r="UP40" s="17"/>
      <c r="UQ40" s="17"/>
      <c r="UR40" s="17"/>
      <c r="US40" s="17"/>
      <c r="UT40" s="17"/>
      <c r="UU40" s="17"/>
      <c r="UV40" s="17"/>
      <c r="UW40" s="17"/>
      <c r="UX40" s="17"/>
      <c r="UY40" s="17"/>
      <c r="UZ40" s="17"/>
      <c r="VA40" s="17"/>
      <c r="VB40" s="17"/>
      <c r="VC40" s="17"/>
      <c r="VD40" s="17"/>
      <c r="VE40" s="17"/>
      <c r="VF40" s="17"/>
      <c r="VG40" s="17"/>
      <c r="VH40" s="17"/>
      <c r="VI40" s="17"/>
      <c r="VJ40" s="17"/>
      <c r="VK40" s="17"/>
      <c r="VL40" s="17"/>
      <c r="VM40" s="17"/>
      <c r="VN40" s="17"/>
      <c r="VO40" s="17"/>
      <c r="VP40" s="17"/>
      <c r="VQ40" s="17"/>
      <c r="VR40" s="17"/>
      <c r="VS40" s="17"/>
      <c r="VT40" s="17"/>
      <c r="VU40" s="17"/>
      <c r="VV40" s="17"/>
      <c r="VW40" s="17"/>
      <c r="VX40" s="17"/>
      <c r="VY40" s="17"/>
      <c r="VZ40" s="17"/>
      <c r="WA40" s="17"/>
      <c r="WB40" s="17"/>
      <c r="WC40" s="17"/>
      <c r="WD40" s="17"/>
      <c r="WE40" s="17"/>
      <c r="WF40" s="17"/>
      <c r="WG40" s="17"/>
      <c r="WH40" s="17"/>
      <c r="WI40" s="17"/>
      <c r="WJ40" s="17"/>
      <c r="WK40" s="17"/>
      <c r="WL40" s="17"/>
      <c r="WM40" s="17"/>
      <c r="WN40" s="17"/>
      <c r="WO40" s="17"/>
      <c r="WP40" s="17"/>
      <c r="WQ40" s="17"/>
      <c r="WR40" s="17"/>
      <c r="WS40" s="17"/>
      <c r="WT40" s="17"/>
      <c r="WU40" s="17"/>
      <c r="WV40" s="17"/>
      <c r="WW40" s="17"/>
      <c r="WX40" s="17"/>
      <c r="WY40" s="17"/>
      <c r="WZ40" s="17"/>
      <c r="XA40" s="17"/>
      <c r="XB40" s="17"/>
      <c r="XC40" s="17"/>
      <c r="XD40" s="17"/>
      <c r="XE40" s="17"/>
      <c r="XF40" s="17"/>
      <c r="XG40" s="17"/>
      <c r="XH40" s="17"/>
      <c r="XI40" s="17"/>
      <c r="XJ40" s="17"/>
      <c r="XK40" s="17"/>
      <c r="XL40" s="17"/>
      <c r="XM40" s="17"/>
      <c r="XN40" s="17"/>
      <c r="XO40" s="17"/>
      <c r="XP40" s="17"/>
      <c r="XQ40" s="17"/>
      <c r="XR40" s="17"/>
      <c r="XS40" s="17"/>
      <c r="XT40" s="17"/>
      <c r="XU40" s="17"/>
      <c r="XV40" s="17"/>
      <c r="XW40" s="17"/>
      <c r="XX40" s="17"/>
      <c r="XY40" s="17"/>
      <c r="XZ40" s="17"/>
      <c r="YA40" s="17"/>
      <c r="YB40" s="17"/>
      <c r="YC40" s="17"/>
      <c r="YD40" s="17"/>
      <c r="YE40" s="17"/>
      <c r="YF40" s="17"/>
      <c r="YG40" s="17"/>
      <c r="YH40" s="17"/>
      <c r="YI40" s="17"/>
      <c r="YJ40" s="17"/>
      <c r="YK40" s="17"/>
      <c r="YL40" s="17"/>
      <c r="YM40" s="17"/>
      <c r="YN40" s="17"/>
      <c r="YO40" s="17"/>
      <c r="YP40" s="17"/>
      <c r="YQ40" s="17"/>
      <c r="YR40" s="17"/>
      <c r="YS40" s="17"/>
      <c r="YT40" s="17"/>
      <c r="YU40" s="17"/>
      <c r="YV40" s="17"/>
      <c r="YW40" s="17"/>
      <c r="YX40" s="17"/>
      <c r="YY40" s="17"/>
      <c r="YZ40" s="17"/>
      <c r="ZA40" s="17"/>
      <c r="ZB40" s="17"/>
      <c r="ZC40" s="17"/>
      <c r="ZD40" s="17"/>
      <c r="ZE40" s="17"/>
      <c r="ZF40" s="17"/>
      <c r="ZG40" s="17"/>
      <c r="ZH40" s="17"/>
      <c r="ZI40" s="17"/>
      <c r="ZJ40" s="17"/>
      <c r="ZK40" s="17"/>
      <c r="ZL40" s="17"/>
      <c r="ZM40" s="17"/>
      <c r="ZN40" s="17"/>
      <c r="ZO40" s="17"/>
      <c r="ZP40" s="17"/>
      <c r="ZQ40" s="17"/>
      <c r="ZR40" s="17"/>
      <c r="ZS40" s="17"/>
      <c r="ZT40" s="17"/>
      <c r="ZU40" s="17"/>
      <c r="ZV40" s="17"/>
      <c r="ZW40" s="17"/>
      <c r="ZX40" s="17"/>
      <c r="ZY40" s="17"/>
      <c r="ZZ40" s="17"/>
      <c r="AAA40" s="17"/>
      <c r="AAB40" s="17"/>
      <c r="AAC40" s="17"/>
      <c r="AAD40" s="17"/>
      <c r="AAE40" s="17"/>
      <c r="AAF40" s="17"/>
      <c r="AAG40" s="17"/>
      <c r="AAH40" s="17"/>
      <c r="AAI40" s="17"/>
      <c r="AAJ40" s="17"/>
      <c r="AAK40" s="17"/>
      <c r="AAL40" s="17"/>
      <c r="AAM40" s="17"/>
      <c r="AAN40" s="17"/>
      <c r="AAO40" s="17"/>
      <c r="AAP40" s="17"/>
      <c r="AAQ40" s="17"/>
      <c r="AAR40" s="17"/>
      <c r="AAS40" s="17"/>
      <c r="AAT40" s="17"/>
      <c r="AAU40" s="17"/>
      <c r="AAV40" s="17"/>
      <c r="AAW40" s="17"/>
      <c r="AAX40" s="17"/>
      <c r="AAY40" s="17"/>
      <c r="AAZ40" s="17"/>
      <c r="ABA40" s="17"/>
      <c r="ABB40" s="17"/>
      <c r="ABC40" s="17"/>
      <c r="ABD40" s="17"/>
      <c r="ABE40" s="17"/>
      <c r="ABF40" s="17"/>
      <c r="ABG40" s="17"/>
      <c r="ABH40" s="17"/>
      <c r="ABI40" s="17"/>
      <c r="ABJ40" s="17"/>
      <c r="ABK40" s="17"/>
      <c r="ABL40" s="17"/>
      <c r="ABM40" s="17"/>
      <c r="ABN40" s="17"/>
      <c r="ABO40" s="17"/>
      <c r="ABP40" s="17"/>
      <c r="ABQ40" s="17"/>
      <c r="ABR40" s="17"/>
      <c r="ABS40" s="17"/>
      <c r="ABT40" s="17"/>
      <c r="ABU40" s="17"/>
      <c r="ABV40" s="17"/>
      <c r="ABW40" s="17"/>
      <c r="ABX40" s="17"/>
      <c r="ABY40" s="17"/>
      <c r="ABZ40" s="17"/>
      <c r="ACA40" s="17"/>
      <c r="ACB40" s="17"/>
      <c r="ACC40" s="17"/>
      <c r="ACD40" s="17"/>
      <c r="ACE40" s="17"/>
      <c r="ACF40" s="17"/>
      <c r="ACG40" s="17"/>
      <c r="ACH40" s="17"/>
      <c r="ACI40" s="17"/>
      <c r="ACJ40" s="17"/>
      <c r="ACK40" s="17"/>
      <c r="ACL40" s="17"/>
      <c r="ACM40" s="17"/>
      <c r="ACN40" s="17"/>
      <c r="ACO40" s="17"/>
      <c r="ACP40" s="17"/>
      <c r="ACQ40" s="17"/>
      <c r="ACR40" s="17"/>
      <c r="ACS40" s="17"/>
      <c r="ACT40" s="17"/>
      <c r="ACU40" s="17"/>
      <c r="ACV40" s="17"/>
      <c r="ACW40" s="17"/>
      <c r="ACX40" s="17"/>
      <c r="ACY40" s="17"/>
      <c r="ACZ40" s="17"/>
      <c r="ADA40" s="17"/>
      <c r="ADB40" s="17"/>
      <c r="ADC40" s="17"/>
      <c r="ADD40" s="17"/>
      <c r="ADE40" s="17"/>
      <c r="ADF40" s="17"/>
      <c r="ADG40" s="17"/>
      <c r="ADH40" s="17"/>
      <c r="ADI40" s="17"/>
      <c r="ADJ40" s="17"/>
      <c r="ADK40" s="17"/>
      <c r="ADL40" s="17"/>
      <c r="ADM40" s="17"/>
      <c r="ADN40" s="17"/>
      <c r="ADO40" s="17"/>
      <c r="ADP40" s="17"/>
      <c r="ADQ40" s="17"/>
      <c r="ADR40" s="17"/>
      <c r="ADS40" s="17"/>
      <c r="ADT40" s="17"/>
      <c r="ADU40" s="17"/>
      <c r="ADV40" s="17"/>
      <c r="ADW40" s="17"/>
      <c r="ADX40" s="17"/>
      <c r="ADY40" s="17"/>
      <c r="ADZ40" s="17"/>
      <c r="AEA40" s="17"/>
      <c r="AEB40" s="17"/>
      <c r="AEC40" s="17"/>
      <c r="AED40" s="17"/>
      <c r="AEE40" s="17"/>
      <c r="AEF40" s="17"/>
      <c r="AEG40" s="17"/>
      <c r="AEH40" s="17"/>
      <c r="AEI40" s="17"/>
      <c r="AEJ40" s="17"/>
      <c r="AEK40" s="17"/>
      <c r="AEL40" s="17"/>
      <c r="AEM40" s="17"/>
      <c r="AEN40" s="17"/>
      <c r="AEO40" s="17"/>
      <c r="AEP40" s="17"/>
      <c r="AEQ40" s="17"/>
      <c r="AER40" s="17"/>
      <c r="AES40" s="17"/>
      <c r="AET40" s="17"/>
      <c r="AEU40" s="17"/>
      <c r="AEV40" s="17"/>
      <c r="AEW40" s="17"/>
      <c r="AEX40" s="17"/>
      <c r="AEY40" s="17"/>
      <c r="AEZ40" s="17"/>
      <c r="AFA40" s="17"/>
      <c r="AFB40" s="17"/>
      <c r="AFC40" s="17"/>
      <c r="AFD40" s="17"/>
      <c r="AFE40" s="17"/>
      <c r="AFF40" s="17"/>
      <c r="AFG40" s="17"/>
      <c r="AFH40" s="17"/>
      <c r="AFI40" s="17"/>
      <c r="AFJ40" s="17"/>
      <c r="AFK40" s="17"/>
      <c r="AFL40" s="17"/>
      <c r="AFM40" s="17"/>
      <c r="AFN40" s="17"/>
      <c r="AFO40" s="17"/>
      <c r="AFP40" s="17"/>
      <c r="AFQ40" s="17"/>
      <c r="AFR40" s="17"/>
      <c r="AFS40" s="17"/>
      <c r="AFT40" s="17"/>
      <c r="AFU40" s="17"/>
      <c r="AFV40" s="17"/>
      <c r="AFW40" s="17"/>
      <c r="AFX40" s="17"/>
      <c r="AFY40" s="17"/>
      <c r="AFZ40" s="17"/>
      <c r="AGA40" s="17"/>
      <c r="AGB40" s="17"/>
      <c r="AGC40" s="17"/>
      <c r="AGD40" s="17"/>
      <c r="AGE40" s="17"/>
      <c r="AGF40" s="17"/>
      <c r="AGG40" s="17"/>
      <c r="AGH40" s="17"/>
      <c r="AGI40" s="17"/>
      <c r="AGJ40" s="17"/>
      <c r="AGK40" s="17"/>
      <c r="AGL40" s="17"/>
      <c r="AGM40" s="17"/>
      <c r="AGN40" s="17"/>
      <c r="AGO40" s="17"/>
      <c r="AGP40" s="17"/>
      <c r="AGQ40" s="17"/>
      <c r="AGR40" s="17"/>
      <c r="AGS40" s="17"/>
      <c r="AGT40" s="17"/>
      <c r="AGU40" s="17"/>
      <c r="AGV40" s="17"/>
      <c r="AGW40" s="17"/>
      <c r="AGX40" s="17"/>
      <c r="AGY40" s="17"/>
      <c r="AGZ40" s="17"/>
      <c r="AHA40" s="17"/>
      <c r="AHB40" s="17"/>
      <c r="AHC40" s="17"/>
      <c r="AHD40" s="17"/>
      <c r="AHE40" s="17"/>
      <c r="AHF40" s="17"/>
      <c r="AHG40" s="17"/>
      <c r="AHH40" s="17"/>
      <c r="AHI40" s="17"/>
      <c r="AHJ40" s="17"/>
      <c r="AHK40" s="17"/>
      <c r="AHL40" s="17"/>
      <c r="AHM40" s="17"/>
      <c r="AHN40" s="17"/>
      <c r="AHO40" s="17"/>
      <c r="AHP40" s="17"/>
      <c r="AHQ40" s="17"/>
      <c r="AHR40" s="17"/>
      <c r="AHS40" s="17"/>
      <c r="AHT40" s="17"/>
      <c r="AHU40" s="17"/>
      <c r="AHV40" s="17"/>
      <c r="AHW40" s="17"/>
      <c r="AHX40" s="17"/>
      <c r="AHY40" s="17"/>
      <c r="AHZ40" s="17"/>
      <c r="AIA40" s="17"/>
      <c r="AIB40" s="17"/>
      <c r="AIC40" s="17"/>
      <c r="AID40" s="17"/>
      <c r="AIE40" s="17"/>
      <c r="AIF40" s="17"/>
      <c r="AIG40" s="17"/>
      <c r="AIH40" s="17"/>
      <c r="AII40" s="17"/>
      <c r="AIJ40" s="17"/>
      <c r="AIK40" s="17"/>
      <c r="AIL40" s="17"/>
      <c r="AIM40" s="17"/>
      <c r="AIN40" s="17"/>
      <c r="AIO40" s="17"/>
      <c r="AIP40" s="17"/>
      <c r="AIQ40" s="17"/>
      <c r="AIR40" s="17"/>
      <c r="AIS40" s="17"/>
      <c r="AIT40" s="17"/>
      <c r="AIU40" s="17"/>
      <c r="AIV40" s="17"/>
      <c r="AIW40" s="17"/>
      <c r="AIX40" s="17"/>
      <c r="AIY40" s="17"/>
      <c r="AIZ40" s="17"/>
      <c r="AJA40" s="17"/>
      <c r="AJB40" s="17"/>
      <c r="AJC40" s="17"/>
      <c r="AJD40" s="17"/>
      <c r="AJE40" s="17"/>
      <c r="AJF40" s="17"/>
      <c r="AJG40" s="17"/>
      <c r="AJH40" s="17"/>
      <c r="AJI40" s="17"/>
      <c r="AJJ40" s="17"/>
      <c r="AJK40" s="17"/>
      <c r="AJL40" s="17"/>
      <c r="AJM40" s="17"/>
      <c r="AJN40" s="17"/>
      <c r="AJO40" s="17"/>
      <c r="AJP40" s="17"/>
      <c r="AJQ40" s="17"/>
      <c r="AJR40" s="17"/>
      <c r="AJS40" s="17"/>
      <c r="AJT40" s="17"/>
      <c r="AJU40" s="17"/>
      <c r="AJV40" s="17"/>
      <c r="AJW40" s="17"/>
      <c r="AJX40" s="17"/>
      <c r="AJY40" s="17"/>
      <c r="AJZ40" s="17"/>
      <c r="AKA40" s="17"/>
      <c r="AKB40" s="17"/>
      <c r="AKC40" s="17"/>
      <c r="AKD40" s="17"/>
      <c r="AKE40" s="17"/>
      <c r="AKF40" s="17"/>
      <c r="AKG40" s="17"/>
      <c r="AKH40" s="17"/>
      <c r="AKI40" s="17"/>
      <c r="AKJ40" s="17"/>
      <c r="AKK40" s="17"/>
      <c r="AKL40" s="17"/>
      <c r="AKM40" s="17"/>
      <c r="AKN40" s="17"/>
      <c r="AKO40" s="17"/>
      <c r="AKP40" s="17"/>
      <c r="AKQ40" s="17"/>
      <c r="AKR40" s="17"/>
      <c r="AKS40" s="17"/>
      <c r="AKT40" s="17"/>
      <c r="AKU40" s="17"/>
      <c r="AKV40" s="17"/>
      <c r="AKW40" s="17"/>
      <c r="AKX40" s="17"/>
      <c r="AKY40" s="17"/>
      <c r="AKZ40" s="17"/>
      <c r="ALA40" s="17"/>
      <c r="ALB40" s="17"/>
      <c r="ALC40" s="17"/>
      <c r="ALD40" s="17"/>
      <c r="ALE40" s="17"/>
      <c r="ALF40" s="17"/>
      <c r="ALG40" s="17"/>
      <c r="ALH40" s="17"/>
      <c r="ALI40" s="17"/>
      <c r="ALJ40" s="17"/>
      <c r="ALK40" s="17"/>
      <c r="ALL40" s="17"/>
      <c r="ALM40" s="17"/>
      <c r="ALN40" s="17"/>
      <c r="ALO40" s="17"/>
      <c r="ALP40" s="17"/>
      <c r="ALQ40" s="17"/>
      <c r="ALR40" s="17"/>
      <c r="ALS40" s="17"/>
      <c r="ALT40" s="17"/>
      <c r="ALU40" s="17"/>
      <c r="ALV40" s="17"/>
      <c r="ALW40" s="17"/>
      <c r="ALX40" s="17"/>
      <c r="ALY40" s="17"/>
      <c r="ALZ40" s="17"/>
      <c r="AMA40" s="17"/>
      <c r="AMB40" s="17"/>
      <c r="AMC40" s="17"/>
      <c r="AMD40" s="17"/>
      <c r="AME40" s="17"/>
      <c r="AMF40" s="17"/>
      <c r="AMG40" s="17"/>
      <c r="AMH40" s="17"/>
      <c r="AMI40" s="17"/>
      <c r="AMJ40" s="17"/>
      <c r="AMK40" s="17"/>
    </row>
    <row r="41" spans="1:1025" s="16" customFormat="1" ht="110.25" x14ac:dyDescent="0.25">
      <c r="A41" s="69"/>
      <c r="B41" s="62" t="s">
        <v>26</v>
      </c>
      <c r="C41" s="60" t="s">
        <v>25</v>
      </c>
      <c r="D41" s="63" t="s">
        <v>61</v>
      </c>
      <c r="E41" s="65">
        <v>0.04</v>
      </c>
      <c r="F41" s="62" t="s">
        <v>23</v>
      </c>
      <c r="G41" s="62" t="s">
        <v>60</v>
      </c>
      <c r="H41" s="62" t="s">
        <v>59</v>
      </c>
      <c r="I41" s="78">
        <v>0</v>
      </c>
      <c r="J41" s="78" t="s">
        <v>19</v>
      </c>
      <c r="K41" s="62" t="s">
        <v>58</v>
      </c>
      <c r="L41" s="81"/>
      <c r="M41" s="87">
        <v>1</v>
      </c>
      <c r="N41" s="87">
        <v>1</v>
      </c>
      <c r="O41" s="87">
        <v>1</v>
      </c>
      <c r="P41" s="79">
        <v>1</v>
      </c>
      <c r="Q41" s="63" t="s">
        <v>17</v>
      </c>
      <c r="R41" s="78" t="s">
        <v>57</v>
      </c>
      <c r="S41" s="78" t="s">
        <v>56</v>
      </c>
      <c r="T41" s="77" t="s">
        <v>55</v>
      </c>
      <c r="U41" s="59" t="s">
        <v>13</v>
      </c>
      <c r="V41" s="76" t="s">
        <v>39</v>
      </c>
      <c r="W41" s="55" t="s">
        <v>39</v>
      </c>
      <c r="X41" s="75" t="s">
        <v>39</v>
      </c>
      <c r="Y41" s="55" t="s">
        <v>39</v>
      </c>
      <c r="Z41" s="54" t="s">
        <v>39</v>
      </c>
      <c r="AA41" s="53">
        <v>1</v>
      </c>
      <c r="AB41" s="86">
        <v>1</v>
      </c>
      <c r="AC41" s="85">
        <v>1</v>
      </c>
      <c r="AD41" s="50" t="s">
        <v>54</v>
      </c>
      <c r="AE41" s="49" t="s">
        <v>53</v>
      </c>
      <c r="AF41" s="306">
        <f>N41</f>
        <v>1</v>
      </c>
      <c r="AG41" s="52">
        <v>0.75</v>
      </c>
      <c r="AH41" s="51">
        <f>AG41/AF41</f>
        <v>0.75</v>
      </c>
      <c r="AI41" s="50" t="s">
        <v>277</v>
      </c>
      <c r="AJ41" s="49" t="s">
        <v>53</v>
      </c>
      <c r="AK41" s="48">
        <f t="shared" si="7"/>
        <v>1</v>
      </c>
      <c r="AL41" s="45"/>
      <c r="AM41" s="45"/>
      <c r="AN41" s="45"/>
      <c r="AO41" s="44"/>
      <c r="AP41" s="47" t="str">
        <f t="shared" si="8"/>
        <v>Nivel de participación en actividades de gestión documental</v>
      </c>
      <c r="AQ41" s="46" t="e">
        <f t="shared" si="11"/>
        <v>#VALUE!</v>
      </c>
      <c r="AR41" s="45" t="e">
        <f t="shared" si="11"/>
        <v>#VALUE!</v>
      </c>
      <c r="AS41" s="45"/>
      <c r="AT41" s="44"/>
      <c r="AU41" s="18"/>
      <c r="AV41" s="18"/>
      <c r="AW41" s="18"/>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7"/>
      <c r="OU41" s="17"/>
      <c r="OV41" s="17"/>
      <c r="OW41" s="17"/>
      <c r="OX41" s="17"/>
      <c r="OY41" s="17"/>
      <c r="OZ41" s="17"/>
      <c r="PA41" s="17"/>
      <c r="PB41" s="17"/>
      <c r="PC41" s="17"/>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7"/>
      <c r="QB41" s="17"/>
      <c r="QC41" s="17"/>
      <c r="QD41" s="17"/>
      <c r="QE41" s="17"/>
      <c r="QF41" s="17"/>
      <c r="QG41" s="17"/>
      <c r="QH41" s="17"/>
      <c r="QI41" s="17"/>
      <c r="QJ41" s="17"/>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7"/>
      <c r="RI41" s="17"/>
      <c r="RJ41" s="17"/>
      <c r="RK41" s="17"/>
      <c r="RL41" s="17"/>
      <c r="RM41" s="17"/>
      <c r="RN41" s="17"/>
      <c r="RO41" s="17"/>
      <c r="RP41" s="17"/>
      <c r="RQ41" s="17"/>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7"/>
      <c r="SP41" s="17"/>
      <c r="SQ41" s="17"/>
      <c r="SR41" s="17"/>
      <c r="SS41" s="17"/>
      <c r="ST41" s="17"/>
      <c r="SU41" s="17"/>
      <c r="SV41" s="17"/>
      <c r="SW41" s="17"/>
      <c r="SX41" s="17"/>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7"/>
      <c r="TW41" s="17"/>
      <c r="TX41" s="17"/>
      <c r="TY41" s="17"/>
      <c r="TZ41" s="17"/>
      <c r="UA41" s="17"/>
      <c r="UB41" s="17"/>
      <c r="UC41" s="17"/>
      <c r="UD41" s="17"/>
      <c r="UE41" s="17"/>
      <c r="UF41" s="17"/>
      <c r="UG41" s="17"/>
      <c r="UH41" s="17"/>
      <c r="UI41" s="17"/>
      <c r="UJ41" s="17"/>
      <c r="UK41" s="17"/>
      <c r="UL41" s="17"/>
      <c r="UM41" s="17"/>
      <c r="UN41" s="17"/>
      <c r="UO41" s="17"/>
      <c r="UP41" s="17"/>
      <c r="UQ41" s="17"/>
      <c r="UR41" s="17"/>
      <c r="US41" s="17"/>
      <c r="UT41" s="17"/>
      <c r="UU41" s="17"/>
      <c r="UV41" s="17"/>
      <c r="UW41" s="17"/>
      <c r="UX41" s="17"/>
      <c r="UY41" s="17"/>
      <c r="UZ41" s="17"/>
      <c r="VA41" s="17"/>
      <c r="VB41" s="17"/>
      <c r="VC41" s="17"/>
      <c r="VD41" s="17"/>
      <c r="VE41" s="17"/>
      <c r="VF41" s="17"/>
      <c r="VG41" s="17"/>
      <c r="VH41" s="17"/>
      <c r="VI41" s="17"/>
      <c r="VJ41" s="17"/>
      <c r="VK41" s="17"/>
      <c r="VL41" s="17"/>
      <c r="VM41" s="17"/>
      <c r="VN41" s="17"/>
      <c r="VO41" s="17"/>
      <c r="VP41" s="17"/>
      <c r="VQ41" s="17"/>
      <c r="VR41" s="17"/>
      <c r="VS41" s="17"/>
      <c r="VT41" s="17"/>
      <c r="VU41" s="17"/>
      <c r="VV41" s="17"/>
      <c r="VW41" s="17"/>
      <c r="VX41" s="17"/>
      <c r="VY41" s="17"/>
      <c r="VZ41" s="17"/>
      <c r="WA41" s="17"/>
      <c r="WB41" s="17"/>
      <c r="WC41" s="17"/>
      <c r="WD41" s="17"/>
      <c r="WE41" s="17"/>
      <c r="WF41" s="17"/>
      <c r="WG41" s="17"/>
      <c r="WH41" s="17"/>
      <c r="WI41" s="17"/>
      <c r="WJ41" s="17"/>
      <c r="WK41" s="17"/>
      <c r="WL41" s="17"/>
      <c r="WM41" s="17"/>
      <c r="WN41" s="17"/>
      <c r="WO41" s="17"/>
      <c r="WP41" s="17"/>
      <c r="WQ41" s="17"/>
      <c r="WR41" s="17"/>
      <c r="WS41" s="17"/>
      <c r="WT41" s="17"/>
      <c r="WU41" s="17"/>
      <c r="WV41" s="17"/>
      <c r="WW41" s="17"/>
      <c r="WX41" s="17"/>
      <c r="WY41" s="17"/>
      <c r="WZ41" s="17"/>
      <c r="XA41" s="17"/>
      <c r="XB41" s="17"/>
      <c r="XC41" s="17"/>
      <c r="XD41" s="17"/>
      <c r="XE41" s="17"/>
      <c r="XF41" s="17"/>
      <c r="XG41" s="17"/>
      <c r="XH41" s="17"/>
      <c r="XI41" s="17"/>
      <c r="XJ41" s="17"/>
      <c r="XK41" s="17"/>
      <c r="XL41" s="17"/>
      <c r="XM41" s="17"/>
      <c r="XN41" s="17"/>
      <c r="XO41" s="17"/>
      <c r="XP41" s="17"/>
      <c r="XQ41" s="17"/>
      <c r="XR41" s="17"/>
      <c r="XS41" s="17"/>
      <c r="XT41" s="17"/>
      <c r="XU41" s="17"/>
      <c r="XV41" s="17"/>
      <c r="XW41" s="17"/>
      <c r="XX41" s="17"/>
      <c r="XY41" s="17"/>
      <c r="XZ41" s="17"/>
      <c r="YA41" s="17"/>
      <c r="YB41" s="17"/>
      <c r="YC41" s="17"/>
      <c r="YD41" s="17"/>
      <c r="YE41" s="17"/>
      <c r="YF41" s="17"/>
      <c r="YG41" s="17"/>
      <c r="YH41" s="17"/>
      <c r="YI41" s="17"/>
      <c r="YJ41" s="17"/>
      <c r="YK41" s="17"/>
      <c r="YL41" s="17"/>
      <c r="YM41" s="17"/>
      <c r="YN41" s="17"/>
      <c r="YO41" s="17"/>
      <c r="YP41" s="17"/>
      <c r="YQ41" s="17"/>
      <c r="YR41" s="17"/>
      <c r="YS41" s="17"/>
      <c r="YT41" s="17"/>
      <c r="YU41" s="17"/>
      <c r="YV41" s="17"/>
      <c r="YW41" s="17"/>
      <c r="YX41" s="17"/>
      <c r="YY41" s="17"/>
      <c r="YZ41" s="17"/>
      <c r="ZA41" s="17"/>
      <c r="ZB41" s="17"/>
      <c r="ZC41" s="17"/>
      <c r="ZD41" s="17"/>
      <c r="ZE41" s="17"/>
      <c r="ZF41" s="17"/>
      <c r="ZG41" s="17"/>
      <c r="ZH41" s="17"/>
      <c r="ZI41" s="17"/>
      <c r="ZJ41" s="17"/>
      <c r="ZK41" s="17"/>
      <c r="ZL41" s="17"/>
      <c r="ZM41" s="17"/>
      <c r="ZN41" s="17"/>
      <c r="ZO41" s="17"/>
      <c r="ZP41" s="17"/>
      <c r="ZQ41" s="17"/>
      <c r="ZR41" s="17"/>
      <c r="ZS41" s="17"/>
      <c r="ZT41" s="17"/>
      <c r="ZU41" s="17"/>
      <c r="ZV41" s="17"/>
      <c r="ZW41" s="17"/>
      <c r="ZX41" s="17"/>
      <c r="ZY41" s="17"/>
      <c r="ZZ41" s="17"/>
      <c r="AAA41" s="17"/>
      <c r="AAB41" s="17"/>
      <c r="AAC41" s="17"/>
      <c r="AAD41" s="17"/>
      <c r="AAE41" s="17"/>
      <c r="AAF41" s="17"/>
      <c r="AAG41" s="17"/>
      <c r="AAH41" s="17"/>
      <c r="AAI41" s="17"/>
      <c r="AAJ41" s="17"/>
      <c r="AAK41" s="17"/>
      <c r="AAL41" s="17"/>
      <c r="AAM41" s="17"/>
      <c r="AAN41" s="17"/>
      <c r="AAO41" s="17"/>
      <c r="AAP41" s="17"/>
      <c r="AAQ41" s="17"/>
      <c r="AAR41" s="17"/>
      <c r="AAS41" s="17"/>
      <c r="AAT41" s="17"/>
      <c r="AAU41" s="17"/>
      <c r="AAV41" s="17"/>
      <c r="AAW41" s="17"/>
      <c r="AAX41" s="17"/>
      <c r="AAY41" s="17"/>
      <c r="AAZ41" s="17"/>
      <c r="ABA41" s="17"/>
      <c r="ABB41" s="17"/>
      <c r="ABC41" s="17"/>
      <c r="ABD41" s="17"/>
      <c r="ABE41" s="17"/>
      <c r="ABF41" s="17"/>
      <c r="ABG41" s="17"/>
      <c r="ABH41" s="17"/>
      <c r="ABI41" s="17"/>
      <c r="ABJ41" s="17"/>
      <c r="ABK41" s="17"/>
      <c r="ABL41" s="17"/>
      <c r="ABM41" s="17"/>
      <c r="ABN41" s="17"/>
      <c r="ABO41" s="17"/>
      <c r="ABP41" s="17"/>
      <c r="ABQ41" s="17"/>
      <c r="ABR41" s="17"/>
      <c r="ABS41" s="17"/>
      <c r="ABT41" s="17"/>
      <c r="ABU41" s="17"/>
      <c r="ABV41" s="17"/>
      <c r="ABW41" s="17"/>
      <c r="ABX41" s="17"/>
      <c r="ABY41" s="17"/>
      <c r="ABZ41" s="17"/>
      <c r="ACA41" s="17"/>
      <c r="ACB41" s="17"/>
      <c r="ACC41" s="17"/>
      <c r="ACD41" s="17"/>
      <c r="ACE41" s="17"/>
      <c r="ACF41" s="17"/>
      <c r="ACG41" s="17"/>
      <c r="ACH41" s="17"/>
      <c r="ACI41" s="17"/>
      <c r="ACJ41" s="17"/>
      <c r="ACK41" s="17"/>
      <c r="ACL41" s="17"/>
      <c r="ACM41" s="17"/>
      <c r="ACN41" s="17"/>
      <c r="ACO41" s="17"/>
      <c r="ACP41" s="17"/>
      <c r="ACQ41" s="17"/>
      <c r="ACR41" s="17"/>
      <c r="ACS41" s="17"/>
      <c r="ACT41" s="17"/>
      <c r="ACU41" s="17"/>
      <c r="ACV41" s="17"/>
      <c r="ACW41" s="17"/>
      <c r="ACX41" s="17"/>
      <c r="ACY41" s="17"/>
      <c r="ACZ41" s="17"/>
      <c r="ADA41" s="17"/>
      <c r="ADB41" s="17"/>
      <c r="ADC41" s="17"/>
      <c r="ADD41" s="17"/>
      <c r="ADE41" s="17"/>
      <c r="ADF41" s="17"/>
      <c r="ADG41" s="17"/>
      <c r="ADH41" s="17"/>
      <c r="ADI41" s="17"/>
      <c r="ADJ41" s="17"/>
      <c r="ADK41" s="17"/>
      <c r="ADL41" s="17"/>
      <c r="ADM41" s="17"/>
      <c r="ADN41" s="17"/>
      <c r="ADO41" s="17"/>
      <c r="ADP41" s="17"/>
      <c r="ADQ41" s="17"/>
      <c r="ADR41" s="17"/>
      <c r="ADS41" s="17"/>
      <c r="ADT41" s="17"/>
      <c r="ADU41" s="17"/>
      <c r="ADV41" s="17"/>
      <c r="ADW41" s="17"/>
      <c r="ADX41" s="17"/>
      <c r="ADY41" s="17"/>
      <c r="ADZ41" s="17"/>
      <c r="AEA41" s="17"/>
      <c r="AEB41" s="17"/>
      <c r="AEC41" s="17"/>
      <c r="AED41" s="17"/>
      <c r="AEE41" s="17"/>
      <c r="AEF41" s="17"/>
      <c r="AEG41" s="17"/>
      <c r="AEH41" s="17"/>
      <c r="AEI41" s="17"/>
      <c r="AEJ41" s="17"/>
      <c r="AEK41" s="17"/>
      <c r="AEL41" s="17"/>
      <c r="AEM41" s="17"/>
      <c r="AEN41" s="17"/>
      <c r="AEO41" s="17"/>
      <c r="AEP41" s="17"/>
      <c r="AEQ41" s="17"/>
      <c r="AER41" s="17"/>
      <c r="AES41" s="17"/>
      <c r="AET41" s="17"/>
      <c r="AEU41" s="17"/>
      <c r="AEV41" s="17"/>
      <c r="AEW41" s="17"/>
      <c r="AEX41" s="17"/>
      <c r="AEY41" s="17"/>
      <c r="AEZ41" s="17"/>
      <c r="AFA41" s="17"/>
      <c r="AFB41" s="17"/>
      <c r="AFC41" s="17"/>
      <c r="AFD41" s="17"/>
      <c r="AFE41" s="17"/>
      <c r="AFF41" s="17"/>
      <c r="AFG41" s="17"/>
      <c r="AFH41" s="17"/>
      <c r="AFI41" s="17"/>
      <c r="AFJ41" s="17"/>
      <c r="AFK41" s="17"/>
      <c r="AFL41" s="17"/>
      <c r="AFM41" s="17"/>
      <c r="AFN41" s="17"/>
      <c r="AFO41" s="17"/>
      <c r="AFP41" s="17"/>
      <c r="AFQ41" s="17"/>
      <c r="AFR41" s="17"/>
      <c r="AFS41" s="17"/>
      <c r="AFT41" s="17"/>
      <c r="AFU41" s="17"/>
      <c r="AFV41" s="17"/>
      <c r="AFW41" s="17"/>
      <c r="AFX41" s="17"/>
      <c r="AFY41" s="17"/>
      <c r="AFZ41" s="17"/>
      <c r="AGA41" s="17"/>
      <c r="AGB41" s="17"/>
      <c r="AGC41" s="17"/>
      <c r="AGD41" s="17"/>
      <c r="AGE41" s="17"/>
      <c r="AGF41" s="17"/>
      <c r="AGG41" s="17"/>
      <c r="AGH41" s="17"/>
      <c r="AGI41" s="17"/>
      <c r="AGJ41" s="17"/>
      <c r="AGK41" s="17"/>
      <c r="AGL41" s="17"/>
      <c r="AGM41" s="17"/>
      <c r="AGN41" s="17"/>
      <c r="AGO41" s="17"/>
      <c r="AGP41" s="17"/>
      <c r="AGQ41" s="17"/>
      <c r="AGR41" s="17"/>
      <c r="AGS41" s="17"/>
      <c r="AGT41" s="17"/>
      <c r="AGU41" s="17"/>
      <c r="AGV41" s="17"/>
      <c r="AGW41" s="17"/>
      <c r="AGX41" s="17"/>
      <c r="AGY41" s="17"/>
      <c r="AGZ41" s="17"/>
      <c r="AHA41" s="17"/>
      <c r="AHB41" s="17"/>
      <c r="AHC41" s="17"/>
      <c r="AHD41" s="17"/>
      <c r="AHE41" s="17"/>
      <c r="AHF41" s="17"/>
      <c r="AHG41" s="17"/>
      <c r="AHH41" s="17"/>
      <c r="AHI41" s="17"/>
      <c r="AHJ41" s="17"/>
      <c r="AHK41" s="17"/>
      <c r="AHL41" s="17"/>
      <c r="AHM41" s="17"/>
      <c r="AHN41" s="17"/>
      <c r="AHO41" s="17"/>
      <c r="AHP41" s="17"/>
      <c r="AHQ41" s="17"/>
      <c r="AHR41" s="17"/>
      <c r="AHS41" s="17"/>
      <c r="AHT41" s="17"/>
      <c r="AHU41" s="17"/>
      <c r="AHV41" s="17"/>
      <c r="AHW41" s="17"/>
      <c r="AHX41" s="17"/>
      <c r="AHY41" s="17"/>
      <c r="AHZ41" s="17"/>
      <c r="AIA41" s="17"/>
      <c r="AIB41" s="17"/>
      <c r="AIC41" s="17"/>
      <c r="AID41" s="17"/>
      <c r="AIE41" s="17"/>
      <c r="AIF41" s="17"/>
      <c r="AIG41" s="17"/>
      <c r="AIH41" s="17"/>
      <c r="AII41" s="17"/>
      <c r="AIJ41" s="17"/>
      <c r="AIK41" s="17"/>
      <c r="AIL41" s="17"/>
      <c r="AIM41" s="17"/>
      <c r="AIN41" s="17"/>
      <c r="AIO41" s="17"/>
      <c r="AIP41" s="17"/>
      <c r="AIQ41" s="17"/>
      <c r="AIR41" s="17"/>
      <c r="AIS41" s="17"/>
      <c r="AIT41" s="17"/>
      <c r="AIU41" s="17"/>
      <c r="AIV41" s="17"/>
      <c r="AIW41" s="17"/>
      <c r="AIX41" s="17"/>
      <c r="AIY41" s="17"/>
      <c r="AIZ41" s="17"/>
      <c r="AJA41" s="17"/>
      <c r="AJB41" s="17"/>
      <c r="AJC41" s="17"/>
      <c r="AJD41" s="17"/>
      <c r="AJE41" s="17"/>
      <c r="AJF41" s="17"/>
      <c r="AJG41" s="17"/>
      <c r="AJH41" s="17"/>
      <c r="AJI41" s="17"/>
      <c r="AJJ41" s="17"/>
      <c r="AJK41" s="17"/>
      <c r="AJL41" s="17"/>
      <c r="AJM41" s="17"/>
      <c r="AJN41" s="17"/>
      <c r="AJO41" s="17"/>
      <c r="AJP41" s="17"/>
      <c r="AJQ41" s="17"/>
      <c r="AJR41" s="17"/>
      <c r="AJS41" s="17"/>
      <c r="AJT41" s="17"/>
      <c r="AJU41" s="17"/>
      <c r="AJV41" s="17"/>
      <c r="AJW41" s="17"/>
      <c r="AJX41" s="17"/>
      <c r="AJY41" s="17"/>
      <c r="AJZ41" s="17"/>
      <c r="AKA41" s="17"/>
      <c r="AKB41" s="17"/>
      <c r="AKC41" s="17"/>
      <c r="AKD41" s="17"/>
      <c r="AKE41" s="17"/>
      <c r="AKF41" s="17"/>
      <c r="AKG41" s="17"/>
      <c r="AKH41" s="17"/>
      <c r="AKI41" s="17"/>
      <c r="AKJ41" s="17"/>
      <c r="AKK41" s="17"/>
      <c r="AKL41" s="17"/>
      <c r="AKM41" s="17"/>
      <c r="AKN41" s="17"/>
      <c r="AKO41" s="17"/>
      <c r="AKP41" s="17"/>
      <c r="AKQ41" s="17"/>
      <c r="AKR41" s="17"/>
      <c r="AKS41" s="17"/>
      <c r="AKT41" s="17"/>
      <c r="AKU41" s="17"/>
      <c r="AKV41" s="17"/>
      <c r="AKW41" s="17"/>
      <c r="AKX41" s="17"/>
      <c r="AKY41" s="17"/>
      <c r="AKZ41" s="17"/>
      <c r="ALA41" s="17"/>
      <c r="ALB41" s="17"/>
      <c r="ALC41" s="17"/>
      <c r="ALD41" s="17"/>
      <c r="ALE41" s="17"/>
      <c r="ALF41" s="17"/>
      <c r="ALG41" s="17"/>
      <c r="ALH41" s="17"/>
      <c r="ALI41" s="17"/>
      <c r="ALJ41" s="17"/>
      <c r="ALK41" s="17"/>
      <c r="ALL41" s="17"/>
      <c r="ALM41" s="17"/>
      <c r="ALN41" s="17"/>
      <c r="ALO41" s="17"/>
      <c r="ALP41" s="17"/>
      <c r="ALQ41" s="17"/>
      <c r="ALR41" s="17"/>
      <c r="ALS41" s="17"/>
      <c r="ALT41" s="17"/>
      <c r="ALU41" s="17"/>
      <c r="ALV41" s="17"/>
      <c r="ALW41" s="17"/>
      <c r="ALX41" s="17"/>
      <c r="ALY41" s="17"/>
      <c r="ALZ41" s="17"/>
      <c r="AMA41" s="17"/>
      <c r="AMB41" s="17"/>
      <c r="AMC41" s="17"/>
      <c r="AMD41" s="17"/>
      <c r="AME41" s="17"/>
      <c r="AMF41" s="17"/>
      <c r="AMG41" s="17"/>
      <c r="AMH41" s="17"/>
      <c r="AMI41" s="17"/>
      <c r="AMJ41" s="17"/>
      <c r="AMK41" s="17"/>
    </row>
    <row r="42" spans="1:1025" s="16" customFormat="1" ht="110.25" x14ac:dyDescent="0.25">
      <c r="A42" s="69"/>
      <c r="B42" s="62" t="s">
        <v>26</v>
      </c>
      <c r="C42" s="60" t="s">
        <v>25</v>
      </c>
      <c r="D42" s="63" t="s">
        <v>52</v>
      </c>
      <c r="E42" s="65">
        <v>0.03</v>
      </c>
      <c r="F42" s="62" t="s">
        <v>23</v>
      </c>
      <c r="G42" s="62" t="s">
        <v>51</v>
      </c>
      <c r="H42" s="62" t="s">
        <v>50</v>
      </c>
      <c r="I42" s="78">
        <v>0</v>
      </c>
      <c r="J42" s="78" t="s">
        <v>43</v>
      </c>
      <c r="K42" s="62" t="s">
        <v>49</v>
      </c>
      <c r="L42" s="81"/>
      <c r="M42" s="84"/>
      <c r="N42" s="83">
        <v>0</v>
      </c>
      <c r="O42" s="83">
        <v>1</v>
      </c>
      <c r="P42" s="82">
        <v>1</v>
      </c>
      <c r="Q42" s="63" t="s">
        <v>17</v>
      </c>
      <c r="R42" s="78" t="s">
        <v>48</v>
      </c>
      <c r="S42" s="78" t="s">
        <v>32</v>
      </c>
      <c r="T42" s="77" t="s">
        <v>47</v>
      </c>
      <c r="U42" s="59" t="s">
        <v>13</v>
      </c>
      <c r="V42" s="76" t="s">
        <v>39</v>
      </c>
      <c r="W42" s="55" t="s">
        <v>39</v>
      </c>
      <c r="X42" s="75" t="s">
        <v>39</v>
      </c>
      <c r="Y42" s="55" t="s">
        <v>39</v>
      </c>
      <c r="Z42" s="54" t="s">
        <v>39</v>
      </c>
      <c r="AA42" s="74" t="s">
        <v>38</v>
      </c>
      <c r="AB42" s="73" t="s">
        <v>38</v>
      </c>
      <c r="AC42" s="72" t="s">
        <v>38</v>
      </c>
      <c r="AD42" s="71" t="s">
        <v>38</v>
      </c>
      <c r="AE42" s="70" t="s">
        <v>38</v>
      </c>
      <c r="AF42" s="73" t="s">
        <v>39</v>
      </c>
      <c r="AG42" s="73" t="s">
        <v>39</v>
      </c>
      <c r="AH42" s="73" t="s">
        <v>39</v>
      </c>
      <c r="AI42" s="73" t="s">
        <v>39</v>
      </c>
      <c r="AJ42" s="73" t="s">
        <v>39</v>
      </c>
      <c r="AK42" s="48" t="e">
        <f>#REF!</f>
        <v>#REF!</v>
      </c>
      <c r="AL42" s="45"/>
      <c r="AM42" s="45"/>
      <c r="AN42" s="45"/>
      <c r="AO42" s="44"/>
      <c r="AP42" s="47" t="str">
        <f t="shared" si="8"/>
        <v>Caracterización de levantada</v>
      </c>
      <c r="AQ42" s="46" t="e">
        <f t="shared" si="11"/>
        <v>#VALUE!</v>
      </c>
      <c r="AR42" s="45" t="e">
        <f t="shared" si="11"/>
        <v>#VALUE!</v>
      </c>
      <c r="AS42" s="45"/>
      <c r="AT42" s="44"/>
      <c r="AU42" s="18"/>
      <c r="AV42" s="18"/>
      <c r="AW42" s="18"/>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c r="JF42" s="17"/>
      <c r="JG42" s="17"/>
      <c r="JH42" s="17"/>
      <c r="JI42" s="17"/>
      <c r="JJ42" s="17"/>
      <c r="JK42" s="17"/>
      <c r="JL42" s="17"/>
      <c r="JM42" s="17"/>
      <c r="JN42" s="17"/>
      <c r="JO42" s="17"/>
      <c r="JP42" s="17"/>
      <c r="JQ42" s="17"/>
      <c r="JR42" s="17"/>
      <c r="JS42" s="17"/>
      <c r="JT42" s="17"/>
      <c r="JU42" s="17"/>
      <c r="JV42" s="17"/>
      <c r="JW42" s="17"/>
      <c r="JX42" s="17"/>
      <c r="JY42" s="17"/>
      <c r="JZ42" s="17"/>
      <c r="KA42" s="17"/>
      <c r="KB42" s="17"/>
      <c r="KC42" s="17"/>
      <c r="KD42" s="17"/>
      <c r="KE42" s="17"/>
      <c r="KF42" s="17"/>
      <c r="KG42" s="17"/>
      <c r="KH42" s="17"/>
      <c r="KI42" s="17"/>
      <c r="KJ42" s="17"/>
      <c r="KK42" s="17"/>
      <c r="KL42" s="17"/>
      <c r="KM42" s="17"/>
      <c r="KN42" s="17"/>
      <c r="KO42" s="17"/>
      <c r="KP42" s="17"/>
      <c r="KQ42" s="17"/>
      <c r="KR42" s="17"/>
      <c r="KS42" s="17"/>
      <c r="KT42" s="17"/>
      <c r="KU42" s="17"/>
      <c r="KV42" s="17"/>
      <c r="KW42" s="17"/>
      <c r="KX42" s="17"/>
      <c r="KY42" s="17"/>
      <c r="KZ42" s="17"/>
      <c r="LA42" s="17"/>
      <c r="LB42" s="17"/>
      <c r="LC42" s="17"/>
      <c r="LD42" s="17"/>
      <c r="LE42" s="17"/>
      <c r="LF42" s="17"/>
      <c r="LG42" s="17"/>
      <c r="LH42" s="17"/>
      <c r="LI42" s="17"/>
      <c r="LJ42" s="17"/>
      <c r="LK42" s="17"/>
      <c r="LL42" s="17"/>
      <c r="LM42" s="17"/>
      <c r="LN42" s="17"/>
      <c r="LO42" s="17"/>
      <c r="LP42" s="17"/>
      <c r="LQ42" s="17"/>
      <c r="LR42" s="17"/>
      <c r="LS42" s="17"/>
      <c r="LT42" s="17"/>
      <c r="LU42" s="17"/>
      <c r="LV42" s="17"/>
      <c r="LW42" s="17"/>
      <c r="LX42" s="17"/>
      <c r="LY42" s="17"/>
      <c r="LZ42" s="17"/>
      <c r="MA42" s="17"/>
      <c r="MB42" s="17"/>
      <c r="MC42" s="17"/>
      <c r="MD42" s="17"/>
      <c r="ME42" s="17"/>
      <c r="MF42" s="17"/>
      <c r="MG42" s="17"/>
      <c r="MH42" s="17"/>
      <c r="MI42" s="17"/>
      <c r="MJ42" s="17"/>
      <c r="MK42" s="17"/>
      <c r="ML42" s="17"/>
      <c r="MM42" s="17"/>
      <c r="MN42" s="17"/>
      <c r="MO42" s="17"/>
      <c r="MP42" s="17"/>
      <c r="MQ42" s="17"/>
      <c r="MR42" s="17"/>
      <c r="MS42" s="17"/>
      <c r="MT42" s="17"/>
      <c r="MU42" s="17"/>
      <c r="MV42" s="17"/>
      <c r="MW42" s="17"/>
      <c r="MX42" s="17"/>
      <c r="MY42" s="17"/>
      <c r="MZ42" s="17"/>
      <c r="NA42" s="17"/>
      <c r="NB42" s="17"/>
      <c r="NC42" s="17"/>
      <c r="ND42" s="17"/>
      <c r="NE42" s="17"/>
      <c r="NF42" s="17"/>
      <c r="NG42" s="17"/>
      <c r="NH42" s="17"/>
      <c r="NI42" s="17"/>
      <c r="NJ42" s="17"/>
      <c r="NK42" s="17"/>
      <c r="NL42" s="17"/>
      <c r="NM42" s="17"/>
      <c r="NN42" s="17"/>
      <c r="NO42" s="17"/>
      <c r="NP42" s="17"/>
      <c r="NQ42" s="17"/>
      <c r="NR42" s="17"/>
      <c r="NS42" s="17"/>
      <c r="NT42" s="17"/>
      <c r="NU42" s="17"/>
      <c r="NV42" s="17"/>
      <c r="NW42" s="17"/>
      <c r="NX42" s="17"/>
      <c r="NY42" s="17"/>
      <c r="NZ42" s="17"/>
      <c r="OA42" s="17"/>
      <c r="OB42" s="17"/>
      <c r="OC42" s="17"/>
      <c r="OD42" s="17"/>
      <c r="OE42" s="17"/>
      <c r="OF42" s="17"/>
      <c r="OG42" s="17"/>
      <c r="OH42" s="17"/>
      <c r="OI42" s="17"/>
      <c r="OJ42" s="17"/>
      <c r="OK42" s="17"/>
      <c r="OL42" s="17"/>
      <c r="OM42" s="17"/>
      <c r="ON42" s="17"/>
      <c r="OO42" s="17"/>
      <c r="OP42" s="17"/>
      <c r="OQ42" s="17"/>
      <c r="OR42" s="17"/>
      <c r="OS42" s="17"/>
      <c r="OT42" s="17"/>
      <c r="OU42" s="17"/>
      <c r="OV42" s="17"/>
      <c r="OW42" s="17"/>
      <c r="OX42" s="17"/>
      <c r="OY42" s="17"/>
      <c r="OZ42" s="17"/>
      <c r="PA42" s="17"/>
      <c r="PB42" s="17"/>
      <c r="PC42" s="17"/>
      <c r="PD42" s="17"/>
      <c r="PE42" s="17"/>
      <c r="PF42" s="17"/>
      <c r="PG42" s="17"/>
      <c r="PH42" s="17"/>
      <c r="PI42" s="17"/>
      <c r="PJ42" s="17"/>
      <c r="PK42" s="17"/>
      <c r="PL42" s="17"/>
      <c r="PM42" s="17"/>
      <c r="PN42" s="17"/>
      <c r="PO42" s="17"/>
      <c r="PP42" s="17"/>
      <c r="PQ42" s="17"/>
      <c r="PR42" s="17"/>
      <c r="PS42" s="17"/>
      <c r="PT42" s="17"/>
      <c r="PU42" s="17"/>
      <c r="PV42" s="17"/>
      <c r="PW42" s="17"/>
      <c r="PX42" s="17"/>
      <c r="PY42" s="17"/>
      <c r="PZ42" s="17"/>
      <c r="QA42" s="17"/>
      <c r="QB42" s="17"/>
      <c r="QC42" s="17"/>
      <c r="QD42" s="17"/>
      <c r="QE42" s="17"/>
      <c r="QF42" s="17"/>
      <c r="QG42" s="17"/>
      <c r="QH42" s="17"/>
      <c r="QI42" s="17"/>
      <c r="QJ42" s="17"/>
      <c r="QK42" s="17"/>
      <c r="QL42" s="17"/>
      <c r="QM42" s="17"/>
      <c r="QN42" s="17"/>
      <c r="QO42" s="17"/>
      <c r="QP42" s="17"/>
      <c r="QQ42" s="17"/>
      <c r="QR42" s="17"/>
      <c r="QS42" s="17"/>
      <c r="QT42" s="17"/>
      <c r="QU42" s="17"/>
      <c r="QV42" s="17"/>
      <c r="QW42" s="17"/>
      <c r="QX42" s="17"/>
      <c r="QY42" s="17"/>
      <c r="QZ42" s="17"/>
      <c r="RA42" s="17"/>
      <c r="RB42" s="17"/>
      <c r="RC42" s="17"/>
      <c r="RD42" s="17"/>
      <c r="RE42" s="17"/>
      <c r="RF42" s="17"/>
      <c r="RG42" s="17"/>
      <c r="RH42" s="17"/>
      <c r="RI42" s="17"/>
      <c r="RJ42" s="17"/>
      <c r="RK42" s="17"/>
      <c r="RL42" s="17"/>
      <c r="RM42" s="17"/>
      <c r="RN42" s="17"/>
      <c r="RO42" s="17"/>
      <c r="RP42" s="17"/>
      <c r="RQ42" s="17"/>
      <c r="RR42" s="17"/>
      <c r="RS42" s="17"/>
      <c r="RT42" s="17"/>
      <c r="RU42" s="17"/>
      <c r="RV42" s="17"/>
      <c r="RW42" s="17"/>
      <c r="RX42" s="17"/>
      <c r="RY42" s="17"/>
      <c r="RZ42" s="17"/>
      <c r="SA42" s="17"/>
      <c r="SB42" s="17"/>
      <c r="SC42" s="17"/>
      <c r="SD42" s="17"/>
      <c r="SE42" s="17"/>
      <c r="SF42" s="17"/>
      <c r="SG42" s="17"/>
      <c r="SH42" s="17"/>
      <c r="SI42" s="17"/>
      <c r="SJ42" s="17"/>
      <c r="SK42" s="17"/>
      <c r="SL42" s="17"/>
      <c r="SM42" s="17"/>
      <c r="SN42" s="17"/>
      <c r="SO42" s="17"/>
      <c r="SP42" s="17"/>
      <c r="SQ42" s="17"/>
      <c r="SR42" s="17"/>
      <c r="SS42" s="17"/>
      <c r="ST42" s="17"/>
      <c r="SU42" s="17"/>
      <c r="SV42" s="17"/>
      <c r="SW42" s="17"/>
      <c r="SX42" s="17"/>
      <c r="SY42" s="17"/>
      <c r="SZ42" s="17"/>
      <c r="TA42" s="17"/>
      <c r="TB42" s="17"/>
      <c r="TC42" s="17"/>
      <c r="TD42" s="17"/>
      <c r="TE42" s="17"/>
      <c r="TF42" s="17"/>
      <c r="TG42" s="17"/>
      <c r="TH42" s="17"/>
      <c r="TI42" s="17"/>
      <c r="TJ42" s="17"/>
      <c r="TK42" s="17"/>
      <c r="TL42" s="17"/>
      <c r="TM42" s="17"/>
      <c r="TN42" s="17"/>
      <c r="TO42" s="17"/>
      <c r="TP42" s="17"/>
      <c r="TQ42" s="17"/>
      <c r="TR42" s="17"/>
      <c r="TS42" s="17"/>
      <c r="TT42" s="17"/>
      <c r="TU42" s="17"/>
      <c r="TV42" s="17"/>
      <c r="TW42" s="17"/>
      <c r="TX42" s="17"/>
      <c r="TY42" s="17"/>
      <c r="TZ42" s="17"/>
      <c r="UA42" s="17"/>
      <c r="UB42" s="17"/>
      <c r="UC42" s="17"/>
      <c r="UD42" s="17"/>
      <c r="UE42" s="17"/>
      <c r="UF42" s="17"/>
      <c r="UG42" s="17"/>
      <c r="UH42" s="17"/>
      <c r="UI42" s="17"/>
      <c r="UJ42" s="17"/>
      <c r="UK42" s="17"/>
      <c r="UL42" s="17"/>
      <c r="UM42" s="17"/>
      <c r="UN42" s="17"/>
      <c r="UO42" s="17"/>
      <c r="UP42" s="17"/>
      <c r="UQ42" s="17"/>
      <c r="UR42" s="17"/>
      <c r="US42" s="17"/>
      <c r="UT42" s="17"/>
      <c r="UU42" s="17"/>
      <c r="UV42" s="17"/>
      <c r="UW42" s="17"/>
      <c r="UX42" s="17"/>
      <c r="UY42" s="17"/>
      <c r="UZ42" s="17"/>
      <c r="VA42" s="17"/>
      <c r="VB42" s="17"/>
      <c r="VC42" s="17"/>
      <c r="VD42" s="17"/>
      <c r="VE42" s="17"/>
      <c r="VF42" s="17"/>
      <c r="VG42" s="17"/>
      <c r="VH42" s="17"/>
      <c r="VI42" s="17"/>
      <c r="VJ42" s="17"/>
      <c r="VK42" s="17"/>
      <c r="VL42" s="17"/>
      <c r="VM42" s="17"/>
      <c r="VN42" s="17"/>
      <c r="VO42" s="17"/>
      <c r="VP42" s="17"/>
      <c r="VQ42" s="17"/>
      <c r="VR42" s="17"/>
      <c r="VS42" s="17"/>
      <c r="VT42" s="17"/>
      <c r="VU42" s="17"/>
      <c r="VV42" s="17"/>
      <c r="VW42" s="17"/>
      <c r="VX42" s="17"/>
      <c r="VY42" s="17"/>
      <c r="VZ42" s="17"/>
      <c r="WA42" s="17"/>
      <c r="WB42" s="17"/>
      <c r="WC42" s="17"/>
      <c r="WD42" s="17"/>
      <c r="WE42" s="17"/>
      <c r="WF42" s="17"/>
      <c r="WG42" s="17"/>
      <c r="WH42" s="17"/>
      <c r="WI42" s="17"/>
      <c r="WJ42" s="17"/>
      <c r="WK42" s="17"/>
      <c r="WL42" s="17"/>
      <c r="WM42" s="17"/>
      <c r="WN42" s="17"/>
      <c r="WO42" s="17"/>
      <c r="WP42" s="17"/>
      <c r="WQ42" s="17"/>
      <c r="WR42" s="17"/>
      <c r="WS42" s="17"/>
      <c r="WT42" s="17"/>
      <c r="WU42" s="17"/>
      <c r="WV42" s="17"/>
      <c r="WW42" s="17"/>
      <c r="WX42" s="17"/>
      <c r="WY42" s="17"/>
      <c r="WZ42" s="17"/>
      <c r="XA42" s="17"/>
      <c r="XB42" s="17"/>
      <c r="XC42" s="17"/>
      <c r="XD42" s="17"/>
      <c r="XE42" s="17"/>
      <c r="XF42" s="17"/>
      <c r="XG42" s="17"/>
      <c r="XH42" s="17"/>
      <c r="XI42" s="17"/>
      <c r="XJ42" s="17"/>
      <c r="XK42" s="17"/>
      <c r="XL42" s="17"/>
      <c r="XM42" s="17"/>
      <c r="XN42" s="17"/>
      <c r="XO42" s="17"/>
      <c r="XP42" s="17"/>
      <c r="XQ42" s="17"/>
      <c r="XR42" s="17"/>
      <c r="XS42" s="17"/>
      <c r="XT42" s="17"/>
      <c r="XU42" s="17"/>
      <c r="XV42" s="17"/>
      <c r="XW42" s="17"/>
      <c r="XX42" s="17"/>
      <c r="XY42" s="17"/>
      <c r="XZ42" s="17"/>
      <c r="YA42" s="17"/>
      <c r="YB42" s="17"/>
      <c r="YC42" s="17"/>
      <c r="YD42" s="17"/>
      <c r="YE42" s="17"/>
      <c r="YF42" s="17"/>
      <c r="YG42" s="17"/>
      <c r="YH42" s="17"/>
      <c r="YI42" s="17"/>
      <c r="YJ42" s="17"/>
      <c r="YK42" s="17"/>
      <c r="YL42" s="17"/>
      <c r="YM42" s="17"/>
      <c r="YN42" s="17"/>
      <c r="YO42" s="17"/>
      <c r="YP42" s="17"/>
      <c r="YQ42" s="17"/>
      <c r="YR42" s="17"/>
      <c r="YS42" s="17"/>
      <c r="YT42" s="17"/>
      <c r="YU42" s="17"/>
      <c r="YV42" s="17"/>
      <c r="YW42" s="17"/>
      <c r="YX42" s="17"/>
      <c r="YY42" s="17"/>
      <c r="YZ42" s="17"/>
      <c r="ZA42" s="17"/>
      <c r="ZB42" s="17"/>
      <c r="ZC42" s="17"/>
      <c r="ZD42" s="17"/>
      <c r="ZE42" s="17"/>
      <c r="ZF42" s="17"/>
      <c r="ZG42" s="17"/>
      <c r="ZH42" s="17"/>
      <c r="ZI42" s="17"/>
      <c r="ZJ42" s="17"/>
      <c r="ZK42" s="17"/>
      <c r="ZL42" s="17"/>
      <c r="ZM42" s="17"/>
      <c r="ZN42" s="17"/>
      <c r="ZO42" s="17"/>
      <c r="ZP42" s="17"/>
      <c r="ZQ42" s="17"/>
      <c r="ZR42" s="17"/>
      <c r="ZS42" s="17"/>
      <c r="ZT42" s="17"/>
      <c r="ZU42" s="17"/>
      <c r="ZV42" s="17"/>
      <c r="ZW42" s="17"/>
      <c r="ZX42" s="17"/>
      <c r="ZY42" s="17"/>
      <c r="ZZ42" s="17"/>
      <c r="AAA42" s="17"/>
      <c r="AAB42" s="17"/>
      <c r="AAC42" s="17"/>
      <c r="AAD42" s="17"/>
      <c r="AAE42" s="17"/>
      <c r="AAF42" s="17"/>
      <c r="AAG42" s="17"/>
      <c r="AAH42" s="17"/>
      <c r="AAI42" s="17"/>
      <c r="AAJ42" s="17"/>
      <c r="AAK42" s="17"/>
      <c r="AAL42" s="17"/>
      <c r="AAM42" s="17"/>
      <c r="AAN42" s="17"/>
      <c r="AAO42" s="17"/>
      <c r="AAP42" s="17"/>
      <c r="AAQ42" s="17"/>
      <c r="AAR42" s="17"/>
      <c r="AAS42" s="17"/>
      <c r="AAT42" s="17"/>
      <c r="AAU42" s="17"/>
      <c r="AAV42" s="17"/>
      <c r="AAW42" s="17"/>
      <c r="AAX42" s="17"/>
      <c r="AAY42" s="17"/>
      <c r="AAZ42" s="17"/>
      <c r="ABA42" s="17"/>
      <c r="ABB42" s="17"/>
      <c r="ABC42" s="17"/>
      <c r="ABD42" s="17"/>
      <c r="ABE42" s="17"/>
      <c r="ABF42" s="17"/>
      <c r="ABG42" s="17"/>
      <c r="ABH42" s="17"/>
      <c r="ABI42" s="17"/>
      <c r="ABJ42" s="17"/>
      <c r="ABK42" s="17"/>
      <c r="ABL42" s="17"/>
      <c r="ABM42" s="17"/>
      <c r="ABN42" s="17"/>
      <c r="ABO42" s="17"/>
      <c r="ABP42" s="17"/>
      <c r="ABQ42" s="17"/>
      <c r="ABR42" s="17"/>
      <c r="ABS42" s="17"/>
      <c r="ABT42" s="17"/>
      <c r="ABU42" s="17"/>
      <c r="ABV42" s="17"/>
      <c r="ABW42" s="17"/>
      <c r="ABX42" s="17"/>
      <c r="ABY42" s="17"/>
      <c r="ABZ42" s="17"/>
      <c r="ACA42" s="17"/>
      <c r="ACB42" s="17"/>
      <c r="ACC42" s="17"/>
      <c r="ACD42" s="17"/>
      <c r="ACE42" s="17"/>
      <c r="ACF42" s="17"/>
      <c r="ACG42" s="17"/>
      <c r="ACH42" s="17"/>
      <c r="ACI42" s="17"/>
      <c r="ACJ42" s="17"/>
      <c r="ACK42" s="17"/>
      <c r="ACL42" s="17"/>
      <c r="ACM42" s="17"/>
      <c r="ACN42" s="17"/>
      <c r="ACO42" s="17"/>
      <c r="ACP42" s="17"/>
      <c r="ACQ42" s="17"/>
      <c r="ACR42" s="17"/>
      <c r="ACS42" s="17"/>
      <c r="ACT42" s="17"/>
      <c r="ACU42" s="17"/>
      <c r="ACV42" s="17"/>
      <c r="ACW42" s="17"/>
      <c r="ACX42" s="17"/>
      <c r="ACY42" s="17"/>
      <c r="ACZ42" s="17"/>
      <c r="ADA42" s="17"/>
      <c r="ADB42" s="17"/>
      <c r="ADC42" s="17"/>
      <c r="ADD42" s="17"/>
      <c r="ADE42" s="17"/>
      <c r="ADF42" s="17"/>
      <c r="ADG42" s="17"/>
      <c r="ADH42" s="17"/>
      <c r="ADI42" s="17"/>
      <c r="ADJ42" s="17"/>
      <c r="ADK42" s="17"/>
      <c r="ADL42" s="17"/>
      <c r="ADM42" s="17"/>
      <c r="ADN42" s="17"/>
      <c r="ADO42" s="17"/>
      <c r="ADP42" s="17"/>
      <c r="ADQ42" s="17"/>
      <c r="ADR42" s="17"/>
      <c r="ADS42" s="17"/>
      <c r="ADT42" s="17"/>
      <c r="ADU42" s="17"/>
      <c r="ADV42" s="17"/>
      <c r="ADW42" s="17"/>
      <c r="ADX42" s="17"/>
      <c r="ADY42" s="17"/>
      <c r="ADZ42" s="17"/>
      <c r="AEA42" s="17"/>
      <c r="AEB42" s="17"/>
      <c r="AEC42" s="17"/>
      <c r="AED42" s="17"/>
      <c r="AEE42" s="17"/>
      <c r="AEF42" s="17"/>
      <c r="AEG42" s="17"/>
      <c r="AEH42" s="17"/>
      <c r="AEI42" s="17"/>
      <c r="AEJ42" s="17"/>
      <c r="AEK42" s="17"/>
      <c r="AEL42" s="17"/>
      <c r="AEM42" s="17"/>
      <c r="AEN42" s="17"/>
      <c r="AEO42" s="17"/>
      <c r="AEP42" s="17"/>
      <c r="AEQ42" s="17"/>
      <c r="AER42" s="17"/>
      <c r="AES42" s="17"/>
      <c r="AET42" s="17"/>
      <c r="AEU42" s="17"/>
      <c r="AEV42" s="17"/>
      <c r="AEW42" s="17"/>
      <c r="AEX42" s="17"/>
      <c r="AEY42" s="17"/>
      <c r="AEZ42" s="17"/>
      <c r="AFA42" s="17"/>
      <c r="AFB42" s="17"/>
      <c r="AFC42" s="17"/>
      <c r="AFD42" s="17"/>
      <c r="AFE42" s="17"/>
      <c r="AFF42" s="17"/>
      <c r="AFG42" s="17"/>
      <c r="AFH42" s="17"/>
      <c r="AFI42" s="17"/>
      <c r="AFJ42" s="17"/>
      <c r="AFK42" s="17"/>
      <c r="AFL42" s="17"/>
      <c r="AFM42" s="17"/>
      <c r="AFN42" s="17"/>
      <c r="AFO42" s="17"/>
      <c r="AFP42" s="17"/>
      <c r="AFQ42" s="17"/>
      <c r="AFR42" s="17"/>
      <c r="AFS42" s="17"/>
      <c r="AFT42" s="17"/>
      <c r="AFU42" s="17"/>
      <c r="AFV42" s="17"/>
      <c r="AFW42" s="17"/>
      <c r="AFX42" s="17"/>
      <c r="AFY42" s="17"/>
      <c r="AFZ42" s="17"/>
      <c r="AGA42" s="17"/>
      <c r="AGB42" s="17"/>
      <c r="AGC42" s="17"/>
      <c r="AGD42" s="17"/>
      <c r="AGE42" s="17"/>
      <c r="AGF42" s="17"/>
      <c r="AGG42" s="17"/>
      <c r="AGH42" s="17"/>
      <c r="AGI42" s="17"/>
      <c r="AGJ42" s="17"/>
      <c r="AGK42" s="17"/>
      <c r="AGL42" s="17"/>
      <c r="AGM42" s="17"/>
      <c r="AGN42" s="17"/>
      <c r="AGO42" s="17"/>
      <c r="AGP42" s="17"/>
      <c r="AGQ42" s="17"/>
      <c r="AGR42" s="17"/>
      <c r="AGS42" s="17"/>
      <c r="AGT42" s="17"/>
      <c r="AGU42" s="17"/>
      <c r="AGV42" s="17"/>
      <c r="AGW42" s="17"/>
      <c r="AGX42" s="17"/>
      <c r="AGY42" s="17"/>
      <c r="AGZ42" s="17"/>
      <c r="AHA42" s="17"/>
      <c r="AHB42" s="17"/>
      <c r="AHC42" s="17"/>
      <c r="AHD42" s="17"/>
      <c r="AHE42" s="17"/>
      <c r="AHF42" s="17"/>
      <c r="AHG42" s="17"/>
      <c r="AHH42" s="17"/>
      <c r="AHI42" s="17"/>
      <c r="AHJ42" s="17"/>
      <c r="AHK42" s="17"/>
      <c r="AHL42" s="17"/>
      <c r="AHM42" s="17"/>
      <c r="AHN42" s="17"/>
      <c r="AHO42" s="17"/>
      <c r="AHP42" s="17"/>
      <c r="AHQ42" s="17"/>
      <c r="AHR42" s="17"/>
      <c r="AHS42" s="17"/>
      <c r="AHT42" s="17"/>
      <c r="AHU42" s="17"/>
      <c r="AHV42" s="17"/>
      <c r="AHW42" s="17"/>
      <c r="AHX42" s="17"/>
      <c r="AHY42" s="17"/>
      <c r="AHZ42" s="17"/>
      <c r="AIA42" s="17"/>
      <c r="AIB42" s="17"/>
      <c r="AIC42" s="17"/>
      <c r="AID42" s="17"/>
      <c r="AIE42" s="17"/>
      <c r="AIF42" s="17"/>
      <c r="AIG42" s="17"/>
      <c r="AIH42" s="17"/>
      <c r="AII42" s="17"/>
      <c r="AIJ42" s="17"/>
      <c r="AIK42" s="17"/>
      <c r="AIL42" s="17"/>
      <c r="AIM42" s="17"/>
      <c r="AIN42" s="17"/>
      <c r="AIO42" s="17"/>
      <c r="AIP42" s="17"/>
      <c r="AIQ42" s="17"/>
      <c r="AIR42" s="17"/>
      <c r="AIS42" s="17"/>
      <c r="AIT42" s="17"/>
      <c r="AIU42" s="17"/>
      <c r="AIV42" s="17"/>
      <c r="AIW42" s="17"/>
      <c r="AIX42" s="17"/>
      <c r="AIY42" s="17"/>
      <c r="AIZ42" s="17"/>
      <c r="AJA42" s="17"/>
      <c r="AJB42" s="17"/>
      <c r="AJC42" s="17"/>
      <c r="AJD42" s="17"/>
      <c r="AJE42" s="17"/>
      <c r="AJF42" s="17"/>
      <c r="AJG42" s="17"/>
      <c r="AJH42" s="17"/>
      <c r="AJI42" s="17"/>
      <c r="AJJ42" s="17"/>
      <c r="AJK42" s="17"/>
      <c r="AJL42" s="17"/>
      <c r="AJM42" s="17"/>
      <c r="AJN42" s="17"/>
      <c r="AJO42" s="17"/>
      <c r="AJP42" s="17"/>
      <c r="AJQ42" s="17"/>
      <c r="AJR42" s="17"/>
      <c r="AJS42" s="17"/>
      <c r="AJT42" s="17"/>
      <c r="AJU42" s="17"/>
      <c r="AJV42" s="17"/>
      <c r="AJW42" s="17"/>
      <c r="AJX42" s="17"/>
      <c r="AJY42" s="17"/>
      <c r="AJZ42" s="17"/>
      <c r="AKA42" s="17"/>
      <c r="AKB42" s="17"/>
      <c r="AKC42" s="17"/>
      <c r="AKD42" s="17"/>
      <c r="AKE42" s="17"/>
      <c r="AKF42" s="17"/>
      <c r="AKG42" s="17"/>
      <c r="AKH42" s="17"/>
      <c r="AKI42" s="17"/>
      <c r="AKJ42" s="17"/>
      <c r="AKK42" s="17"/>
      <c r="AKL42" s="17"/>
      <c r="AKM42" s="17"/>
      <c r="AKN42" s="17"/>
      <c r="AKO42" s="17"/>
      <c r="AKP42" s="17"/>
      <c r="AKQ42" s="17"/>
      <c r="AKR42" s="17"/>
      <c r="AKS42" s="17"/>
      <c r="AKT42" s="17"/>
      <c r="AKU42" s="17"/>
      <c r="AKV42" s="17"/>
      <c r="AKW42" s="17"/>
      <c r="AKX42" s="17"/>
      <c r="AKY42" s="17"/>
      <c r="AKZ42" s="17"/>
      <c r="ALA42" s="17"/>
      <c r="ALB42" s="17"/>
      <c r="ALC42" s="17"/>
      <c r="ALD42" s="17"/>
      <c r="ALE42" s="17"/>
      <c r="ALF42" s="17"/>
      <c r="ALG42" s="17"/>
      <c r="ALH42" s="17"/>
      <c r="ALI42" s="17"/>
      <c r="ALJ42" s="17"/>
      <c r="ALK42" s="17"/>
      <c r="ALL42" s="17"/>
      <c r="ALM42" s="17"/>
      <c r="ALN42" s="17"/>
      <c r="ALO42" s="17"/>
      <c r="ALP42" s="17"/>
      <c r="ALQ42" s="17"/>
      <c r="ALR42" s="17"/>
      <c r="ALS42" s="17"/>
      <c r="ALT42" s="17"/>
      <c r="ALU42" s="17"/>
      <c r="ALV42" s="17"/>
      <c r="ALW42" s="17"/>
      <c r="ALX42" s="17"/>
      <c r="ALY42" s="17"/>
      <c r="ALZ42" s="17"/>
      <c r="AMA42" s="17"/>
      <c r="AMB42" s="17"/>
      <c r="AMC42" s="17"/>
      <c r="AMD42" s="17"/>
      <c r="AME42" s="17"/>
      <c r="AMF42" s="17"/>
      <c r="AMG42" s="17"/>
      <c r="AMH42" s="17"/>
      <c r="AMI42" s="17"/>
      <c r="AMJ42" s="17"/>
      <c r="AMK42" s="17"/>
    </row>
    <row r="43" spans="1:1025" s="16" customFormat="1" ht="150" x14ac:dyDescent="0.25">
      <c r="A43" s="69"/>
      <c r="B43" s="62" t="s">
        <v>26</v>
      </c>
      <c r="C43" s="60" t="s">
        <v>25</v>
      </c>
      <c r="D43" s="63" t="s">
        <v>46</v>
      </c>
      <c r="E43" s="65">
        <v>0.03</v>
      </c>
      <c r="F43" s="62" t="s">
        <v>23</v>
      </c>
      <c r="G43" s="62" t="s">
        <v>45</v>
      </c>
      <c r="H43" s="62" t="s">
        <v>44</v>
      </c>
      <c r="I43" s="78">
        <v>2</v>
      </c>
      <c r="J43" s="78" t="s">
        <v>43</v>
      </c>
      <c r="K43" s="62" t="s">
        <v>42</v>
      </c>
      <c r="L43" s="81"/>
      <c r="M43" s="80"/>
      <c r="N43" s="80">
        <v>1</v>
      </c>
      <c r="O43" s="80"/>
      <c r="P43" s="79"/>
      <c r="Q43" s="63" t="s">
        <v>17</v>
      </c>
      <c r="R43" s="78" t="s">
        <v>41</v>
      </c>
      <c r="S43" s="78" t="s">
        <v>32</v>
      </c>
      <c r="T43" s="77" t="s">
        <v>40</v>
      </c>
      <c r="U43" s="59" t="s">
        <v>13</v>
      </c>
      <c r="V43" s="76" t="s">
        <v>39</v>
      </c>
      <c r="W43" s="55" t="s">
        <v>39</v>
      </c>
      <c r="X43" s="75" t="s">
        <v>39</v>
      </c>
      <c r="Y43" s="55" t="s">
        <v>39</v>
      </c>
      <c r="Z43" s="54" t="s">
        <v>39</v>
      </c>
      <c r="AA43" s="74" t="s">
        <v>38</v>
      </c>
      <c r="AB43" s="73" t="s">
        <v>38</v>
      </c>
      <c r="AC43" s="72" t="s">
        <v>38</v>
      </c>
      <c r="AD43" s="71" t="s">
        <v>38</v>
      </c>
      <c r="AE43" s="70" t="s">
        <v>38</v>
      </c>
      <c r="AF43" s="73">
        <f>N43</f>
        <v>1</v>
      </c>
      <c r="AG43" s="307">
        <v>1</v>
      </c>
      <c r="AH43" s="51">
        <v>1</v>
      </c>
      <c r="AI43" s="50" t="s">
        <v>282</v>
      </c>
      <c r="AJ43" s="49" t="s">
        <v>280</v>
      </c>
      <c r="AK43" s="48">
        <f>O43</f>
        <v>0</v>
      </c>
      <c r="AL43" s="45"/>
      <c r="AM43" s="45"/>
      <c r="AN43" s="45"/>
      <c r="AO43" s="44"/>
      <c r="AP43" s="47" t="str">
        <f t="shared" si="8"/>
        <v>Registro de buena práctica/idea innovadora</v>
      </c>
      <c r="AQ43" s="46" t="e">
        <f t="shared" si="11"/>
        <v>#VALUE!</v>
      </c>
      <c r="AR43" s="45" t="e">
        <f t="shared" si="11"/>
        <v>#VALUE!</v>
      </c>
      <c r="AS43" s="45"/>
      <c r="AT43" s="44"/>
      <c r="AU43" s="18"/>
      <c r="AV43" s="18"/>
      <c r="AW43" s="18"/>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IX43" s="17"/>
      <c r="IY43" s="17"/>
      <c r="IZ43" s="17"/>
      <c r="JA43" s="17"/>
      <c r="JB43" s="17"/>
      <c r="JC43" s="17"/>
      <c r="JD43" s="17"/>
      <c r="JE43" s="17"/>
      <c r="JF43" s="17"/>
      <c r="JG43" s="17"/>
      <c r="JH43" s="17"/>
      <c r="JI43" s="17"/>
      <c r="JJ43" s="17"/>
      <c r="JK43" s="17"/>
      <c r="JL43" s="17"/>
      <c r="JM43" s="17"/>
      <c r="JN43" s="17"/>
      <c r="JO43" s="17"/>
      <c r="JP43" s="17"/>
      <c r="JQ43" s="17"/>
      <c r="JR43" s="17"/>
      <c r="JS43" s="17"/>
      <c r="JT43" s="17"/>
      <c r="JU43" s="17"/>
      <c r="JV43" s="17"/>
      <c r="JW43" s="17"/>
      <c r="JX43" s="17"/>
      <c r="JY43" s="17"/>
      <c r="JZ43" s="17"/>
      <c r="KA43" s="17"/>
      <c r="KB43" s="17"/>
      <c r="KC43" s="17"/>
      <c r="KD43" s="17"/>
      <c r="KE43" s="17"/>
      <c r="KF43" s="17"/>
      <c r="KG43" s="17"/>
      <c r="KH43" s="17"/>
      <c r="KI43" s="17"/>
      <c r="KJ43" s="17"/>
      <c r="KK43" s="17"/>
      <c r="KL43" s="17"/>
      <c r="KM43" s="17"/>
      <c r="KN43" s="17"/>
      <c r="KO43" s="17"/>
      <c r="KP43" s="17"/>
      <c r="KQ43" s="17"/>
      <c r="KR43" s="17"/>
      <c r="KS43" s="17"/>
      <c r="KT43" s="17"/>
      <c r="KU43" s="17"/>
      <c r="KV43" s="17"/>
      <c r="KW43" s="17"/>
      <c r="KX43" s="17"/>
      <c r="KY43" s="17"/>
      <c r="KZ43" s="17"/>
      <c r="LA43" s="17"/>
      <c r="LB43" s="17"/>
      <c r="LC43" s="17"/>
      <c r="LD43" s="17"/>
      <c r="LE43" s="17"/>
      <c r="LF43" s="17"/>
      <c r="LG43" s="17"/>
      <c r="LH43" s="17"/>
      <c r="LI43" s="17"/>
      <c r="LJ43" s="17"/>
      <c r="LK43" s="17"/>
      <c r="LL43" s="17"/>
      <c r="LM43" s="17"/>
      <c r="LN43" s="17"/>
      <c r="LO43" s="17"/>
      <c r="LP43" s="17"/>
      <c r="LQ43" s="17"/>
      <c r="LR43" s="17"/>
      <c r="LS43" s="17"/>
      <c r="LT43" s="17"/>
      <c r="LU43" s="17"/>
      <c r="LV43" s="17"/>
      <c r="LW43" s="17"/>
      <c r="LX43" s="17"/>
      <c r="LY43" s="17"/>
      <c r="LZ43" s="17"/>
      <c r="MA43" s="17"/>
      <c r="MB43" s="17"/>
      <c r="MC43" s="17"/>
      <c r="MD43" s="17"/>
      <c r="ME43" s="17"/>
      <c r="MF43" s="17"/>
      <c r="MG43" s="17"/>
      <c r="MH43" s="17"/>
      <c r="MI43" s="17"/>
      <c r="MJ43" s="17"/>
      <c r="MK43" s="17"/>
      <c r="ML43" s="17"/>
      <c r="MM43" s="17"/>
      <c r="MN43" s="17"/>
      <c r="MO43" s="17"/>
      <c r="MP43" s="17"/>
      <c r="MQ43" s="17"/>
      <c r="MR43" s="17"/>
      <c r="MS43" s="17"/>
      <c r="MT43" s="17"/>
      <c r="MU43" s="17"/>
      <c r="MV43" s="17"/>
      <c r="MW43" s="17"/>
      <c r="MX43" s="17"/>
      <c r="MY43" s="17"/>
      <c r="MZ43" s="17"/>
      <c r="NA43" s="17"/>
      <c r="NB43" s="17"/>
      <c r="NC43" s="17"/>
      <c r="ND43" s="17"/>
      <c r="NE43" s="17"/>
      <c r="NF43" s="17"/>
      <c r="NG43" s="17"/>
      <c r="NH43" s="17"/>
      <c r="NI43" s="17"/>
      <c r="NJ43" s="17"/>
      <c r="NK43" s="17"/>
      <c r="NL43" s="17"/>
      <c r="NM43" s="17"/>
      <c r="NN43" s="17"/>
      <c r="NO43" s="17"/>
      <c r="NP43" s="17"/>
      <c r="NQ43" s="17"/>
      <c r="NR43" s="17"/>
      <c r="NS43" s="17"/>
      <c r="NT43" s="17"/>
      <c r="NU43" s="17"/>
      <c r="NV43" s="17"/>
      <c r="NW43" s="17"/>
      <c r="NX43" s="17"/>
      <c r="NY43" s="17"/>
      <c r="NZ43" s="17"/>
      <c r="OA43" s="17"/>
      <c r="OB43" s="17"/>
      <c r="OC43" s="17"/>
      <c r="OD43" s="17"/>
      <c r="OE43" s="17"/>
      <c r="OF43" s="17"/>
      <c r="OG43" s="17"/>
      <c r="OH43" s="17"/>
      <c r="OI43" s="17"/>
      <c r="OJ43" s="17"/>
      <c r="OK43" s="17"/>
      <c r="OL43" s="17"/>
      <c r="OM43" s="17"/>
      <c r="ON43" s="17"/>
      <c r="OO43" s="17"/>
      <c r="OP43" s="17"/>
      <c r="OQ43" s="17"/>
      <c r="OR43" s="17"/>
      <c r="OS43" s="17"/>
      <c r="OT43" s="17"/>
      <c r="OU43" s="17"/>
      <c r="OV43" s="17"/>
      <c r="OW43" s="17"/>
      <c r="OX43" s="17"/>
      <c r="OY43" s="17"/>
      <c r="OZ43" s="17"/>
      <c r="PA43" s="17"/>
      <c r="PB43" s="17"/>
      <c r="PC43" s="17"/>
      <c r="PD43" s="17"/>
      <c r="PE43" s="17"/>
      <c r="PF43" s="17"/>
      <c r="PG43" s="17"/>
      <c r="PH43" s="17"/>
      <c r="PI43" s="17"/>
      <c r="PJ43" s="17"/>
      <c r="PK43" s="17"/>
      <c r="PL43" s="17"/>
      <c r="PM43" s="17"/>
      <c r="PN43" s="17"/>
      <c r="PO43" s="17"/>
      <c r="PP43" s="17"/>
      <c r="PQ43" s="17"/>
      <c r="PR43" s="17"/>
      <c r="PS43" s="17"/>
      <c r="PT43" s="17"/>
      <c r="PU43" s="17"/>
      <c r="PV43" s="17"/>
      <c r="PW43" s="17"/>
      <c r="PX43" s="17"/>
      <c r="PY43" s="17"/>
      <c r="PZ43" s="17"/>
      <c r="QA43" s="17"/>
      <c r="QB43" s="17"/>
      <c r="QC43" s="17"/>
      <c r="QD43" s="17"/>
      <c r="QE43" s="17"/>
      <c r="QF43" s="17"/>
      <c r="QG43" s="17"/>
      <c r="QH43" s="17"/>
      <c r="QI43" s="17"/>
      <c r="QJ43" s="17"/>
      <c r="QK43" s="17"/>
      <c r="QL43" s="17"/>
      <c r="QM43" s="17"/>
      <c r="QN43" s="17"/>
      <c r="QO43" s="17"/>
      <c r="QP43" s="17"/>
      <c r="QQ43" s="17"/>
      <c r="QR43" s="17"/>
      <c r="QS43" s="17"/>
      <c r="QT43" s="17"/>
      <c r="QU43" s="17"/>
      <c r="QV43" s="17"/>
      <c r="QW43" s="17"/>
      <c r="QX43" s="17"/>
      <c r="QY43" s="17"/>
      <c r="QZ43" s="17"/>
      <c r="RA43" s="17"/>
      <c r="RB43" s="17"/>
      <c r="RC43" s="17"/>
      <c r="RD43" s="17"/>
      <c r="RE43" s="17"/>
      <c r="RF43" s="17"/>
      <c r="RG43" s="17"/>
      <c r="RH43" s="17"/>
      <c r="RI43" s="17"/>
      <c r="RJ43" s="17"/>
      <c r="RK43" s="17"/>
      <c r="RL43" s="17"/>
      <c r="RM43" s="17"/>
      <c r="RN43" s="17"/>
      <c r="RO43" s="17"/>
      <c r="RP43" s="17"/>
      <c r="RQ43" s="17"/>
      <c r="RR43" s="17"/>
      <c r="RS43" s="17"/>
      <c r="RT43" s="17"/>
      <c r="RU43" s="17"/>
      <c r="RV43" s="17"/>
      <c r="RW43" s="17"/>
      <c r="RX43" s="17"/>
      <c r="RY43" s="17"/>
      <c r="RZ43" s="17"/>
      <c r="SA43" s="17"/>
      <c r="SB43" s="17"/>
      <c r="SC43" s="17"/>
      <c r="SD43" s="17"/>
      <c r="SE43" s="17"/>
      <c r="SF43" s="17"/>
      <c r="SG43" s="17"/>
      <c r="SH43" s="17"/>
      <c r="SI43" s="17"/>
      <c r="SJ43" s="17"/>
      <c r="SK43" s="17"/>
      <c r="SL43" s="17"/>
      <c r="SM43" s="17"/>
      <c r="SN43" s="17"/>
      <c r="SO43" s="17"/>
      <c r="SP43" s="17"/>
      <c r="SQ43" s="17"/>
      <c r="SR43" s="17"/>
      <c r="SS43" s="17"/>
      <c r="ST43" s="17"/>
      <c r="SU43" s="17"/>
      <c r="SV43" s="17"/>
      <c r="SW43" s="17"/>
      <c r="SX43" s="17"/>
      <c r="SY43" s="17"/>
      <c r="SZ43" s="17"/>
      <c r="TA43" s="17"/>
      <c r="TB43" s="17"/>
      <c r="TC43" s="17"/>
      <c r="TD43" s="17"/>
      <c r="TE43" s="17"/>
      <c r="TF43" s="17"/>
      <c r="TG43" s="17"/>
      <c r="TH43" s="17"/>
      <c r="TI43" s="17"/>
      <c r="TJ43" s="17"/>
      <c r="TK43" s="17"/>
      <c r="TL43" s="17"/>
      <c r="TM43" s="17"/>
      <c r="TN43" s="17"/>
      <c r="TO43" s="17"/>
      <c r="TP43" s="17"/>
      <c r="TQ43" s="17"/>
      <c r="TR43" s="17"/>
      <c r="TS43" s="17"/>
      <c r="TT43" s="17"/>
      <c r="TU43" s="17"/>
      <c r="TV43" s="17"/>
      <c r="TW43" s="17"/>
      <c r="TX43" s="17"/>
      <c r="TY43" s="17"/>
      <c r="TZ43" s="17"/>
      <c r="UA43" s="17"/>
      <c r="UB43" s="17"/>
      <c r="UC43" s="17"/>
      <c r="UD43" s="17"/>
      <c r="UE43" s="17"/>
      <c r="UF43" s="17"/>
      <c r="UG43" s="17"/>
      <c r="UH43" s="17"/>
      <c r="UI43" s="17"/>
      <c r="UJ43" s="17"/>
      <c r="UK43" s="17"/>
      <c r="UL43" s="17"/>
      <c r="UM43" s="17"/>
      <c r="UN43" s="17"/>
      <c r="UO43" s="17"/>
      <c r="UP43" s="17"/>
      <c r="UQ43" s="17"/>
      <c r="UR43" s="17"/>
      <c r="US43" s="17"/>
      <c r="UT43" s="17"/>
      <c r="UU43" s="17"/>
      <c r="UV43" s="17"/>
      <c r="UW43" s="17"/>
      <c r="UX43" s="17"/>
      <c r="UY43" s="17"/>
      <c r="UZ43" s="17"/>
      <c r="VA43" s="17"/>
      <c r="VB43" s="17"/>
      <c r="VC43" s="17"/>
      <c r="VD43" s="17"/>
      <c r="VE43" s="17"/>
      <c r="VF43" s="17"/>
      <c r="VG43" s="17"/>
      <c r="VH43" s="17"/>
      <c r="VI43" s="17"/>
      <c r="VJ43" s="17"/>
      <c r="VK43" s="17"/>
      <c r="VL43" s="17"/>
      <c r="VM43" s="17"/>
      <c r="VN43" s="17"/>
      <c r="VO43" s="17"/>
      <c r="VP43" s="17"/>
      <c r="VQ43" s="17"/>
      <c r="VR43" s="17"/>
      <c r="VS43" s="17"/>
      <c r="VT43" s="17"/>
      <c r="VU43" s="17"/>
      <c r="VV43" s="17"/>
      <c r="VW43" s="17"/>
      <c r="VX43" s="17"/>
      <c r="VY43" s="17"/>
      <c r="VZ43" s="17"/>
      <c r="WA43" s="17"/>
      <c r="WB43" s="17"/>
      <c r="WC43" s="17"/>
      <c r="WD43" s="17"/>
      <c r="WE43" s="17"/>
      <c r="WF43" s="17"/>
      <c r="WG43" s="17"/>
      <c r="WH43" s="17"/>
      <c r="WI43" s="17"/>
      <c r="WJ43" s="17"/>
      <c r="WK43" s="17"/>
      <c r="WL43" s="17"/>
      <c r="WM43" s="17"/>
      <c r="WN43" s="17"/>
      <c r="WO43" s="17"/>
      <c r="WP43" s="17"/>
      <c r="WQ43" s="17"/>
      <c r="WR43" s="17"/>
      <c r="WS43" s="17"/>
      <c r="WT43" s="17"/>
      <c r="WU43" s="17"/>
      <c r="WV43" s="17"/>
      <c r="WW43" s="17"/>
      <c r="WX43" s="17"/>
      <c r="WY43" s="17"/>
      <c r="WZ43" s="17"/>
      <c r="XA43" s="17"/>
      <c r="XB43" s="17"/>
      <c r="XC43" s="17"/>
      <c r="XD43" s="17"/>
      <c r="XE43" s="17"/>
      <c r="XF43" s="17"/>
      <c r="XG43" s="17"/>
      <c r="XH43" s="17"/>
      <c r="XI43" s="17"/>
      <c r="XJ43" s="17"/>
      <c r="XK43" s="17"/>
      <c r="XL43" s="17"/>
      <c r="XM43" s="17"/>
      <c r="XN43" s="17"/>
      <c r="XO43" s="17"/>
      <c r="XP43" s="17"/>
      <c r="XQ43" s="17"/>
      <c r="XR43" s="17"/>
      <c r="XS43" s="17"/>
      <c r="XT43" s="17"/>
      <c r="XU43" s="17"/>
      <c r="XV43" s="17"/>
      <c r="XW43" s="17"/>
      <c r="XX43" s="17"/>
      <c r="XY43" s="17"/>
      <c r="XZ43" s="17"/>
      <c r="YA43" s="17"/>
      <c r="YB43" s="17"/>
      <c r="YC43" s="17"/>
      <c r="YD43" s="17"/>
      <c r="YE43" s="17"/>
      <c r="YF43" s="17"/>
      <c r="YG43" s="17"/>
      <c r="YH43" s="17"/>
      <c r="YI43" s="17"/>
      <c r="YJ43" s="17"/>
      <c r="YK43" s="17"/>
      <c r="YL43" s="17"/>
      <c r="YM43" s="17"/>
      <c r="YN43" s="17"/>
      <c r="YO43" s="17"/>
      <c r="YP43" s="17"/>
      <c r="YQ43" s="17"/>
      <c r="YR43" s="17"/>
      <c r="YS43" s="17"/>
      <c r="YT43" s="17"/>
      <c r="YU43" s="17"/>
      <c r="YV43" s="17"/>
      <c r="YW43" s="17"/>
      <c r="YX43" s="17"/>
      <c r="YY43" s="17"/>
      <c r="YZ43" s="17"/>
      <c r="ZA43" s="17"/>
      <c r="ZB43" s="17"/>
      <c r="ZC43" s="17"/>
      <c r="ZD43" s="17"/>
      <c r="ZE43" s="17"/>
      <c r="ZF43" s="17"/>
      <c r="ZG43" s="17"/>
      <c r="ZH43" s="17"/>
      <c r="ZI43" s="17"/>
      <c r="ZJ43" s="17"/>
      <c r="ZK43" s="17"/>
      <c r="ZL43" s="17"/>
      <c r="ZM43" s="17"/>
      <c r="ZN43" s="17"/>
      <c r="ZO43" s="17"/>
      <c r="ZP43" s="17"/>
      <c r="ZQ43" s="17"/>
      <c r="ZR43" s="17"/>
      <c r="ZS43" s="17"/>
      <c r="ZT43" s="17"/>
      <c r="ZU43" s="17"/>
      <c r="ZV43" s="17"/>
      <c r="ZW43" s="17"/>
      <c r="ZX43" s="17"/>
      <c r="ZY43" s="17"/>
      <c r="ZZ43" s="17"/>
      <c r="AAA43" s="17"/>
      <c r="AAB43" s="17"/>
      <c r="AAC43" s="17"/>
      <c r="AAD43" s="17"/>
      <c r="AAE43" s="17"/>
      <c r="AAF43" s="17"/>
      <c r="AAG43" s="17"/>
      <c r="AAH43" s="17"/>
      <c r="AAI43" s="17"/>
      <c r="AAJ43" s="17"/>
      <c r="AAK43" s="17"/>
      <c r="AAL43" s="17"/>
      <c r="AAM43" s="17"/>
      <c r="AAN43" s="17"/>
      <c r="AAO43" s="17"/>
      <c r="AAP43" s="17"/>
      <c r="AAQ43" s="17"/>
      <c r="AAR43" s="17"/>
      <c r="AAS43" s="17"/>
      <c r="AAT43" s="17"/>
      <c r="AAU43" s="17"/>
      <c r="AAV43" s="17"/>
      <c r="AAW43" s="17"/>
      <c r="AAX43" s="17"/>
      <c r="AAY43" s="17"/>
      <c r="AAZ43" s="17"/>
      <c r="ABA43" s="17"/>
      <c r="ABB43" s="17"/>
      <c r="ABC43" s="17"/>
      <c r="ABD43" s="17"/>
      <c r="ABE43" s="17"/>
      <c r="ABF43" s="17"/>
      <c r="ABG43" s="17"/>
      <c r="ABH43" s="17"/>
      <c r="ABI43" s="17"/>
      <c r="ABJ43" s="17"/>
      <c r="ABK43" s="17"/>
      <c r="ABL43" s="17"/>
      <c r="ABM43" s="17"/>
      <c r="ABN43" s="17"/>
      <c r="ABO43" s="17"/>
      <c r="ABP43" s="17"/>
      <c r="ABQ43" s="17"/>
      <c r="ABR43" s="17"/>
      <c r="ABS43" s="17"/>
      <c r="ABT43" s="17"/>
      <c r="ABU43" s="17"/>
      <c r="ABV43" s="17"/>
      <c r="ABW43" s="17"/>
      <c r="ABX43" s="17"/>
      <c r="ABY43" s="17"/>
      <c r="ABZ43" s="17"/>
      <c r="ACA43" s="17"/>
      <c r="ACB43" s="17"/>
      <c r="ACC43" s="17"/>
      <c r="ACD43" s="17"/>
      <c r="ACE43" s="17"/>
      <c r="ACF43" s="17"/>
      <c r="ACG43" s="17"/>
      <c r="ACH43" s="17"/>
      <c r="ACI43" s="17"/>
      <c r="ACJ43" s="17"/>
      <c r="ACK43" s="17"/>
      <c r="ACL43" s="17"/>
      <c r="ACM43" s="17"/>
      <c r="ACN43" s="17"/>
      <c r="ACO43" s="17"/>
      <c r="ACP43" s="17"/>
      <c r="ACQ43" s="17"/>
      <c r="ACR43" s="17"/>
      <c r="ACS43" s="17"/>
      <c r="ACT43" s="17"/>
      <c r="ACU43" s="17"/>
      <c r="ACV43" s="17"/>
      <c r="ACW43" s="17"/>
      <c r="ACX43" s="17"/>
      <c r="ACY43" s="17"/>
      <c r="ACZ43" s="17"/>
      <c r="ADA43" s="17"/>
      <c r="ADB43" s="17"/>
      <c r="ADC43" s="17"/>
      <c r="ADD43" s="17"/>
      <c r="ADE43" s="17"/>
      <c r="ADF43" s="17"/>
      <c r="ADG43" s="17"/>
      <c r="ADH43" s="17"/>
      <c r="ADI43" s="17"/>
      <c r="ADJ43" s="17"/>
      <c r="ADK43" s="17"/>
      <c r="ADL43" s="17"/>
      <c r="ADM43" s="17"/>
      <c r="ADN43" s="17"/>
      <c r="ADO43" s="17"/>
      <c r="ADP43" s="17"/>
      <c r="ADQ43" s="17"/>
      <c r="ADR43" s="17"/>
      <c r="ADS43" s="17"/>
      <c r="ADT43" s="17"/>
      <c r="ADU43" s="17"/>
      <c r="ADV43" s="17"/>
      <c r="ADW43" s="17"/>
      <c r="ADX43" s="17"/>
      <c r="ADY43" s="17"/>
      <c r="ADZ43" s="17"/>
      <c r="AEA43" s="17"/>
      <c r="AEB43" s="17"/>
      <c r="AEC43" s="17"/>
      <c r="AED43" s="17"/>
      <c r="AEE43" s="17"/>
      <c r="AEF43" s="17"/>
      <c r="AEG43" s="17"/>
      <c r="AEH43" s="17"/>
      <c r="AEI43" s="17"/>
      <c r="AEJ43" s="17"/>
      <c r="AEK43" s="17"/>
      <c r="AEL43" s="17"/>
      <c r="AEM43" s="17"/>
      <c r="AEN43" s="17"/>
      <c r="AEO43" s="17"/>
      <c r="AEP43" s="17"/>
      <c r="AEQ43" s="17"/>
      <c r="AER43" s="17"/>
      <c r="AES43" s="17"/>
      <c r="AET43" s="17"/>
      <c r="AEU43" s="17"/>
      <c r="AEV43" s="17"/>
      <c r="AEW43" s="17"/>
      <c r="AEX43" s="17"/>
      <c r="AEY43" s="17"/>
      <c r="AEZ43" s="17"/>
      <c r="AFA43" s="17"/>
      <c r="AFB43" s="17"/>
      <c r="AFC43" s="17"/>
      <c r="AFD43" s="17"/>
      <c r="AFE43" s="17"/>
      <c r="AFF43" s="17"/>
      <c r="AFG43" s="17"/>
      <c r="AFH43" s="17"/>
      <c r="AFI43" s="17"/>
      <c r="AFJ43" s="17"/>
      <c r="AFK43" s="17"/>
      <c r="AFL43" s="17"/>
      <c r="AFM43" s="17"/>
      <c r="AFN43" s="17"/>
      <c r="AFO43" s="17"/>
      <c r="AFP43" s="17"/>
      <c r="AFQ43" s="17"/>
      <c r="AFR43" s="17"/>
      <c r="AFS43" s="17"/>
      <c r="AFT43" s="17"/>
      <c r="AFU43" s="17"/>
      <c r="AFV43" s="17"/>
      <c r="AFW43" s="17"/>
      <c r="AFX43" s="17"/>
      <c r="AFY43" s="17"/>
      <c r="AFZ43" s="17"/>
      <c r="AGA43" s="17"/>
      <c r="AGB43" s="17"/>
      <c r="AGC43" s="17"/>
      <c r="AGD43" s="17"/>
      <c r="AGE43" s="17"/>
      <c r="AGF43" s="17"/>
      <c r="AGG43" s="17"/>
      <c r="AGH43" s="17"/>
      <c r="AGI43" s="17"/>
      <c r="AGJ43" s="17"/>
      <c r="AGK43" s="17"/>
      <c r="AGL43" s="17"/>
      <c r="AGM43" s="17"/>
      <c r="AGN43" s="17"/>
      <c r="AGO43" s="17"/>
      <c r="AGP43" s="17"/>
      <c r="AGQ43" s="17"/>
      <c r="AGR43" s="17"/>
      <c r="AGS43" s="17"/>
      <c r="AGT43" s="17"/>
      <c r="AGU43" s="17"/>
      <c r="AGV43" s="17"/>
      <c r="AGW43" s="17"/>
      <c r="AGX43" s="17"/>
      <c r="AGY43" s="17"/>
      <c r="AGZ43" s="17"/>
      <c r="AHA43" s="17"/>
      <c r="AHB43" s="17"/>
      <c r="AHC43" s="17"/>
      <c r="AHD43" s="17"/>
      <c r="AHE43" s="17"/>
      <c r="AHF43" s="17"/>
      <c r="AHG43" s="17"/>
      <c r="AHH43" s="17"/>
      <c r="AHI43" s="17"/>
      <c r="AHJ43" s="17"/>
      <c r="AHK43" s="17"/>
      <c r="AHL43" s="17"/>
      <c r="AHM43" s="17"/>
      <c r="AHN43" s="17"/>
      <c r="AHO43" s="17"/>
      <c r="AHP43" s="17"/>
      <c r="AHQ43" s="17"/>
      <c r="AHR43" s="17"/>
      <c r="AHS43" s="17"/>
      <c r="AHT43" s="17"/>
      <c r="AHU43" s="17"/>
      <c r="AHV43" s="17"/>
      <c r="AHW43" s="17"/>
      <c r="AHX43" s="17"/>
      <c r="AHY43" s="17"/>
      <c r="AHZ43" s="17"/>
      <c r="AIA43" s="17"/>
      <c r="AIB43" s="17"/>
      <c r="AIC43" s="17"/>
      <c r="AID43" s="17"/>
      <c r="AIE43" s="17"/>
      <c r="AIF43" s="17"/>
      <c r="AIG43" s="17"/>
      <c r="AIH43" s="17"/>
      <c r="AII43" s="17"/>
      <c r="AIJ43" s="17"/>
      <c r="AIK43" s="17"/>
      <c r="AIL43" s="17"/>
      <c r="AIM43" s="17"/>
      <c r="AIN43" s="17"/>
      <c r="AIO43" s="17"/>
      <c r="AIP43" s="17"/>
      <c r="AIQ43" s="17"/>
      <c r="AIR43" s="17"/>
      <c r="AIS43" s="17"/>
      <c r="AIT43" s="17"/>
      <c r="AIU43" s="17"/>
      <c r="AIV43" s="17"/>
      <c r="AIW43" s="17"/>
      <c r="AIX43" s="17"/>
      <c r="AIY43" s="17"/>
      <c r="AIZ43" s="17"/>
      <c r="AJA43" s="17"/>
      <c r="AJB43" s="17"/>
      <c r="AJC43" s="17"/>
      <c r="AJD43" s="17"/>
      <c r="AJE43" s="17"/>
      <c r="AJF43" s="17"/>
      <c r="AJG43" s="17"/>
      <c r="AJH43" s="17"/>
      <c r="AJI43" s="17"/>
      <c r="AJJ43" s="17"/>
      <c r="AJK43" s="17"/>
      <c r="AJL43" s="17"/>
      <c r="AJM43" s="17"/>
      <c r="AJN43" s="17"/>
      <c r="AJO43" s="17"/>
      <c r="AJP43" s="17"/>
      <c r="AJQ43" s="17"/>
      <c r="AJR43" s="17"/>
      <c r="AJS43" s="17"/>
      <c r="AJT43" s="17"/>
      <c r="AJU43" s="17"/>
      <c r="AJV43" s="17"/>
      <c r="AJW43" s="17"/>
      <c r="AJX43" s="17"/>
      <c r="AJY43" s="17"/>
      <c r="AJZ43" s="17"/>
      <c r="AKA43" s="17"/>
      <c r="AKB43" s="17"/>
      <c r="AKC43" s="17"/>
      <c r="AKD43" s="17"/>
      <c r="AKE43" s="17"/>
      <c r="AKF43" s="17"/>
      <c r="AKG43" s="17"/>
      <c r="AKH43" s="17"/>
      <c r="AKI43" s="17"/>
      <c r="AKJ43" s="17"/>
      <c r="AKK43" s="17"/>
      <c r="AKL43" s="17"/>
      <c r="AKM43" s="17"/>
      <c r="AKN43" s="17"/>
      <c r="AKO43" s="17"/>
      <c r="AKP43" s="17"/>
      <c r="AKQ43" s="17"/>
      <c r="AKR43" s="17"/>
      <c r="AKS43" s="17"/>
      <c r="AKT43" s="17"/>
      <c r="AKU43" s="17"/>
      <c r="AKV43" s="17"/>
      <c r="AKW43" s="17"/>
      <c r="AKX43" s="17"/>
      <c r="AKY43" s="17"/>
      <c r="AKZ43" s="17"/>
      <c r="ALA43" s="17"/>
      <c r="ALB43" s="17"/>
      <c r="ALC43" s="17"/>
      <c r="ALD43" s="17"/>
      <c r="ALE43" s="17"/>
      <c r="ALF43" s="17"/>
      <c r="ALG43" s="17"/>
      <c r="ALH43" s="17"/>
      <c r="ALI43" s="17"/>
      <c r="ALJ43" s="17"/>
      <c r="ALK43" s="17"/>
      <c r="ALL43" s="17"/>
      <c r="ALM43" s="17"/>
      <c r="ALN43" s="17"/>
      <c r="ALO43" s="17"/>
      <c r="ALP43" s="17"/>
      <c r="ALQ43" s="17"/>
      <c r="ALR43" s="17"/>
      <c r="ALS43" s="17"/>
      <c r="ALT43" s="17"/>
      <c r="ALU43" s="17"/>
      <c r="ALV43" s="17"/>
      <c r="ALW43" s="17"/>
      <c r="ALX43" s="17"/>
      <c r="ALY43" s="17"/>
      <c r="ALZ43" s="17"/>
      <c r="AMA43" s="17"/>
      <c r="AMB43" s="17"/>
      <c r="AMC43" s="17"/>
      <c r="AMD43" s="17"/>
      <c r="AME43" s="17"/>
      <c r="AMF43" s="17"/>
      <c r="AMG43" s="17"/>
      <c r="AMH43" s="17"/>
      <c r="AMI43" s="17"/>
      <c r="AMJ43" s="17"/>
      <c r="AMK43" s="17"/>
    </row>
    <row r="44" spans="1:1025" s="16" customFormat="1" ht="110.25" x14ac:dyDescent="0.25">
      <c r="A44" s="69"/>
      <c r="B44" s="62" t="s">
        <v>26</v>
      </c>
      <c r="C44" s="60" t="s">
        <v>25</v>
      </c>
      <c r="D44" s="68" t="s">
        <v>37</v>
      </c>
      <c r="E44" s="65">
        <v>0.03</v>
      </c>
      <c r="F44" s="61" t="s">
        <v>23</v>
      </c>
      <c r="G44" s="61" t="s">
        <v>36</v>
      </c>
      <c r="H44" s="61" t="s">
        <v>35</v>
      </c>
      <c r="I44" s="67">
        <v>1</v>
      </c>
      <c r="J44" s="66" t="s">
        <v>19</v>
      </c>
      <c r="K44" s="61" t="s">
        <v>34</v>
      </c>
      <c r="L44" s="65">
        <v>1</v>
      </c>
      <c r="M44" s="65">
        <v>1</v>
      </c>
      <c r="N44" s="65">
        <v>1</v>
      </c>
      <c r="O44" s="65">
        <v>1</v>
      </c>
      <c r="P44" s="64">
        <v>1</v>
      </c>
      <c r="Q44" s="63" t="s">
        <v>17</v>
      </c>
      <c r="R44" s="62" t="s">
        <v>33</v>
      </c>
      <c r="S44" s="61" t="s">
        <v>32</v>
      </c>
      <c r="T44" s="60" t="s">
        <v>31</v>
      </c>
      <c r="U44" s="59" t="s">
        <v>13</v>
      </c>
      <c r="V44" s="58">
        <v>1</v>
      </c>
      <c r="W44" s="57">
        <v>0.71</v>
      </c>
      <c r="X44" s="56">
        <v>0.71</v>
      </c>
      <c r="Y44" s="55" t="s">
        <v>30</v>
      </c>
      <c r="Z44" s="54" t="s">
        <v>29</v>
      </c>
      <c r="AA44" s="53">
        <v>1</v>
      </c>
      <c r="AB44" s="52">
        <v>0</v>
      </c>
      <c r="AC44" s="51">
        <f>AB44/AA44</f>
        <v>0</v>
      </c>
      <c r="AD44" s="50" t="s">
        <v>28</v>
      </c>
      <c r="AE44" s="49" t="s">
        <v>27</v>
      </c>
      <c r="AF44" s="306">
        <f>N44</f>
        <v>1</v>
      </c>
      <c r="AG44" s="308">
        <v>0.83</v>
      </c>
      <c r="AH44" s="269">
        <f>AG44/AF44</f>
        <v>0.83</v>
      </c>
      <c r="AI44" s="50" t="s">
        <v>278</v>
      </c>
      <c r="AJ44" s="49" t="s">
        <v>279</v>
      </c>
      <c r="AK44" s="48">
        <f>O44</f>
        <v>1</v>
      </c>
      <c r="AL44" s="45"/>
      <c r="AM44" s="45"/>
      <c r="AN44" s="45"/>
      <c r="AO44" s="44"/>
      <c r="AP44" s="47" t="str">
        <f t="shared" si="8"/>
        <v>Acciones correctivas documentadas y vigentes</v>
      </c>
      <c r="AQ44" s="46">
        <f t="shared" si="11"/>
        <v>4</v>
      </c>
      <c r="AR44" s="45">
        <f t="shared" si="11"/>
        <v>1.54</v>
      </c>
      <c r="AS44" s="45"/>
      <c r="AT44" s="44"/>
      <c r="AU44" s="18"/>
      <c r="AV44" s="18"/>
      <c r="AW44" s="18"/>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IX44" s="17"/>
      <c r="IY44" s="17"/>
      <c r="IZ44" s="17"/>
      <c r="JA44" s="17"/>
      <c r="JB44" s="17"/>
      <c r="JC44" s="17"/>
      <c r="JD44" s="17"/>
      <c r="JE44" s="17"/>
      <c r="JF44" s="17"/>
      <c r="JG44" s="17"/>
      <c r="JH44" s="17"/>
      <c r="JI44" s="17"/>
      <c r="JJ44" s="17"/>
      <c r="JK44" s="17"/>
      <c r="JL44" s="17"/>
      <c r="JM44" s="17"/>
      <c r="JN44" s="17"/>
      <c r="JO44" s="17"/>
      <c r="JP44" s="17"/>
      <c r="JQ44" s="17"/>
      <c r="JR44" s="17"/>
      <c r="JS44" s="17"/>
      <c r="JT44" s="17"/>
      <c r="JU44" s="17"/>
      <c r="JV44" s="17"/>
      <c r="JW44" s="17"/>
      <c r="JX44" s="17"/>
      <c r="JY44" s="17"/>
      <c r="JZ44" s="17"/>
      <c r="KA44" s="17"/>
      <c r="KB44" s="17"/>
      <c r="KC44" s="17"/>
      <c r="KD44" s="17"/>
      <c r="KE44" s="17"/>
      <c r="KF44" s="17"/>
      <c r="KG44" s="17"/>
      <c r="KH44" s="17"/>
      <c r="KI44" s="17"/>
      <c r="KJ44" s="17"/>
      <c r="KK44" s="17"/>
      <c r="KL44" s="17"/>
      <c r="KM44" s="17"/>
      <c r="KN44" s="17"/>
      <c r="KO44" s="17"/>
      <c r="KP44" s="17"/>
      <c r="KQ44" s="17"/>
      <c r="KR44" s="17"/>
      <c r="KS44" s="17"/>
      <c r="KT44" s="17"/>
      <c r="KU44" s="17"/>
      <c r="KV44" s="17"/>
      <c r="KW44" s="17"/>
      <c r="KX44" s="17"/>
      <c r="KY44" s="17"/>
      <c r="KZ44" s="17"/>
      <c r="LA44" s="17"/>
      <c r="LB44" s="17"/>
      <c r="LC44" s="17"/>
      <c r="LD44" s="17"/>
      <c r="LE44" s="17"/>
      <c r="LF44" s="17"/>
      <c r="LG44" s="17"/>
      <c r="LH44" s="17"/>
      <c r="LI44" s="17"/>
      <c r="LJ44" s="17"/>
      <c r="LK44" s="17"/>
      <c r="LL44" s="17"/>
      <c r="LM44" s="17"/>
      <c r="LN44" s="17"/>
      <c r="LO44" s="17"/>
      <c r="LP44" s="17"/>
      <c r="LQ44" s="17"/>
      <c r="LR44" s="17"/>
      <c r="LS44" s="17"/>
      <c r="LT44" s="17"/>
      <c r="LU44" s="17"/>
      <c r="LV44" s="17"/>
      <c r="LW44" s="17"/>
      <c r="LX44" s="17"/>
      <c r="LY44" s="17"/>
      <c r="LZ44" s="17"/>
      <c r="MA44" s="17"/>
      <c r="MB44" s="17"/>
      <c r="MC44" s="17"/>
      <c r="MD44" s="17"/>
      <c r="ME44" s="17"/>
      <c r="MF44" s="17"/>
      <c r="MG44" s="17"/>
      <c r="MH44" s="17"/>
      <c r="MI44" s="17"/>
      <c r="MJ44" s="17"/>
      <c r="MK44" s="17"/>
      <c r="ML44" s="17"/>
      <c r="MM44" s="17"/>
      <c r="MN44" s="17"/>
      <c r="MO44" s="17"/>
      <c r="MP44" s="17"/>
      <c r="MQ44" s="17"/>
      <c r="MR44" s="17"/>
      <c r="MS44" s="17"/>
      <c r="MT44" s="17"/>
      <c r="MU44" s="17"/>
      <c r="MV44" s="17"/>
      <c r="MW44" s="17"/>
      <c r="MX44" s="17"/>
      <c r="MY44" s="17"/>
      <c r="MZ44" s="17"/>
      <c r="NA44" s="17"/>
      <c r="NB44" s="17"/>
      <c r="NC44" s="17"/>
      <c r="ND44" s="17"/>
      <c r="NE44" s="17"/>
      <c r="NF44" s="17"/>
      <c r="NG44" s="17"/>
      <c r="NH44" s="17"/>
      <c r="NI44" s="17"/>
      <c r="NJ44" s="17"/>
      <c r="NK44" s="17"/>
      <c r="NL44" s="17"/>
      <c r="NM44" s="17"/>
      <c r="NN44" s="17"/>
      <c r="NO44" s="17"/>
      <c r="NP44" s="17"/>
      <c r="NQ44" s="17"/>
      <c r="NR44" s="17"/>
      <c r="NS44" s="17"/>
      <c r="NT44" s="17"/>
      <c r="NU44" s="17"/>
      <c r="NV44" s="17"/>
      <c r="NW44" s="17"/>
      <c r="NX44" s="17"/>
      <c r="NY44" s="17"/>
      <c r="NZ44" s="17"/>
      <c r="OA44" s="17"/>
      <c r="OB44" s="17"/>
      <c r="OC44" s="17"/>
      <c r="OD44" s="17"/>
      <c r="OE44" s="17"/>
      <c r="OF44" s="17"/>
      <c r="OG44" s="17"/>
      <c r="OH44" s="17"/>
      <c r="OI44" s="17"/>
      <c r="OJ44" s="17"/>
      <c r="OK44" s="17"/>
      <c r="OL44" s="17"/>
      <c r="OM44" s="17"/>
      <c r="ON44" s="17"/>
      <c r="OO44" s="17"/>
      <c r="OP44" s="17"/>
      <c r="OQ44" s="17"/>
      <c r="OR44" s="17"/>
      <c r="OS44" s="17"/>
      <c r="OT44" s="17"/>
      <c r="OU44" s="17"/>
      <c r="OV44" s="17"/>
      <c r="OW44" s="17"/>
      <c r="OX44" s="17"/>
      <c r="OY44" s="17"/>
      <c r="OZ44" s="17"/>
      <c r="PA44" s="17"/>
      <c r="PB44" s="17"/>
      <c r="PC44" s="17"/>
      <c r="PD44" s="17"/>
      <c r="PE44" s="17"/>
      <c r="PF44" s="17"/>
      <c r="PG44" s="17"/>
      <c r="PH44" s="17"/>
      <c r="PI44" s="17"/>
      <c r="PJ44" s="17"/>
      <c r="PK44" s="17"/>
      <c r="PL44" s="17"/>
      <c r="PM44" s="17"/>
      <c r="PN44" s="17"/>
      <c r="PO44" s="17"/>
      <c r="PP44" s="17"/>
      <c r="PQ44" s="17"/>
      <c r="PR44" s="17"/>
      <c r="PS44" s="17"/>
      <c r="PT44" s="17"/>
      <c r="PU44" s="17"/>
      <c r="PV44" s="17"/>
      <c r="PW44" s="17"/>
      <c r="PX44" s="17"/>
      <c r="PY44" s="17"/>
      <c r="PZ44" s="17"/>
      <c r="QA44" s="17"/>
      <c r="QB44" s="17"/>
      <c r="QC44" s="17"/>
      <c r="QD44" s="17"/>
      <c r="QE44" s="17"/>
      <c r="QF44" s="17"/>
      <c r="QG44" s="17"/>
      <c r="QH44" s="17"/>
      <c r="QI44" s="17"/>
      <c r="QJ44" s="17"/>
      <c r="QK44" s="17"/>
      <c r="QL44" s="17"/>
      <c r="QM44" s="17"/>
      <c r="QN44" s="17"/>
      <c r="QO44" s="17"/>
      <c r="QP44" s="17"/>
      <c r="QQ44" s="17"/>
      <c r="QR44" s="17"/>
      <c r="QS44" s="17"/>
      <c r="QT44" s="17"/>
      <c r="QU44" s="17"/>
      <c r="QV44" s="17"/>
      <c r="QW44" s="17"/>
      <c r="QX44" s="17"/>
      <c r="QY44" s="17"/>
      <c r="QZ44" s="17"/>
      <c r="RA44" s="17"/>
      <c r="RB44" s="17"/>
      <c r="RC44" s="17"/>
      <c r="RD44" s="17"/>
      <c r="RE44" s="17"/>
      <c r="RF44" s="17"/>
      <c r="RG44" s="17"/>
      <c r="RH44" s="17"/>
      <c r="RI44" s="17"/>
      <c r="RJ44" s="17"/>
      <c r="RK44" s="17"/>
      <c r="RL44" s="17"/>
      <c r="RM44" s="17"/>
      <c r="RN44" s="17"/>
      <c r="RO44" s="17"/>
      <c r="RP44" s="17"/>
      <c r="RQ44" s="17"/>
      <c r="RR44" s="17"/>
      <c r="RS44" s="17"/>
      <c r="RT44" s="17"/>
      <c r="RU44" s="17"/>
      <c r="RV44" s="17"/>
      <c r="RW44" s="17"/>
      <c r="RX44" s="17"/>
      <c r="RY44" s="17"/>
      <c r="RZ44" s="17"/>
      <c r="SA44" s="17"/>
      <c r="SB44" s="17"/>
      <c r="SC44" s="17"/>
      <c r="SD44" s="17"/>
      <c r="SE44" s="17"/>
      <c r="SF44" s="17"/>
      <c r="SG44" s="17"/>
      <c r="SH44" s="17"/>
      <c r="SI44" s="17"/>
      <c r="SJ44" s="17"/>
      <c r="SK44" s="17"/>
      <c r="SL44" s="17"/>
      <c r="SM44" s="17"/>
      <c r="SN44" s="17"/>
      <c r="SO44" s="17"/>
      <c r="SP44" s="17"/>
      <c r="SQ44" s="17"/>
      <c r="SR44" s="17"/>
      <c r="SS44" s="17"/>
      <c r="ST44" s="17"/>
      <c r="SU44" s="17"/>
      <c r="SV44" s="17"/>
      <c r="SW44" s="17"/>
      <c r="SX44" s="17"/>
      <c r="SY44" s="17"/>
      <c r="SZ44" s="17"/>
      <c r="TA44" s="17"/>
      <c r="TB44" s="17"/>
      <c r="TC44" s="17"/>
      <c r="TD44" s="17"/>
      <c r="TE44" s="17"/>
      <c r="TF44" s="17"/>
      <c r="TG44" s="17"/>
      <c r="TH44" s="17"/>
      <c r="TI44" s="17"/>
      <c r="TJ44" s="17"/>
      <c r="TK44" s="17"/>
      <c r="TL44" s="17"/>
      <c r="TM44" s="17"/>
      <c r="TN44" s="17"/>
      <c r="TO44" s="17"/>
      <c r="TP44" s="17"/>
      <c r="TQ44" s="17"/>
      <c r="TR44" s="17"/>
      <c r="TS44" s="17"/>
      <c r="TT44" s="17"/>
      <c r="TU44" s="17"/>
      <c r="TV44" s="17"/>
      <c r="TW44" s="17"/>
      <c r="TX44" s="17"/>
      <c r="TY44" s="17"/>
      <c r="TZ44" s="17"/>
      <c r="UA44" s="17"/>
      <c r="UB44" s="17"/>
      <c r="UC44" s="17"/>
      <c r="UD44" s="17"/>
      <c r="UE44" s="17"/>
      <c r="UF44" s="17"/>
      <c r="UG44" s="17"/>
      <c r="UH44" s="17"/>
      <c r="UI44" s="17"/>
      <c r="UJ44" s="17"/>
      <c r="UK44" s="17"/>
      <c r="UL44" s="17"/>
      <c r="UM44" s="17"/>
      <c r="UN44" s="17"/>
      <c r="UO44" s="17"/>
      <c r="UP44" s="17"/>
      <c r="UQ44" s="17"/>
      <c r="UR44" s="17"/>
      <c r="US44" s="17"/>
      <c r="UT44" s="17"/>
      <c r="UU44" s="17"/>
      <c r="UV44" s="17"/>
      <c r="UW44" s="17"/>
      <c r="UX44" s="17"/>
      <c r="UY44" s="17"/>
      <c r="UZ44" s="17"/>
      <c r="VA44" s="17"/>
      <c r="VB44" s="17"/>
      <c r="VC44" s="17"/>
      <c r="VD44" s="17"/>
      <c r="VE44" s="17"/>
      <c r="VF44" s="17"/>
      <c r="VG44" s="17"/>
      <c r="VH44" s="17"/>
      <c r="VI44" s="17"/>
      <c r="VJ44" s="17"/>
      <c r="VK44" s="17"/>
      <c r="VL44" s="17"/>
      <c r="VM44" s="17"/>
      <c r="VN44" s="17"/>
      <c r="VO44" s="17"/>
      <c r="VP44" s="17"/>
      <c r="VQ44" s="17"/>
      <c r="VR44" s="17"/>
      <c r="VS44" s="17"/>
      <c r="VT44" s="17"/>
      <c r="VU44" s="17"/>
      <c r="VV44" s="17"/>
      <c r="VW44" s="17"/>
      <c r="VX44" s="17"/>
      <c r="VY44" s="17"/>
      <c r="VZ44" s="17"/>
      <c r="WA44" s="17"/>
      <c r="WB44" s="17"/>
      <c r="WC44" s="17"/>
      <c r="WD44" s="17"/>
      <c r="WE44" s="17"/>
      <c r="WF44" s="17"/>
      <c r="WG44" s="17"/>
      <c r="WH44" s="17"/>
      <c r="WI44" s="17"/>
      <c r="WJ44" s="17"/>
      <c r="WK44" s="17"/>
      <c r="WL44" s="17"/>
      <c r="WM44" s="17"/>
      <c r="WN44" s="17"/>
      <c r="WO44" s="17"/>
      <c r="WP44" s="17"/>
      <c r="WQ44" s="17"/>
      <c r="WR44" s="17"/>
      <c r="WS44" s="17"/>
      <c r="WT44" s="17"/>
      <c r="WU44" s="17"/>
      <c r="WV44" s="17"/>
      <c r="WW44" s="17"/>
      <c r="WX44" s="17"/>
      <c r="WY44" s="17"/>
      <c r="WZ44" s="17"/>
      <c r="XA44" s="17"/>
      <c r="XB44" s="17"/>
      <c r="XC44" s="17"/>
      <c r="XD44" s="17"/>
      <c r="XE44" s="17"/>
      <c r="XF44" s="17"/>
      <c r="XG44" s="17"/>
      <c r="XH44" s="17"/>
      <c r="XI44" s="17"/>
      <c r="XJ44" s="17"/>
      <c r="XK44" s="17"/>
      <c r="XL44" s="17"/>
      <c r="XM44" s="17"/>
      <c r="XN44" s="17"/>
      <c r="XO44" s="17"/>
      <c r="XP44" s="17"/>
      <c r="XQ44" s="17"/>
      <c r="XR44" s="17"/>
      <c r="XS44" s="17"/>
      <c r="XT44" s="17"/>
      <c r="XU44" s="17"/>
      <c r="XV44" s="17"/>
      <c r="XW44" s="17"/>
      <c r="XX44" s="17"/>
      <c r="XY44" s="17"/>
      <c r="XZ44" s="17"/>
      <c r="YA44" s="17"/>
      <c r="YB44" s="17"/>
      <c r="YC44" s="17"/>
      <c r="YD44" s="17"/>
      <c r="YE44" s="17"/>
      <c r="YF44" s="17"/>
      <c r="YG44" s="17"/>
      <c r="YH44" s="17"/>
      <c r="YI44" s="17"/>
      <c r="YJ44" s="17"/>
      <c r="YK44" s="17"/>
      <c r="YL44" s="17"/>
      <c r="YM44" s="17"/>
      <c r="YN44" s="17"/>
      <c r="YO44" s="17"/>
      <c r="YP44" s="17"/>
      <c r="YQ44" s="17"/>
      <c r="YR44" s="17"/>
      <c r="YS44" s="17"/>
      <c r="YT44" s="17"/>
      <c r="YU44" s="17"/>
      <c r="YV44" s="17"/>
      <c r="YW44" s="17"/>
      <c r="YX44" s="17"/>
      <c r="YY44" s="17"/>
      <c r="YZ44" s="17"/>
      <c r="ZA44" s="17"/>
      <c r="ZB44" s="17"/>
      <c r="ZC44" s="17"/>
      <c r="ZD44" s="17"/>
      <c r="ZE44" s="17"/>
      <c r="ZF44" s="17"/>
      <c r="ZG44" s="17"/>
      <c r="ZH44" s="17"/>
      <c r="ZI44" s="17"/>
      <c r="ZJ44" s="17"/>
      <c r="ZK44" s="17"/>
      <c r="ZL44" s="17"/>
      <c r="ZM44" s="17"/>
      <c r="ZN44" s="17"/>
      <c r="ZO44" s="17"/>
      <c r="ZP44" s="17"/>
      <c r="ZQ44" s="17"/>
      <c r="ZR44" s="17"/>
      <c r="ZS44" s="17"/>
      <c r="ZT44" s="17"/>
      <c r="ZU44" s="17"/>
      <c r="ZV44" s="17"/>
      <c r="ZW44" s="17"/>
      <c r="ZX44" s="17"/>
      <c r="ZY44" s="17"/>
      <c r="ZZ44" s="17"/>
      <c r="AAA44" s="17"/>
      <c r="AAB44" s="17"/>
      <c r="AAC44" s="17"/>
      <c r="AAD44" s="17"/>
      <c r="AAE44" s="17"/>
      <c r="AAF44" s="17"/>
      <c r="AAG44" s="17"/>
      <c r="AAH44" s="17"/>
      <c r="AAI44" s="17"/>
      <c r="AAJ44" s="17"/>
      <c r="AAK44" s="17"/>
      <c r="AAL44" s="17"/>
      <c r="AAM44" s="17"/>
      <c r="AAN44" s="17"/>
      <c r="AAO44" s="17"/>
      <c r="AAP44" s="17"/>
      <c r="AAQ44" s="17"/>
      <c r="AAR44" s="17"/>
      <c r="AAS44" s="17"/>
      <c r="AAT44" s="17"/>
      <c r="AAU44" s="17"/>
      <c r="AAV44" s="17"/>
      <c r="AAW44" s="17"/>
      <c r="AAX44" s="17"/>
      <c r="AAY44" s="17"/>
      <c r="AAZ44" s="17"/>
      <c r="ABA44" s="17"/>
      <c r="ABB44" s="17"/>
      <c r="ABC44" s="17"/>
      <c r="ABD44" s="17"/>
      <c r="ABE44" s="17"/>
      <c r="ABF44" s="17"/>
      <c r="ABG44" s="17"/>
      <c r="ABH44" s="17"/>
      <c r="ABI44" s="17"/>
      <c r="ABJ44" s="17"/>
      <c r="ABK44" s="17"/>
      <c r="ABL44" s="17"/>
      <c r="ABM44" s="17"/>
      <c r="ABN44" s="17"/>
      <c r="ABO44" s="17"/>
      <c r="ABP44" s="17"/>
      <c r="ABQ44" s="17"/>
      <c r="ABR44" s="17"/>
      <c r="ABS44" s="17"/>
      <c r="ABT44" s="17"/>
      <c r="ABU44" s="17"/>
      <c r="ABV44" s="17"/>
      <c r="ABW44" s="17"/>
      <c r="ABX44" s="17"/>
      <c r="ABY44" s="17"/>
      <c r="ABZ44" s="17"/>
      <c r="ACA44" s="17"/>
      <c r="ACB44" s="17"/>
      <c r="ACC44" s="17"/>
      <c r="ACD44" s="17"/>
      <c r="ACE44" s="17"/>
      <c r="ACF44" s="17"/>
      <c r="ACG44" s="17"/>
      <c r="ACH44" s="17"/>
      <c r="ACI44" s="17"/>
      <c r="ACJ44" s="17"/>
      <c r="ACK44" s="17"/>
      <c r="ACL44" s="17"/>
      <c r="ACM44" s="17"/>
      <c r="ACN44" s="17"/>
      <c r="ACO44" s="17"/>
      <c r="ACP44" s="17"/>
      <c r="ACQ44" s="17"/>
      <c r="ACR44" s="17"/>
      <c r="ACS44" s="17"/>
      <c r="ACT44" s="17"/>
      <c r="ACU44" s="17"/>
      <c r="ACV44" s="17"/>
      <c r="ACW44" s="17"/>
      <c r="ACX44" s="17"/>
      <c r="ACY44" s="17"/>
      <c r="ACZ44" s="17"/>
      <c r="ADA44" s="17"/>
      <c r="ADB44" s="17"/>
      <c r="ADC44" s="17"/>
      <c r="ADD44" s="17"/>
      <c r="ADE44" s="17"/>
      <c r="ADF44" s="17"/>
      <c r="ADG44" s="17"/>
      <c r="ADH44" s="17"/>
      <c r="ADI44" s="17"/>
      <c r="ADJ44" s="17"/>
      <c r="ADK44" s="17"/>
      <c r="ADL44" s="17"/>
      <c r="ADM44" s="17"/>
      <c r="ADN44" s="17"/>
      <c r="ADO44" s="17"/>
      <c r="ADP44" s="17"/>
      <c r="ADQ44" s="17"/>
      <c r="ADR44" s="17"/>
      <c r="ADS44" s="17"/>
      <c r="ADT44" s="17"/>
      <c r="ADU44" s="17"/>
      <c r="ADV44" s="17"/>
      <c r="ADW44" s="17"/>
      <c r="ADX44" s="17"/>
      <c r="ADY44" s="17"/>
      <c r="ADZ44" s="17"/>
      <c r="AEA44" s="17"/>
      <c r="AEB44" s="17"/>
      <c r="AEC44" s="17"/>
      <c r="AED44" s="17"/>
      <c r="AEE44" s="17"/>
      <c r="AEF44" s="17"/>
      <c r="AEG44" s="17"/>
      <c r="AEH44" s="17"/>
      <c r="AEI44" s="17"/>
      <c r="AEJ44" s="17"/>
      <c r="AEK44" s="17"/>
      <c r="AEL44" s="17"/>
      <c r="AEM44" s="17"/>
      <c r="AEN44" s="17"/>
      <c r="AEO44" s="17"/>
      <c r="AEP44" s="17"/>
      <c r="AEQ44" s="17"/>
      <c r="AER44" s="17"/>
      <c r="AES44" s="17"/>
      <c r="AET44" s="17"/>
      <c r="AEU44" s="17"/>
      <c r="AEV44" s="17"/>
      <c r="AEW44" s="17"/>
      <c r="AEX44" s="17"/>
      <c r="AEY44" s="17"/>
      <c r="AEZ44" s="17"/>
      <c r="AFA44" s="17"/>
      <c r="AFB44" s="17"/>
      <c r="AFC44" s="17"/>
      <c r="AFD44" s="17"/>
      <c r="AFE44" s="17"/>
      <c r="AFF44" s="17"/>
      <c r="AFG44" s="17"/>
      <c r="AFH44" s="17"/>
      <c r="AFI44" s="17"/>
      <c r="AFJ44" s="17"/>
      <c r="AFK44" s="17"/>
      <c r="AFL44" s="17"/>
      <c r="AFM44" s="17"/>
      <c r="AFN44" s="17"/>
      <c r="AFO44" s="17"/>
      <c r="AFP44" s="17"/>
      <c r="AFQ44" s="17"/>
      <c r="AFR44" s="17"/>
      <c r="AFS44" s="17"/>
      <c r="AFT44" s="17"/>
      <c r="AFU44" s="17"/>
      <c r="AFV44" s="17"/>
      <c r="AFW44" s="17"/>
      <c r="AFX44" s="17"/>
      <c r="AFY44" s="17"/>
      <c r="AFZ44" s="17"/>
      <c r="AGA44" s="17"/>
      <c r="AGB44" s="17"/>
      <c r="AGC44" s="17"/>
      <c r="AGD44" s="17"/>
      <c r="AGE44" s="17"/>
      <c r="AGF44" s="17"/>
      <c r="AGG44" s="17"/>
      <c r="AGH44" s="17"/>
      <c r="AGI44" s="17"/>
      <c r="AGJ44" s="17"/>
      <c r="AGK44" s="17"/>
      <c r="AGL44" s="17"/>
      <c r="AGM44" s="17"/>
      <c r="AGN44" s="17"/>
      <c r="AGO44" s="17"/>
      <c r="AGP44" s="17"/>
      <c r="AGQ44" s="17"/>
      <c r="AGR44" s="17"/>
      <c r="AGS44" s="17"/>
      <c r="AGT44" s="17"/>
      <c r="AGU44" s="17"/>
      <c r="AGV44" s="17"/>
      <c r="AGW44" s="17"/>
      <c r="AGX44" s="17"/>
      <c r="AGY44" s="17"/>
      <c r="AGZ44" s="17"/>
      <c r="AHA44" s="17"/>
      <c r="AHB44" s="17"/>
      <c r="AHC44" s="17"/>
      <c r="AHD44" s="17"/>
      <c r="AHE44" s="17"/>
      <c r="AHF44" s="17"/>
      <c r="AHG44" s="17"/>
      <c r="AHH44" s="17"/>
      <c r="AHI44" s="17"/>
      <c r="AHJ44" s="17"/>
      <c r="AHK44" s="17"/>
      <c r="AHL44" s="17"/>
      <c r="AHM44" s="17"/>
      <c r="AHN44" s="17"/>
      <c r="AHO44" s="17"/>
      <c r="AHP44" s="17"/>
      <c r="AHQ44" s="17"/>
      <c r="AHR44" s="17"/>
      <c r="AHS44" s="17"/>
      <c r="AHT44" s="17"/>
      <c r="AHU44" s="17"/>
      <c r="AHV44" s="17"/>
      <c r="AHW44" s="17"/>
      <c r="AHX44" s="17"/>
      <c r="AHY44" s="17"/>
      <c r="AHZ44" s="17"/>
      <c r="AIA44" s="17"/>
      <c r="AIB44" s="17"/>
      <c r="AIC44" s="17"/>
      <c r="AID44" s="17"/>
      <c r="AIE44" s="17"/>
      <c r="AIF44" s="17"/>
      <c r="AIG44" s="17"/>
      <c r="AIH44" s="17"/>
      <c r="AII44" s="17"/>
      <c r="AIJ44" s="17"/>
      <c r="AIK44" s="17"/>
      <c r="AIL44" s="17"/>
      <c r="AIM44" s="17"/>
      <c r="AIN44" s="17"/>
      <c r="AIO44" s="17"/>
      <c r="AIP44" s="17"/>
      <c r="AIQ44" s="17"/>
      <c r="AIR44" s="17"/>
      <c r="AIS44" s="17"/>
      <c r="AIT44" s="17"/>
      <c r="AIU44" s="17"/>
      <c r="AIV44" s="17"/>
      <c r="AIW44" s="17"/>
      <c r="AIX44" s="17"/>
      <c r="AIY44" s="17"/>
      <c r="AIZ44" s="17"/>
      <c r="AJA44" s="17"/>
      <c r="AJB44" s="17"/>
      <c r="AJC44" s="17"/>
      <c r="AJD44" s="17"/>
      <c r="AJE44" s="17"/>
      <c r="AJF44" s="17"/>
      <c r="AJG44" s="17"/>
      <c r="AJH44" s="17"/>
      <c r="AJI44" s="17"/>
      <c r="AJJ44" s="17"/>
      <c r="AJK44" s="17"/>
      <c r="AJL44" s="17"/>
      <c r="AJM44" s="17"/>
      <c r="AJN44" s="17"/>
      <c r="AJO44" s="17"/>
      <c r="AJP44" s="17"/>
      <c r="AJQ44" s="17"/>
      <c r="AJR44" s="17"/>
      <c r="AJS44" s="17"/>
      <c r="AJT44" s="17"/>
      <c r="AJU44" s="17"/>
      <c r="AJV44" s="17"/>
      <c r="AJW44" s="17"/>
      <c r="AJX44" s="17"/>
      <c r="AJY44" s="17"/>
      <c r="AJZ44" s="17"/>
      <c r="AKA44" s="17"/>
      <c r="AKB44" s="17"/>
      <c r="AKC44" s="17"/>
      <c r="AKD44" s="17"/>
      <c r="AKE44" s="17"/>
      <c r="AKF44" s="17"/>
      <c r="AKG44" s="17"/>
      <c r="AKH44" s="17"/>
      <c r="AKI44" s="17"/>
      <c r="AKJ44" s="17"/>
      <c r="AKK44" s="17"/>
      <c r="AKL44" s="17"/>
      <c r="AKM44" s="17"/>
      <c r="AKN44" s="17"/>
      <c r="AKO44" s="17"/>
      <c r="AKP44" s="17"/>
      <c r="AKQ44" s="17"/>
      <c r="AKR44" s="17"/>
      <c r="AKS44" s="17"/>
      <c r="AKT44" s="17"/>
      <c r="AKU44" s="17"/>
      <c r="AKV44" s="17"/>
      <c r="AKW44" s="17"/>
      <c r="AKX44" s="17"/>
      <c r="AKY44" s="17"/>
      <c r="AKZ44" s="17"/>
      <c r="ALA44" s="17"/>
      <c r="ALB44" s="17"/>
      <c r="ALC44" s="17"/>
      <c r="ALD44" s="17"/>
      <c r="ALE44" s="17"/>
      <c r="ALF44" s="17"/>
      <c r="ALG44" s="17"/>
      <c r="ALH44" s="17"/>
      <c r="ALI44" s="17"/>
      <c r="ALJ44" s="17"/>
      <c r="ALK44" s="17"/>
      <c r="ALL44" s="17"/>
      <c r="ALM44" s="17"/>
      <c r="ALN44" s="17"/>
      <c r="ALO44" s="17"/>
      <c r="ALP44" s="17"/>
      <c r="ALQ44" s="17"/>
      <c r="ALR44" s="17"/>
      <c r="ALS44" s="17"/>
      <c r="ALT44" s="17"/>
      <c r="ALU44" s="17"/>
      <c r="ALV44" s="17"/>
      <c r="ALW44" s="17"/>
      <c r="ALX44" s="17"/>
      <c r="ALY44" s="17"/>
      <c r="ALZ44" s="17"/>
      <c r="AMA44" s="17"/>
      <c r="AMB44" s="17"/>
      <c r="AMC44" s="17"/>
      <c r="AMD44" s="17"/>
      <c r="AME44" s="17"/>
      <c r="AMF44" s="17"/>
      <c r="AMG44" s="17"/>
      <c r="AMH44" s="17"/>
      <c r="AMI44" s="17"/>
      <c r="AMJ44" s="17"/>
      <c r="AMK44" s="17"/>
    </row>
    <row r="45" spans="1:1025" s="16" customFormat="1" ht="111" thickBot="1" x14ac:dyDescent="0.3">
      <c r="A45" s="43"/>
      <c r="B45" s="36" t="s">
        <v>26</v>
      </c>
      <c r="C45" s="34" t="s">
        <v>25</v>
      </c>
      <c r="D45" s="42" t="s">
        <v>24</v>
      </c>
      <c r="E45" s="39">
        <v>0.03</v>
      </c>
      <c r="F45" s="35" t="s">
        <v>23</v>
      </c>
      <c r="G45" s="35" t="s">
        <v>22</v>
      </c>
      <c r="H45" s="35" t="s">
        <v>21</v>
      </c>
      <c r="I45" s="41" t="s">
        <v>20</v>
      </c>
      <c r="J45" s="40" t="s">
        <v>19</v>
      </c>
      <c r="K45" s="35" t="s">
        <v>18</v>
      </c>
      <c r="L45" s="39"/>
      <c r="M45" s="39">
        <v>1</v>
      </c>
      <c r="N45" s="39">
        <v>1</v>
      </c>
      <c r="O45" s="39">
        <v>1</v>
      </c>
      <c r="P45" s="38">
        <v>1</v>
      </c>
      <c r="Q45" s="37" t="s">
        <v>17</v>
      </c>
      <c r="R45" s="36" t="s">
        <v>16</v>
      </c>
      <c r="S45" s="35" t="s">
        <v>15</v>
      </c>
      <c r="T45" s="34" t="s">
        <v>14</v>
      </c>
      <c r="U45" s="33" t="s">
        <v>13</v>
      </c>
      <c r="V45" s="32" t="s">
        <v>12</v>
      </c>
      <c r="W45" s="30" t="s">
        <v>12</v>
      </c>
      <c r="X45" s="31" t="s">
        <v>12</v>
      </c>
      <c r="Y45" s="30" t="s">
        <v>12</v>
      </c>
      <c r="Z45" s="29" t="s">
        <v>12</v>
      </c>
      <c r="AA45" s="28">
        <v>1</v>
      </c>
      <c r="AB45" s="27">
        <v>0.96</v>
      </c>
      <c r="AC45" s="26">
        <f>AB45/AA45</f>
        <v>0.96</v>
      </c>
      <c r="AD45" s="25" t="s">
        <v>11</v>
      </c>
      <c r="AE45" s="24" t="s">
        <v>10</v>
      </c>
      <c r="AF45" s="309">
        <f>N45</f>
        <v>1</v>
      </c>
      <c r="AG45" s="310">
        <v>0.96</v>
      </c>
      <c r="AH45" s="270">
        <v>0.96</v>
      </c>
      <c r="AI45" s="25" t="s">
        <v>11</v>
      </c>
      <c r="AJ45" s="24" t="s">
        <v>281</v>
      </c>
      <c r="AK45" s="23">
        <f>O45</f>
        <v>1</v>
      </c>
      <c r="AL45" s="20"/>
      <c r="AM45" s="20"/>
      <c r="AN45" s="20"/>
      <c r="AO45" s="19"/>
      <c r="AP45" s="22" t="str">
        <f t="shared" si="8"/>
        <v>Porcentaje de cumplimiento publicación de información</v>
      </c>
      <c r="AQ45" s="21" t="e">
        <f t="shared" si="11"/>
        <v>#VALUE!</v>
      </c>
      <c r="AR45" s="20" t="e">
        <f t="shared" si="11"/>
        <v>#VALUE!</v>
      </c>
      <c r="AS45" s="20"/>
      <c r="AT45" s="19"/>
      <c r="AU45" s="18"/>
      <c r="AV45" s="18"/>
      <c r="AW45" s="18"/>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c r="IW45" s="17"/>
      <c r="IX45" s="17"/>
      <c r="IY45" s="17"/>
      <c r="IZ45" s="17"/>
      <c r="JA45" s="17"/>
      <c r="JB45" s="17"/>
      <c r="JC45" s="17"/>
      <c r="JD45" s="17"/>
      <c r="JE45" s="17"/>
      <c r="JF45" s="17"/>
      <c r="JG45" s="17"/>
      <c r="JH45" s="17"/>
      <c r="JI45" s="17"/>
      <c r="JJ45" s="17"/>
      <c r="JK45" s="17"/>
      <c r="JL45" s="17"/>
      <c r="JM45" s="17"/>
      <c r="JN45" s="17"/>
      <c r="JO45" s="17"/>
      <c r="JP45" s="17"/>
      <c r="JQ45" s="17"/>
      <c r="JR45" s="17"/>
      <c r="JS45" s="17"/>
      <c r="JT45" s="17"/>
      <c r="JU45" s="17"/>
      <c r="JV45" s="17"/>
      <c r="JW45" s="17"/>
      <c r="JX45" s="17"/>
      <c r="JY45" s="17"/>
      <c r="JZ45" s="17"/>
      <c r="KA45" s="17"/>
      <c r="KB45" s="17"/>
      <c r="KC45" s="17"/>
      <c r="KD45" s="17"/>
      <c r="KE45" s="17"/>
      <c r="KF45" s="17"/>
      <c r="KG45" s="17"/>
      <c r="KH45" s="17"/>
      <c r="KI45" s="17"/>
      <c r="KJ45" s="17"/>
      <c r="KK45" s="17"/>
      <c r="KL45" s="17"/>
      <c r="KM45" s="17"/>
      <c r="KN45" s="17"/>
      <c r="KO45" s="17"/>
      <c r="KP45" s="17"/>
      <c r="KQ45" s="17"/>
      <c r="KR45" s="17"/>
      <c r="KS45" s="17"/>
      <c r="KT45" s="17"/>
      <c r="KU45" s="17"/>
      <c r="KV45" s="17"/>
      <c r="KW45" s="17"/>
      <c r="KX45" s="17"/>
      <c r="KY45" s="17"/>
      <c r="KZ45" s="17"/>
      <c r="LA45" s="17"/>
      <c r="LB45" s="17"/>
      <c r="LC45" s="17"/>
      <c r="LD45" s="17"/>
      <c r="LE45" s="17"/>
      <c r="LF45" s="17"/>
      <c r="LG45" s="17"/>
      <c r="LH45" s="17"/>
      <c r="LI45" s="17"/>
      <c r="LJ45" s="17"/>
      <c r="LK45" s="17"/>
      <c r="LL45" s="17"/>
      <c r="LM45" s="17"/>
      <c r="LN45" s="17"/>
      <c r="LO45" s="17"/>
      <c r="LP45" s="17"/>
      <c r="LQ45" s="17"/>
      <c r="LR45" s="17"/>
      <c r="LS45" s="17"/>
      <c r="LT45" s="17"/>
      <c r="LU45" s="17"/>
      <c r="LV45" s="17"/>
      <c r="LW45" s="17"/>
      <c r="LX45" s="17"/>
      <c r="LY45" s="17"/>
      <c r="LZ45" s="17"/>
      <c r="MA45" s="17"/>
      <c r="MB45" s="17"/>
      <c r="MC45" s="17"/>
      <c r="MD45" s="17"/>
      <c r="ME45" s="17"/>
      <c r="MF45" s="17"/>
      <c r="MG45" s="17"/>
      <c r="MH45" s="17"/>
      <c r="MI45" s="17"/>
      <c r="MJ45" s="17"/>
      <c r="MK45" s="17"/>
      <c r="ML45" s="17"/>
      <c r="MM45" s="17"/>
      <c r="MN45" s="17"/>
      <c r="MO45" s="17"/>
      <c r="MP45" s="17"/>
      <c r="MQ45" s="17"/>
      <c r="MR45" s="17"/>
      <c r="MS45" s="17"/>
      <c r="MT45" s="17"/>
      <c r="MU45" s="17"/>
      <c r="MV45" s="17"/>
      <c r="MW45" s="17"/>
      <c r="MX45" s="17"/>
      <c r="MY45" s="17"/>
      <c r="MZ45" s="17"/>
      <c r="NA45" s="17"/>
      <c r="NB45" s="17"/>
      <c r="NC45" s="17"/>
      <c r="ND45" s="17"/>
      <c r="NE45" s="17"/>
      <c r="NF45" s="17"/>
      <c r="NG45" s="17"/>
      <c r="NH45" s="17"/>
      <c r="NI45" s="17"/>
      <c r="NJ45" s="17"/>
      <c r="NK45" s="17"/>
      <c r="NL45" s="17"/>
      <c r="NM45" s="17"/>
      <c r="NN45" s="17"/>
      <c r="NO45" s="17"/>
      <c r="NP45" s="17"/>
      <c r="NQ45" s="17"/>
      <c r="NR45" s="17"/>
      <c r="NS45" s="17"/>
      <c r="NT45" s="17"/>
      <c r="NU45" s="17"/>
      <c r="NV45" s="17"/>
      <c r="NW45" s="17"/>
      <c r="NX45" s="17"/>
      <c r="NY45" s="17"/>
      <c r="NZ45" s="17"/>
      <c r="OA45" s="17"/>
      <c r="OB45" s="17"/>
      <c r="OC45" s="17"/>
      <c r="OD45" s="17"/>
      <c r="OE45" s="17"/>
      <c r="OF45" s="17"/>
      <c r="OG45" s="17"/>
      <c r="OH45" s="17"/>
      <c r="OI45" s="17"/>
      <c r="OJ45" s="17"/>
      <c r="OK45" s="17"/>
      <c r="OL45" s="17"/>
      <c r="OM45" s="17"/>
      <c r="ON45" s="17"/>
      <c r="OO45" s="17"/>
      <c r="OP45" s="17"/>
      <c r="OQ45" s="17"/>
      <c r="OR45" s="17"/>
      <c r="OS45" s="17"/>
      <c r="OT45" s="17"/>
      <c r="OU45" s="17"/>
      <c r="OV45" s="17"/>
      <c r="OW45" s="17"/>
      <c r="OX45" s="17"/>
      <c r="OY45" s="17"/>
      <c r="OZ45" s="17"/>
      <c r="PA45" s="17"/>
      <c r="PB45" s="17"/>
      <c r="PC45" s="17"/>
      <c r="PD45" s="17"/>
      <c r="PE45" s="17"/>
      <c r="PF45" s="17"/>
      <c r="PG45" s="17"/>
      <c r="PH45" s="17"/>
      <c r="PI45" s="17"/>
      <c r="PJ45" s="17"/>
      <c r="PK45" s="17"/>
      <c r="PL45" s="17"/>
      <c r="PM45" s="17"/>
      <c r="PN45" s="17"/>
      <c r="PO45" s="17"/>
      <c r="PP45" s="17"/>
      <c r="PQ45" s="17"/>
      <c r="PR45" s="17"/>
      <c r="PS45" s="17"/>
      <c r="PT45" s="17"/>
      <c r="PU45" s="17"/>
      <c r="PV45" s="17"/>
      <c r="PW45" s="17"/>
      <c r="PX45" s="17"/>
      <c r="PY45" s="17"/>
      <c r="PZ45" s="17"/>
      <c r="QA45" s="17"/>
      <c r="QB45" s="17"/>
      <c r="QC45" s="17"/>
      <c r="QD45" s="17"/>
      <c r="QE45" s="17"/>
      <c r="QF45" s="17"/>
      <c r="QG45" s="17"/>
      <c r="QH45" s="17"/>
      <c r="QI45" s="17"/>
      <c r="QJ45" s="17"/>
      <c r="QK45" s="17"/>
      <c r="QL45" s="17"/>
      <c r="QM45" s="17"/>
      <c r="QN45" s="17"/>
      <c r="QO45" s="17"/>
      <c r="QP45" s="17"/>
      <c r="QQ45" s="17"/>
      <c r="QR45" s="17"/>
      <c r="QS45" s="17"/>
      <c r="QT45" s="17"/>
      <c r="QU45" s="17"/>
      <c r="QV45" s="17"/>
      <c r="QW45" s="17"/>
      <c r="QX45" s="17"/>
      <c r="QY45" s="17"/>
      <c r="QZ45" s="17"/>
      <c r="RA45" s="17"/>
      <c r="RB45" s="17"/>
      <c r="RC45" s="17"/>
      <c r="RD45" s="17"/>
      <c r="RE45" s="17"/>
      <c r="RF45" s="17"/>
      <c r="RG45" s="17"/>
      <c r="RH45" s="17"/>
      <c r="RI45" s="17"/>
      <c r="RJ45" s="17"/>
      <c r="RK45" s="17"/>
      <c r="RL45" s="17"/>
      <c r="RM45" s="17"/>
      <c r="RN45" s="17"/>
      <c r="RO45" s="17"/>
      <c r="RP45" s="17"/>
      <c r="RQ45" s="17"/>
      <c r="RR45" s="17"/>
      <c r="RS45" s="17"/>
      <c r="RT45" s="17"/>
      <c r="RU45" s="17"/>
      <c r="RV45" s="17"/>
      <c r="RW45" s="17"/>
      <c r="RX45" s="17"/>
      <c r="RY45" s="17"/>
      <c r="RZ45" s="17"/>
      <c r="SA45" s="17"/>
      <c r="SB45" s="17"/>
      <c r="SC45" s="17"/>
      <c r="SD45" s="17"/>
      <c r="SE45" s="17"/>
      <c r="SF45" s="17"/>
      <c r="SG45" s="17"/>
      <c r="SH45" s="17"/>
      <c r="SI45" s="17"/>
      <c r="SJ45" s="17"/>
      <c r="SK45" s="17"/>
      <c r="SL45" s="17"/>
      <c r="SM45" s="17"/>
      <c r="SN45" s="17"/>
      <c r="SO45" s="17"/>
      <c r="SP45" s="17"/>
      <c r="SQ45" s="17"/>
      <c r="SR45" s="17"/>
      <c r="SS45" s="17"/>
      <c r="ST45" s="17"/>
      <c r="SU45" s="17"/>
      <c r="SV45" s="17"/>
      <c r="SW45" s="17"/>
      <c r="SX45" s="17"/>
      <c r="SY45" s="17"/>
      <c r="SZ45" s="17"/>
      <c r="TA45" s="17"/>
      <c r="TB45" s="17"/>
      <c r="TC45" s="17"/>
      <c r="TD45" s="17"/>
      <c r="TE45" s="17"/>
      <c r="TF45" s="17"/>
      <c r="TG45" s="17"/>
      <c r="TH45" s="17"/>
      <c r="TI45" s="17"/>
      <c r="TJ45" s="17"/>
      <c r="TK45" s="17"/>
      <c r="TL45" s="17"/>
      <c r="TM45" s="17"/>
      <c r="TN45" s="17"/>
      <c r="TO45" s="17"/>
      <c r="TP45" s="17"/>
      <c r="TQ45" s="17"/>
      <c r="TR45" s="17"/>
      <c r="TS45" s="17"/>
      <c r="TT45" s="17"/>
      <c r="TU45" s="17"/>
      <c r="TV45" s="17"/>
      <c r="TW45" s="17"/>
      <c r="TX45" s="17"/>
      <c r="TY45" s="17"/>
      <c r="TZ45" s="17"/>
      <c r="UA45" s="17"/>
      <c r="UB45" s="17"/>
      <c r="UC45" s="17"/>
      <c r="UD45" s="17"/>
      <c r="UE45" s="17"/>
      <c r="UF45" s="17"/>
      <c r="UG45" s="17"/>
      <c r="UH45" s="17"/>
      <c r="UI45" s="17"/>
      <c r="UJ45" s="17"/>
      <c r="UK45" s="17"/>
      <c r="UL45" s="17"/>
      <c r="UM45" s="17"/>
      <c r="UN45" s="17"/>
      <c r="UO45" s="17"/>
      <c r="UP45" s="17"/>
      <c r="UQ45" s="17"/>
      <c r="UR45" s="17"/>
      <c r="US45" s="17"/>
      <c r="UT45" s="17"/>
      <c r="UU45" s="17"/>
      <c r="UV45" s="17"/>
      <c r="UW45" s="17"/>
      <c r="UX45" s="17"/>
      <c r="UY45" s="17"/>
      <c r="UZ45" s="17"/>
      <c r="VA45" s="17"/>
      <c r="VB45" s="17"/>
      <c r="VC45" s="17"/>
      <c r="VD45" s="17"/>
      <c r="VE45" s="17"/>
      <c r="VF45" s="17"/>
      <c r="VG45" s="17"/>
      <c r="VH45" s="17"/>
      <c r="VI45" s="17"/>
      <c r="VJ45" s="17"/>
      <c r="VK45" s="17"/>
      <c r="VL45" s="17"/>
      <c r="VM45" s="17"/>
      <c r="VN45" s="17"/>
      <c r="VO45" s="17"/>
      <c r="VP45" s="17"/>
      <c r="VQ45" s="17"/>
      <c r="VR45" s="17"/>
      <c r="VS45" s="17"/>
      <c r="VT45" s="17"/>
      <c r="VU45" s="17"/>
      <c r="VV45" s="17"/>
      <c r="VW45" s="17"/>
      <c r="VX45" s="17"/>
      <c r="VY45" s="17"/>
      <c r="VZ45" s="17"/>
      <c r="WA45" s="17"/>
      <c r="WB45" s="17"/>
      <c r="WC45" s="17"/>
      <c r="WD45" s="17"/>
      <c r="WE45" s="17"/>
      <c r="WF45" s="17"/>
      <c r="WG45" s="17"/>
      <c r="WH45" s="17"/>
      <c r="WI45" s="17"/>
      <c r="WJ45" s="17"/>
      <c r="WK45" s="17"/>
      <c r="WL45" s="17"/>
      <c r="WM45" s="17"/>
      <c r="WN45" s="17"/>
      <c r="WO45" s="17"/>
      <c r="WP45" s="17"/>
      <c r="WQ45" s="17"/>
      <c r="WR45" s="17"/>
      <c r="WS45" s="17"/>
      <c r="WT45" s="17"/>
      <c r="WU45" s="17"/>
      <c r="WV45" s="17"/>
      <c r="WW45" s="17"/>
      <c r="WX45" s="17"/>
      <c r="WY45" s="17"/>
      <c r="WZ45" s="17"/>
      <c r="XA45" s="17"/>
      <c r="XB45" s="17"/>
      <c r="XC45" s="17"/>
      <c r="XD45" s="17"/>
      <c r="XE45" s="17"/>
      <c r="XF45" s="17"/>
      <c r="XG45" s="17"/>
      <c r="XH45" s="17"/>
      <c r="XI45" s="17"/>
      <c r="XJ45" s="17"/>
      <c r="XK45" s="17"/>
      <c r="XL45" s="17"/>
      <c r="XM45" s="17"/>
      <c r="XN45" s="17"/>
      <c r="XO45" s="17"/>
      <c r="XP45" s="17"/>
      <c r="XQ45" s="17"/>
      <c r="XR45" s="17"/>
      <c r="XS45" s="17"/>
      <c r="XT45" s="17"/>
      <c r="XU45" s="17"/>
      <c r="XV45" s="17"/>
      <c r="XW45" s="17"/>
      <c r="XX45" s="17"/>
      <c r="XY45" s="17"/>
      <c r="XZ45" s="17"/>
      <c r="YA45" s="17"/>
      <c r="YB45" s="17"/>
      <c r="YC45" s="17"/>
      <c r="YD45" s="17"/>
      <c r="YE45" s="17"/>
      <c r="YF45" s="17"/>
      <c r="YG45" s="17"/>
      <c r="YH45" s="17"/>
      <c r="YI45" s="17"/>
      <c r="YJ45" s="17"/>
      <c r="YK45" s="17"/>
      <c r="YL45" s="17"/>
      <c r="YM45" s="17"/>
      <c r="YN45" s="17"/>
      <c r="YO45" s="17"/>
      <c r="YP45" s="17"/>
      <c r="YQ45" s="17"/>
      <c r="YR45" s="17"/>
      <c r="YS45" s="17"/>
      <c r="YT45" s="17"/>
      <c r="YU45" s="17"/>
      <c r="YV45" s="17"/>
      <c r="YW45" s="17"/>
      <c r="YX45" s="17"/>
      <c r="YY45" s="17"/>
      <c r="YZ45" s="17"/>
      <c r="ZA45" s="17"/>
      <c r="ZB45" s="17"/>
      <c r="ZC45" s="17"/>
      <c r="ZD45" s="17"/>
      <c r="ZE45" s="17"/>
      <c r="ZF45" s="17"/>
      <c r="ZG45" s="17"/>
      <c r="ZH45" s="17"/>
      <c r="ZI45" s="17"/>
      <c r="ZJ45" s="17"/>
      <c r="ZK45" s="17"/>
      <c r="ZL45" s="17"/>
      <c r="ZM45" s="17"/>
      <c r="ZN45" s="17"/>
      <c r="ZO45" s="17"/>
      <c r="ZP45" s="17"/>
      <c r="ZQ45" s="17"/>
      <c r="ZR45" s="17"/>
      <c r="ZS45" s="17"/>
      <c r="ZT45" s="17"/>
      <c r="ZU45" s="17"/>
      <c r="ZV45" s="17"/>
      <c r="ZW45" s="17"/>
      <c r="ZX45" s="17"/>
      <c r="ZY45" s="17"/>
      <c r="ZZ45" s="17"/>
      <c r="AAA45" s="17"/>
      <c r="AAB45" s="17"/>
      <c r="AAC45" s="17"/>
      <c r="AAD45" s="17"/>
      <c r="AAE45" s="17"/>
      <c r="AAF45" s="17"/>
      <c r="AAG45" s="17"/>
      <c r="AAH45" s="17"/>
      <c r="AAI45" s="17"/>
      <c r="AAJ45" s="17"/>
      <c r="AAK45" s="17"/>
      <c r="AAL45" s="17"/>
      <c r="AAM45" s="17"/>
      <c r="AAN45" s="17"/>
      <c r="AAO45" s="17"/>
      <c r="AAP45" s="17"/>
      <c r="AAQ45" s="17"/>
      <c r="AAR45" s="17"/>
      <c r="AAS45" s="17"/>
      <c r="AAT45" s="17"/>
      <c r="AAU45" s="17"/>
      <c r="AAV45" s="17"/>
      <c r="AAW45" s="17"/>
      <c r="AAX45" s="17"/>
      <c r="AAY45" s="17"/>
      <c r="AAZ45" s="17"/>
      <c r="ABA45" s="17"/>
      <c r="ABB45" s="17"/>
      <c r="ABC45" s="17"/>
      <c r="ABD45" s="17"/>
      <c r="ABE45" s="17"/>
      <c r="ABF45" s="17"/>
      <c r="ABG45" s="17"/>
      <c r="ABH45" s="17"/>
      <c r="ABI45" s="17"/>
      <c r="ABJ45" s="17"/>
      <c r="ABK45" s="17"/>
      <c r="ABL45" s="17"/>
      <c r="ABM45" s="17"/>
      <c r="ABN45" s="17"/>
      <c r="ABO45" s="17"/>
      <c r="ABP45" s="17"/>
      <c r="ABQ45" s="17"/>
      <c r="ABR45" s="17"/>
      <c r="ABS45" s="17"/>
      <c r="ABT45" s="17"/>
      <c r="ABU45" s="17"/>
      <c r="ABV45" s="17"/>
      <c r="ABW45" s="17"/>
      <c r="ABX45" s="17"/>
      <c r="ABY45" s="17"/>
      <c r="ABZ45" s="17"/>
      <c r="ACA45" s="17"/>
      <c r="ACB45" s="17"/>
      <c r="ACC45" s="17"/>
      <c r="ACD45" s="17"/>
      <c r="ACE45" s="17"/>
      <c r="ACF45" s="17"/>
      <c r="ACG45" s="17"/>
      <c r="ACH45" s="17"/>
      <c r="ACI45" s="17"/>
      <c r="ACJ45" s="17"/>
      <c r="ACK45" s="17"/>
      <c r="ACL45" s="17"/>
      <c r="ACM45" s="17"/>
      <c r="ACN45" s="17"/>
      <c r="ACO45" s="17"/>
      <c r="ACP45" s="17"/>
      <c r="ACQ45" s="17"/>
      <c r="ACR45" s="17"/>
      <c r="ACS45" s="17"/>
      <c r="ACT45" s="17"/>
      <c r="ACU45" s="17"/>
      <c r="ACV45" s="17"/>
      <c r="ACW45" s="17"/>
      <c r="ACX45" s="17"/>
      <c r="ACY45" s="17"/>
      <c r="ACZ45" s="17"/>
      <c r="ADA45" s="17"/>
      <c r="ADB45" s="17"/>
      <c r="ADC45" s="17"/>
      <c r="ADD45" s="17"/>
      <c r="ADE45" s="17"/>
      <c r="ADF45" s="17"/>
      <c r="ADG45" s="17"/>
      <c r="ADH45" s="17"/>
      <c r="ADI45" s="17"/>
      <c r="ADJ45" s="17"/>
      <c r="ADK45" s="17"/>
      <c r="ADL45" s="17"/>
      <c r="ADM45" s="17"/>
      <c r="ADN45" s="17"/>
      <c r="ADO45" s="17"/>
      <c r="ADP45" s="17"/>
      <c r="ADQ45" s="17"/>
      <c r="ADR45" s="17"/>
      <c r="ADS45" s="17"/>
      <c r="ADT45" s="17"/>
      <c r="ADU45" s="17"/>
      <c r="ADV45" s="17"/>
      <c r="ADW45" s="17"/>
      <c r="ADX45" s="17"/>
      <c r="ADY45" s="17"/>
      <c r="ADZ45" s="17"/>
      <c r="AEA45" s="17"/>
      <c r="AEB45" s="17"/>
      <c r="AEC45" s="17"/>
      <c r="AED45" s="17"/>
      <c r="AEE45" s="17"/>
      <c r="AEF45" s="17"/>
      <c r="AEG45" s="17"/>
      <c r="AEH45" s="17"/>
      <c r="AEI45" s="17"/>
      <c r="AEJ45" s="17"/>
      <c r="AEK45" s="17"/>
      <c r="AEL45" s="17"/>
      <c r="AEM45" s="17"/>
      <c r="AEN45" s="17"/>
      <c r="AEO45" s="17"/>
      <c r="AEP45" s="17"/>
      <c r="AEQ45" s="17"/>
      <c r="AER45" s="17"/>
      <c r="AES45" s="17"/>
      <c r="AET45" s="17"/>
      <c r="AEU45" s="17"/>
      <c r="AEV45" s="17"/>
      <c r="AEW45" s="17"/>
      <c r="AEX45" s="17"/>
      <c r="AEY45" s="17"/>
      <c r="AEZ45" s="17"/>
      <c r="AFA45" s="17"/>
      <c r="AFB45" s="17"/>
      <c r="AFC45" s="17"/>
      <c r="AFD45" s="17"/>
      <c r="AFE45" s="17"/>
      <c r="AFF45" s="17"/>
      <c r="AFG45" s="17"/>
      <c r="AFH45" s="17"/>
      <c r="AFI45" s="17"/>
      <c r="AFJ45" s="17"/>
      <c r="AFK45" s="17"/>
      <c r="AFL45" s="17"/>
      <c r="AFM45" s="17"/>
      <c r="AFN45" s="17"/>
      <c r="AFO45" s="17"/>
      <c r="AFP45" s="17"/>
      <c r="AFQ45" s="17"/>
      <c r="AFR45" s="17"/>
      <c r="AFS45" s="17"/>
      <c r="AFT45" s="17"/>
      <c r="AFU45" s="17"/>
      <c r="AFV45" s="17"/>
      <c r="AFW45" s="17"/>
      <c r="AFX45" s="17"/>
      <c r="AFY45" s="17"/>
      <c r="AFZ45" s="17"/>
      <c r="AGA45" s="17"/>
      <c r="AGB45" s="17"/>
      <c r="AGC45" s="17"/>
      <c r="AGD45" s="17"/>
      <c r="AGE45" s="17"/>
      <c r="AGF45" s="17"/>
      <c r="AGG45" s="17"/>
      <c r="AGH45" s="17"/>
      <c r="AGI45" s="17"/>
      <c r="AGJ45" s="17"/>
      <c r="AGK45" s="17"/>
      <c r="AGL45" s="17"/>
      <c r="AGM45" s="17"/>
      <c r="AGN45" s="17"/>
      <c r="AGO45" s="17"/>
      <c r="AGP45" s="17"/>
      <c r="AGQ45" s="17"/>
      <c r="AGR45" s="17"/>
      <c r="AGS45" s="17"/>
      <c r="AGT45" s="17"/>
      <c r="AGU45" s="17"/>
      <c r="AGV45" s="17"/>
      <c r="AGW45" s="17"/>
      <c r="AGX45" s="17"/>
      <c r="AGY45" s="17"/>
      <c r="AGZ45" s="17"/>
      <c r="AHA45" s="17"/>
      <c r="AHB45" s="17"/>
      <c r="AHC45" s="17"/>
      <c r="AHD45" s="17"/>
      <c r="AHE45" s="17"/>
      <c r="AHF45" s="17"/>
      <c r="AHG45" s="17"/>
      <c r="AHH45" s="17"/>
      <c r="AHI45" s="17"/>
      <c r="AHJ45" s="17"/>
      <c r="AHK45" s="17"/>
      <c r="AHL45" s="17"/>
      <c r="AHM45" s="17"/>
      <c r="AHN45" s="17"/>
      <c r="AHO45" s="17"/>
      <c r="AHP45" s="17"/>
      <c r="AHQ45" s="17"/>
      <c r="AHR45" s="17"/>
      <c r="AHS45" s="17"/>
      <c r="AHT45" s="17"/>
      <c r="AHU45" s="17"/>
      <c r="AHV45" s="17"/>
      <c r="AHW45" s="17"/>
      <c r="AHX45" s="17"/>
      <c r="AHY45" s="17"/>
      <c r="AHZ45" s="17"/>
      <c r="AIA45" s="17"/>
      <c r="AIB45" s="17"/>
      <c r="AIC45" s="17"/>
      <c r="AID45" s="17"/>
      <c r="AIE45" s="17"/>
      <c r="AIF45" s="17"/>
      <c r="AIG45" s="17"/>
      <c r="AIH45" s="17"/>
      <c r="AII45" s="17"/>
      <c r="AIJ45" s="17"/>
      <c r="AIK45" s="17"/>
      <c r="AIL45" s="17"/>
      <c r="AIM45" s="17"/>
      <c r="AIN45" s="17"/>
      <c r="AIO45" s="17"/>
      <c r="AIP45" s="17"/>
      <c r="AIQ45" s="17"/>
      <c r="AIR45" s="17"/>
      <c r="AIS45" s="17"/>
      <c r="AIT45" s="17"/>
      <c r="AIU45" s="17"/>
      <c r="AIV45" s="17"/>
      <c r="AIW45" s="17"/>
      <c r="AIX45" s="17"/>
      <c r="AIY45" s="17"/>
      <c r="AIZ45" s="17"/>
      <c r="AJA45" s="17"/>
      <c r="AJB45" s="17"/>
      <c r="AJC45" s="17"/>
      <c r="AJD45" s="17"/>
      <c r="AJE45" s="17"/>
      <c r="AJF45" s="17"/>
      <c r="AJG45" s="17"/>
      <c r="AJH45" s="17"/>
      <c r="AJI45" s="17"/>
      <c r="AJJ45" s="17"/>
      <c r="AJK45" s="17"/>
      <c r="AJL45" s="17"/>
      <c r="AJM45" s="17"/>
      <c r="AJN45" s="17"/>
      <c r="AJO45" s="17"/>
      <c r="AJP45" s="17"/>
      <c r="AJQ45" s="17"/>
      <c r="AJR45" s="17"/>
      <c r="AJS45" s="17"/>
      <c r="AJT45" s="17"/>
      <c r="AJU45" s="17"/>
      <c r="AJV45" s="17"/>
      <c r="AJW45" s="17"/>
      <c r="AJX45" s="17"/>
      <c r="AJY45" s="17"/>
      <c r="AJZ45" s="17"/>
      <c r="AKA45" s="17"/>
      <c r="AKB45" s="17"/>
      <c r="AKC45" s="17"/>
      <c r="AKD45" s="17"/>
      <c r="AKE45" s="17"/>
      <c r="AKF45" s="17"/>
      <c r="AKG45" s="17"/>
      <c r="AKH45" s="17"/>
      <c r="AKI45" s="17"/>
      <c r="AKJ45" s="17"/>
      <c r="AKK45" s="17"/>
      <c r="AKL45" s="17"/>
      <c r="AKM45" s="17"/>
      <c r="AKN45" s="17"/>
      <c r="AKO45" s="17"/>
      <c r="AKP45" s="17"/>
      <c r="AKQ45" s="17"/>
      <c r="AKR45" s="17"/>
      <c r="AKS45" s="17"/>
      <c r="AKT45" s="17"/>
      <c r="AKU45" s="17"/>
      <c r="AKV45" s="17"/>
      <c r="AKW45" s="17"/>
      <c r="AKX45" s="17"/>
      <c r="AKY45" s="17"/>
      <c r="AKZ45" s="17"/>
      <c r="ALA45" s="17"/>
      <c r="ALB45" s="17"/>
      <c r="ALC45" s="17"/>
      <c r="ALD45" s="17"/>
      <c r="ALE45" s="17"/>
      <c r="ALF45" s="17"/>
      <c r="ALG45" s="17"/>
      <c r="ALH45" s="17"/>
      <c r="ALI45" s="17"/>
      <c r="ALJ45" s="17"/>
      <c r="ALK45" s="17"/>
      <c r="ALL45" s="17"/>
      <c r="ALM45" s="17"/>
      <c r="ALN45" s="17"/>
      <c r="ALO45" s="17"/>
      <c r="ALP45" s="17"/>
      <c r="ALQ45" s="17"/>
      <c r="ALR45" s="17"/>
      <c r="ALS45" s="17"/>
      <c r="ALT45" s="17"/>
      <c r="ALU45" s="17"/>
      <c r="ALV45" s="17"/>
      <c r="ALW45" s="17"/>
      <c r="ALX45" s="17"/>
      <c r="ALY45" s="17"/>
      <c r="ALZ45" s="17"/>
      <c r="AMA45" s="17"/>
      <c r="AMB45" s="17"/>
      <c r="AMC45" s="17"/>
      <c r="AMD45" s="17"/>
      <c r="AME45" s="17"/>
      <c r="AMF45" s="17"/>
      <c r="AMG45" s="17"/>
      <c r="AMH45" s="17"/>
      <c r="AMI45" s="17"/>
      <c r="AMJ45" s="17"/>
      <c r="AMK45" s="17"/>
    </row>
    <row r="46" spans="1:1025" ht="75.75" thickBot="1" x14ac:dyDescent="0.3">
      <c r="D46" s="15" t="s">
        <v>9</v>
      </c>
      <c r="E46" s="14">
        <f>SUM(E40:E45)</f>
        <v>0.2</v>
      </c>
      <c r="W46" s="13" t="s">
        <v>8</v>
      </c>
      <c r="X46" s="12">
        <f>+AVERAGE(X20:X45)</f>
        <v>0.59542857142857142</v>
      </c>
      <c r="AB46" s="11" t="s">
        <v>7</v>
      </c>
      <c r="AC46" s="10">
        <f>AVERAGE(AC20:AC45)</f>
        <v>0.72688802708525702</v>
      </c>
      <c r="AF46" s="279" t="s">
        <v>6</v>
      </c>
      <c r="AG46" s="280"/>
      <c r="AH46" s="271">
        <f>AVERAGE(AH20:AH45)</f>
        <v>0.88612500000000005</v>
      </c>
      <c r="AK46" s="5"/>
      <c r="AL46" s="9" t="s">
        <v>5</v>
      </c>
      <c r="AM46" s="2" t="e">
        <f>+AVERAGE(AL20:AL45)</f>
        <v>#DIV/0!</v>
      </c>
      <c r="AQ46" s="8" t="str">
        <f>AP17</f>
        <v>SEGUIMIENTO PLAN GESTION DEL PROCESO</v>
      </c>
      <c r="AR46" s="3" t="e">
        <f>+AVERAGE(AR20:AR45)</f>
        <v>#VALUE!</v>
      </c>
    </row>
    <row r="47" spans="1:1025" ht="24.75" customHeight="1" x14ac:dyDescent="0.25">
      <c r="D47" s="7" t="s">
        <v>4</v>
      </c>
      <c r="E47" s="6">
        <f>E46+E39</f>
        <v>1.0399200000000002</v>
      </c>
    </row>
    <row r="50" spans="8:18" ht="15.75" thickBot="1" x14ac:dyDescent="0.3"/>
    <row r="51" spans="8:18" ht="26.25" x14ac:dyDescent="0.25">
      <c r="H51" s="275" t="s">
        <v>3</v>
      </c>
      <c r="I51" s="275"/>
      <c r="J51" s="275"/>
      <c r="K51" s="275"/>
      <c r="L51" s="275"/>
      <c r="M51" s="276" t="s">
        <v>2</v>
      </c>
      <c r="N51" s="276"/>
      <c r="O51" s="276"/>
      <c r="P51" s="276"/>
      <c r="Q51" s="276"/>
      <c r="R51" s="276"/>
    </row>
    <row r="52" spans="8:18" ht="132.75" customHeight="1" thickBot="1" x14ac:dyDescent="0.3">
      <c r="H52" s="277" t="s">
        <v>1</v>
      </c>
      <c r="I52" s="277"/>
      <c r="J52" s="277"/>
      <c r="K52" s="277"/>
      <c r="L52" s="277"/>
      <c r="M52" s="278" t="s">
        <v>0</v>
      </c>
      <c r="N52" s="278"/>
      <c r="O52" s="278"/>
      <c r="P52" s="278"/>
      <c r="Q52" s="278"/>
      <c r="R52" s="278"/>
    </row>
  </sheetData>
  <sheetProtection algorithmName="SHA-512" hashValue="LY/7/gtwGwyWGpHFLfn9T4XG9pIYWL/7qFoA/t2R4yrs6Y4e+ENmGIPXdQ8//u8//ae/ClTIQDPr/9hiUeboVQ==" saltValue="fd28bQYCyH6aZpW3eIz3hQ==" spinCount="100000" sheet="1" objects="1" scenarios="1"/>
  <mergeCells count="36">
    <mergeCell ref="A1:K1"/>
    <mergeCell ref="A2:K2"/>
    <mergeCell ref="A3:K3"/>
    <mergeCell ref="F4:J4"/>
    <mergeCell ref="A5:B8"/>
    <mergeCell ref="C5:D8"/>
    <mergeCell ref="H5:J5"/>
    <mergeCell ref="H6:J6"/>
    <mergeCell ref="H7:J7"/>
    <mergeCell ref="H8:J8"/>
    <mergeCell ref="A17:B18"/>
    <mergeCell ref="C17:C19"/>
    <mergeCell ref="D17:P18"/>
    <mergeCell ref="H11:J11"/>
    <mergeCell ref="H10:J10"/>
    <mergeCell ref="H9:J9"/>
    <mergeCell ref="H14:J14"/>
    <mergeCell ref="H52:L52"/>
    <mergeCell ref="M52:R52"/>
    <mergeCell ref="AF46:AG46"/>
    <mergeCell ref="H13:J13"/>
    <mergeCell ref="Q17:T18"/>
    <mergeCell ref="U17:U19"/>
    <mergeCell ref="AA17:AE17"/>
    <mergeCell ref="AF17:AJ17"/>
    <mergeCell ref="V18:Z18"/>
    <mergeCell ref="AA18:AE18"/>
    <mergeCell ref="AF18:AJ18"/>
    <mergeCell ref="AP18:AT18"/>
    <mergeCell ref="V17:Z17"/>
    <mergeCell ref="H12:J12"/>
    <mergeCell ref="H51:L51"/>
    <mergeCell ref="M51:R51"/>
    <mergeCell ref="AK17:AO17"/>
    <mergeCell ref="AP17:AT17"/>
    <mergeCell ref="AK18:AO18"/>
  </mergeCells>
  <phoneticPr fontId="35" type="noConversion"/>
  <dataValidations count="3">
    <dataValidation type="list" allowBlank="1" showInputMessage="1" showErrorMessage="1" sqref="Q40:Q45" xr:uid="{00000000-0002-0000-0500-000002000000}">
      <formula1>INDICADOR</formula1>
      <formula2>0</formula2>
    </dataValidation>
    <dataValidation type="list" allowBlank="1" showInputMessage="1" showErrorMessage="1" sqref="J44:J45" xr:uid="{00000000-0002-0000-0500-000001000000}">
      <formula1>PROGRAMACION</formula1>
      <formula2>0</formula2>
    </dataValidation>
    <dataValidation type="list" allowBlank="1" showInputMessage="1" showErrorMessage="1" error="Escriba un texto " promptTitle="Cualquier contenido" sqref="F40:F43" xr:uid="{00000000-0002-0000-0500-000000000000}">
      <formula1>META2</formula1>
      <formula2>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18 RAFAEL URIBE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Jeraldyn Tautiva</dc:creator>
  <cp:lastModifiedBy>Jeraldyn Tautiva</cp:lastModifiedBy>
  <dcterms:created xsi:type="dcterms:W3CDTF">2020-11-01T02:29:59Z</dcterms:created>
  <dcterms:modified xsi:type="dcterms:W3CDTF">2020-11-01T18:10:41Z</dcterms:modified>
</cp:coreProperties>
</file>