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I:\TELETRABAJO-SDG\PG\REPORTE II TRIMSTRE\NC\"/>
    </mc:Choice>
  </mc:AlternateContent>
  <xr:revisionPtr revIDLastSave="0" documentId="13_ncr:1_{9F56EDFA-EE62-472B-B036-1EDAB3089A08}" xr6:coauthVersionLast="45" xr6:coauthVersionMax="45"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7" i="1" l="1"/>
  <c r="AC34" i="1"/>
  <c r="AM37" i="1" l="1"/>
  <c r="AH37" i="1"/>
  <c r="X37" i="1"/>
  <c r="E37" i="1"/>
  <c r="AR36" i="1"/>
  <c r="AP36" i="1"/>
  <c r="P36" i="1"/>
  <c r="AQ36" i="1" s="1"/>
  <c r="AR35" i="1"/>
  <c r="AP35" i="1"/>
  <c r="P35" i="1"/>
  <c r="AQ35" i="1" s="1"/>
  <c r="AR34" i="1"/>
  <c r="AS34" i="1" s="1"/>
  <c r="AQ34" i="1"/>
  <c r="AP34" i="1"/>
  <c r="P34" i="1"/>
  <c r="AR33" i="1"/>
  <c r="AP33" i="1"/>
  <c r="AA33" i="1"/>
  <c r="P33" i="1"/>
  <c r="AQ33" i="1" s="1"/>
  <c r="AR32" i="1"/>
  <c r="AS32" i="1" s="1"/>
  <c r="AP32" i="1"/>
  <c r="P32" i="1"/>
  <c r="AQ32" i="1" s="1"/>
  <c r="AU31" i="1"/>
  <c r="AS31" i="1"/>
  <c r="AR31" i="1"/>
  <c r="AQ31" i="1"/>
  <c r="AP31" i="1"/>
  <c r="AA31" i="1"/>
  <c r="P31" i="1"/>
  <c r="AR30" i="1"/>
  <c r="AS30" i="1" s="1"/>
  <c r="AQ30" i="1"/>
  <c r="AP30" i="1"/>
  <c r="P30" i="1"/>
  <c r="AR29" i="1"/>
  <c r="AS29" i="1" s="1"/>
  <c r="AQ29" i="1"/>
  <c r="AP29" i="1"/>
  <c r="AC29" i="1"/>
  <c r="AA29" i="1"/>
  <c r="P29" i="1"/>
  <c r="AR28" i="1"/>
  <c r="AQ28" i="1"/>
  <c r="AS28" i="1" s="1"/>
  <c r="AP28" i="1"/>
  <c r="AA28" i="1"/>
  <c r="AC28" i="1" s="1"/>
  <c r="P28" i="1"/>
  <c r="AU27" i="1"/>
  <c r="AR27" i="1"/>
  <c r="AQ27" i="1"/>
  <c r="AS27" i="1" s="1"/>
  <c r="AP27" i="1"/>
  <c r="AA27" i="1"/>
  <c r="AC27" i="1" s="1"/>
  <c r="P27" i="1"/>
  <c r="AR26" i="1"/>
  <c r="AP26" i="1"/>
  <c r="AA26" i="1"/>
  <c r="P26" i="1"/>
  <c r="AQ26" i="1" s="1"/>
  <c r="AS26" i="1" s="1"/>
  <c r="AR25" i="1"/>
  <c r="AP25" i="1"/>
  <c r="AA25" i="1"/>
  <c r="AC25" i="1" s="1"/>
  <c r="P25" i="1"/>
  <c r="AQ25" i="1" s="1"/>
  <c r="AR24" i="1"/>
  <c r="AP24" i="1"/>
  <c r="AA24" i="1"/>
  <c r="AC24" i="1" s="1"/>
  <c r="P24" i="1"/>
  <c r="AQ24" i="1" s="1"/>
  <c r="AS24" i="1" s="1"/>
  <c r="AR23" i="1"/>
  <c r="AS23" i="1" s="1"/>
  <c r="AP23" i="1"/>
  <c r="AA23" i="1"/>
  <c r="P23" i="1"/>
  <c r="AQ23" i="1" s="1"/>
  <c r="AR22" i="1"/>
  <c r="AS22" i="1" s="1"/>
  <c r="AQ22" i="1"/>
  <c r="AP22" i="1"/>
  <c r="P22" i="1"/>
  <c r="AU21" i="1"/>
  <c r="AR21" i="1"/>
  <c r="AS21" i="1" s="1"/>
  <c r="AQ21" i="1"/>
  <c r="AP21" i="1"/>
  <c r="AA21" i="1"/>
  <c r="AC21" i="1" s="1"/>
  <c r="P21" i="1"/>
  <c r="AR20" i="1"/>
  <c r="AS20" i="1" s="1"/>
  <c r="AQ20" i="1"/>
  <c r="AP20" i="1"/>
  <c r="AC20" i="1"/>
  <c r="AA20" i="1"/>
  <c r="P20" i="1"/>
  <c r="AS35" i="1" l="1"/>
  <c r="AS33" i="1"/>
  <c r="AS36" i="1"/>
  <c r="AS25" i="1"/>
  <c r="AS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9"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 ref="Q19" authorId="0" shapeId="0" xr:uid="{00000000-0006-0000-0000-000002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9" authorId="0" shapeId="0" xr:uid="{00000000-0006-0000-0000-000003000000}">
      <text>
        <r>
          <rPr>
            <b/>
            <sz val="8"/>
            <color indexed="81"/>
            <rFont val="Tahoma"/>
            <family val="2"/>
          </rPr>
          <t>juan.jimenez:</t>
        </r>
        <r>
          <rPr>
            <sz val="8"/>
            <color indexed="81"/>
            <rFont val="Tahoma"/>
            <family val="2"/>
          </rPr>
          <t xml:space="preserve">
Establecer la o las dependencias responsables del proceso</t>
        </r>
      </text>
    </comment>
  </commentList>
</comments>
</file>

<file path=xl/sharedStrings.xml><?xml version="1.0" encoding="utf-8"?>
<sst xmlns="http://schemas.openxmlformats.org/spreadsheetml/2006/main" count="412" uniqueCount="200">
  <si>
    <t>PROCESO ACOMPAÑAMIENTO A LA GESTIÓN LOCAL</t>
  </si>
  <si>
    <t>SECRETARÍA DISTRITAL DE GOBIERNO</t>
  </si>
  <si>
    <t xml:space="preserve">VIGENCIA DE LA PLANEACIÓN: </t>
  </si>
  <si>
    <t>CONTROL DE CAMBIOS</t>
  </si>
  <si>
    <t xml:space="preserve">Dependencia: </t>
  </si>
  <si>
    <t>Subsecretaría de Gestión Local</t>
  </si>
  <si>
    <t>VERSIÓN</t>
  </si>
  <si>
    <t>FECHA</t>
  </si>
  <si>
    <t>DESCRIPCIÓN DE LA MODIFICACIÓN</t>
  </si>
  <si>
    <r>
      <t>Objetivo Proceso:</t>
    </r>
    <r>
      <rPr>
        <sz val="10"/>
        <rFont val="Garamond"/>
        <family val="1"/>
      </rPr>
      <t xml:space="preserve"> </t>
    </r>
  </si>
  <si>
    <t>Fortalecer la capacidad institucional de las Alcaldías Locales, mediante el diseño y acompañamiento en la implementación del modelo de gestión, la asistencia técnica y generación de alertas tempranas frente a la gestión local en materia policiva y desarrollo local y el impulso a la capacidad de interlocución de los alcaldes locales con los actores insitucionales y sociales, para mejorar la calidad de vida de los Bogotanos y consolidar la gobernabilidad democrática local.</t>
  </si>
  <si>
    <t>31 de enero de 2020</t>
  </si>
  <si>
    <t>Elaboración del documento para la vigencia.
SE APROBÓ Y REMITIÓ EL PLAN DE GESTIÓN DEL PROCESO MEDIANTE CASO HOLA Nº 88231</t>
  </si>
  <si>
    <r>
      <t>Alcance del Proceso:</t>
    </r>
    <r>
      <rPr>
        <sz val="10"/>
        <rFont val="Garamond"/>
        <family val="1"/>
      </rPr>
      <t xml:space="preserve"> </t>
    </r>
  </si>
  <si>
    <t>Orientaciones, lineamientos, acompañamiento, coordinación interinstitucional, asistencia técnica, capacitación, seguimiento y evaluación a la gestión local en materia policiva y de
desarrollo local.</t>
  </si>
  <si>
    <t>31 de marzo de 2020</t>
  </si>
  <si>
    <t>De acuerdo con la solicitud de modificación de plan de gestión remitida por el Subsecretario de Gestión Local a través de correo electrónico el día 27 de marzo y, teniendo en cuenta la justificación técnica allegada, se modica la programación de la meta "Articular con las Alcaldías Locales/FDL la ejecución del 100%  de las actividades a realizar en el plan de acción  del SIPSE LOCAL"</t>
  </si>
  <si>
    <r>
      <t>Líder del  Proceso:</t>
    </r>
    <r>
      <rPr>
        <sz val="10"/>
        <rFont val="Garamond"/>
        <family val="1"/>
      </rPr>
      <t xml:space="preserve"> </t>
    </r>
  </si>
  <si>
    <t>Subsecretario Gestión Local</t>
  </si>
  <si>
    <t>22 de abril de 2020</t>
  </si>
  <si>
    <t>El proceso alcanzó para el primer trimestre de la vigencia 2020 un nivel de desepeño del 100%.</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</si>
  <si>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</si>
  <si>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</si>
  <si>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29 de junio de 2020</t>
  </si>
  <si>
    <r>
      <t xml:space="preserve">De acuerdo a la Solicitud del Subsecrario de Gestión Local  remitida por correo electrónico el 25 de junio se modificaron las metas y/o programaciones plan de gestión del proceso así:
- Se modficó la meta "Efectuar un </t>
    </r>
    <r>
      <rPr>
        <b/>
        <sz val="10"/>
        <color indexed="8"/>
        <rFont val="Garamond"/>
        <family val="1"/>
      </rPr>
      <t xml:space="preserve">(1) </t>
    </r>
    <r>
      <rPr>
        <sz val="10"/>
        <color indexed="8"/>
        <rFont val="Garamond"/>
        <family val="1"/>
      </rPr>
      <t xml:space="preserve">proceso de acompañamiento a las JAL en las etapas que desarrollen para la conformación de las ternas para la selección de alcaldes locales para el periodo 2020-2023" </t>
    </r>
    <r>
      <rPr>
        <b/>
        <sz val="10"/>
        <color indexed="8"/>
        <rFont val="Garamond"/>
        <family val="1"/>
      </rPr>
      <t>por</t>
    </r>
    <r>
      <rPr>
        <sz val="10"/>
        <color indexed="8"/>
        <rFont val="Garamond"/>
        <family val="1"/>
      </rPr>
      <t xml:space="preserve"> "Efectuar dos </t>
    </r>
    <r>
      <rPr>
        <b/>
        <sz val="10"/>
        <color indexed="8"/>
        <rFont val="Garamond"/>
        <family val="1"/>
      </rPr>
      <t>(2)</t>
    </r>
    <r>
      <rPr>
        <sz val="10"/>
        <color indexed="8"/>
        <rFont val="Garamond"/>
        <family val="1"/>
      </rPr>
      <t xml:space="preserve"> procesos de acompañamiento a las JAL en las etapas que desarrollen para la conformación de las ternas para la selección de alcaldes locales para el periodo 2020-2023" 
- Se modificó la programación de la meta "Articular con las Alcaldías Locales/FDL la ejecución del 100% de las actividades a realizar en el plan de acción del SIPSE LOCAL"  paso de I tri (10%),  II tri (50%), III Tri (90%)  y IV tri (100%)   </t>
    </r>
    <r>
      <rPr>
        <b/>
        <sz val="10"/>
        <color indexed="8"/>
        <rFont val="Garamond"/>
        <family val="1"/>
      </rPr>
      <t>a</t>
    </r>
    <r>
      <rPr>
        <sz val="10"/>
        <color indexed="8"/>
        <rFont val="Garamond"/>
        <family val="1"/>
      </rPr>
      <t xml:space="preserve"> I Tri (10%), II Tri (20%) , III Tri (75%)  y iv tri (100%).
- Se modifcó la magnitud de la meta "Depurar el </t>
    </r>
    <r>
      <rPr>
        <b/>
        <sz val="10"/>
        <color indexed="8"/>
        <rFont val="Garamond"/>
        <family val="1"/>
      </rPr>
      <t>90</t>
    </r>
    <r>
      <rPr>
        <sz val="10"/>
        <color indexed="8"/>
        <rFont val="Garamond"/>
        <family val="1"/>
      </rPr>
      <t>% de los recursos de las obligaciones por pagar de los contratos de la vigencia 2018 y anteriores, realizando los respectivos pagos y liberaciones por las Alcaldías Locales/ Fondos de Desarrollo Local." a "Depurar el</t>
    </r>
    <r>
      <rPr>
        <b/>
        <sz val="10"/>
        <color indexed="8"/>
        <rFont val="Garamond"/>
        <family val="1"/>
      </rPr>
      <t xml:space="preserve"> 70%</t>
    </r>
    <r>
      <rPr>
        <sz val="10"/>
        <color indexed="8"/>
        <rFont val="Garamond"/>
        <family val="1"/>
      </rPr>
      <t xml:space="preserve"> de los recursos de las obligaciones por pagar de los contratos de la vigencia 2018 y anteriores, realizando los respectivos pagos y liberaciones por las Alcaldías Locales/ Fondos de Desarrollo Local".
- Se modificó la meta "Formular y apoyar en su implementación (1) una estrategia para la priorización de actuaciones de policía (Según estado procesal o comportamiento contrario a la convivencia) "</t>
    </r>
    <r>
      <rPr>
        <b/>
        <sz val="10"/>
        <color indexed="8"/>
        <rFont val="Garamond"/>
        <family val="1"/>
      </rPr>
      <t xml:space="preserve"> por "</t>
    </r>
    <r>
      <rPr>
        <sz val="10"/>
        <color indexed="8"/>
        <rFont val="Garamond"/>
        <family val="1"/>
      </rPr>
      <t xml:space="preserve">Formular y apoyar en su implementación tres estratégias para la priorización de actuaciones de policía (según estado procesal o comportamiento contrario a la convivencia).
- Se modificó la programación de la meta "Efectuar un (1) proceso de acompañamiento a la implementación del sistema ARCO" pasó de I Tri ( 0) , II tri (0,5) , III Tri (0)  y iV (0,5) </t>
    </r>
    <r>
      <rPr>
        <b/>
        <sz val="10"/>
        <color indexed="8"/>
        <rFont val="Garamond"/>
        <family val="1"/>
      </rPr>
      <t>a</t>
    </r>
    <r>
      <rPr>
        <sz val="10"/>
        <color indexed="8"/>
        <rFont val="Garamond"/>
        <family val="1"/>
      </rPr>
      <t xml:space="preserve"> I Tri (0) , II Tri (0) , III Tri ( 0)   y Iv Tri (1).
-Se cambió la meta "Realizar un (1) foro distrital para la evaluar la implementación del Código Nacional de Seguridad y Convivencia Ciudadana."  </t>
    </r>
    <r>
      <rPr>
        <b/>
        <sz val="10"/>
        <color indexed="8"/>
        <rFont val="Garamond"/>
        <family val="1"/>
      </rPr>
      <t xml:space="preserve">por </t>
    </r>
    <r>
      <rPr>
        <sz val="10"/>
        <color indexed="8"/>
        <rFont val="Garamond"/>
        <family val="1"/>
      </rPr>
      <t xml:space="preserve">"Formular una (1) estrategia de vitualización de actuaciones de policía". 
- Se modificó la programación de la meta "Promover dos (2) mesas de trabajo para efectuar coordinación interinstitucional entre los Inspectores de Policía y la Policía Nacional, para aplicación del Código Nacional de Seguridad y Convivencia Ciudadana." pasó de I Tri (0), II Tri (0,5), III Tri (0) y Iv (0,5) a I Tri (0), II Tri (0), iii Tri (1) y Iv tri (1). </t>
    </r>
  </si>
  <si>
    <t>PLAN ESTRATEGICO INSTITUCIONAL</t>
  </si>
  <si>
    <t>PROGRAMADO EN LA VIGENCIA</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</si>
  <si>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</si>
  <si>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</si>
  <si>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</si>
  <si>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</si>
  <si>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</si>
  <si>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</si>
  <si>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</si>
  <si>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</si>
  <si>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</si>
  <si>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</si>
  <si>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</si>
  <si>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</si>
  <si>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</si>
  <si>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</si>
  <si>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</si>
  <si>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</si>
  <si>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</si>
  <si>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</si>
  <si>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</si>
  <si>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</si>
  <si>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</si>
  <si>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</si>
  <si>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</si>
  <si>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</si>
  <si>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</si>
  <si>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</si>
  <si>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</si>
  <si>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</si>
  <si>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</si>
  <si>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RESULTADO DE LA MEDICION</t>
  </si>
  <si>
    <t>ANÁLISIS DE AVANCE</t>
  </si>
  <si>
    <t>MEDIO DE VERIFICACIÓN</t>
  </si>
  <si>
    <t>Fortalecer la capacidad institucional y el ejercicio de la función policiva por parte de las autoridades locales a cargo de la SDG.</t>
  </si>
  <si>
    <t>Diseñar e implementar un modelo de Fortalecimiento de la gestión local.</t>
  </si>
  <si>
    <t>Efectuar dos (2) procesos de acompañamiento a las JAL en las etapas que desarrollen para la conformación de las ternas para la selección de alcaldes locales para el periodo 2020-2023.</t>
  </si>
  <si>
    <t>GESTION</t>
  </si>
  <si>
    <t>Procesos de acompañamiento efectuados</t>
  </si>
  <si>
    <t>No. de procesos de acompañamiento efectuados.</t>
  </si>
  <si>
    <t>SUMA</t>
  </si>
  <si>
    <t>Procesos</t>
  </si>
  <si>
    <t>EFICACIA</t>
  </si>
  <si>
    <t>Archivo Subsecretaría de Gestión Local</t>
  </si>
  <si>
    <t>Documentos del proceso de conformación de ternas para la selección de Alcaldes Locales.</t>
  </si>
  <si>
    <t>META NO PROGRAMADA</t>
  </si>
  <si>
    <t xml:space="preserve">Se adelantó un proceso de acompañamiento a las Juntas Administradoras Locales, en las distintas etapas que se desarrollaron para la conformación de las ternas para la selección de alcaldes locales para el periodo 2020-2023 en las 20 localidades, teniendo como resultado el nombramiento de 13 alcaldes locales y la Alcaldía Local de Tunjuelito tiene pendiente el envío de la terna. Las 6 Alcaldías Locales no obtuvieron el número mínimo de aspirantes para conformación de la terna, razón por la cual se requiere efectuar un segundo proceso. </t>
  </si>
  <si>
    <t>Adelantar un (1) plan de formación, en materia de gestión local, para los alcaldes y equipos locales de Bogotá D.C.</t>
  </si>
  <si>
    <t>RETADORA (MEJORA)</t>
  </si>
  <si>
    <t>Planes de formación adelantados</t>
  </si>
  <si>
    <t>No. de planes de formación adelantados.</t>
  </si>
  <si>
    <t>Planes</t>
  </si>
  <si>
    <t>Registros de asistencia</t>
  </si>
  <si>
    <t>Meta Cumpida</t>
  </si>
  <si>
    <t>Efectuar un (1) proceso de acompañamiento a las Alcaldías Locales en la formulación de los Planes de Desarrollo Local.</t>
  </si>
  <si>
    <t>Evidencia de Reunión</t>
  </si>
  <si>
    <t>Adelantar  (3) mesas técnicas de trabajo de acompañamiento y seguimiento a las pretensiones contractuales contempladas en los Planes Anuales de Adquisición con cargo a los recursos de inversión de los 20 Fondos de Desarrollo Local.</t>
  </si>
  <si>
    <t>GESTIÓN</t>
  </si>
  <si>
    <t>Mesas técnicas realizadas</t>
  </si>
  <si>
    <t>No. de mesas técnicas realizadas</t>
  </si>
  <si>
    <t>Mesas Técnicas</t>
  </si>
  <si>
    <t>Archivo Dirección para la Gestión del Desarrollo Local</t>
  </si>
  <si>
    <t>Dirección para la Gestión del Desarrollo Local</t>
  </si>
  <si>
    <t>Se realizaron 2  mesas técnicas de formulación y seguimiento a los 20 Fondos de Desarrollo Local, a fin de promover una mayor eficiencia y eficacia en la formulación y contratación de los proyectos de inversión en Infraestructiura (Malla Vial, Espacio Público y Parques), así:
1. MESA TÉCNICA DE ACOMPAÑAMIENTO Y SEGUIMIENTO N° 1
Se adelantaron  4 sesiones de presentación, fortalecimiento, metodologías de trabajo, formulación y seguimiento a las pretensiones contractuales de los 20 FDL, a través de la Plataforma Micosoft Teams durante los días 06, 13, 20 y 27 de mayo.
2. MESA TÉCNICA DE ACOMPAÑAMIENTO Y SEGUIMIENTO N° 2
A través de la Plataforma Micosoft Teams se adelantaron, durante los días  02 y 03 de junio de 2020, 20 sesiones de fortalecimiento, planeación y formulación infraestructura - modificaciones contractuales contratos de malla vial, espacio público y parques, con los 20 FDL, revisando dos frentes de trabajo: A. Contratación de Infraestructura Nueva - Modalidad de Selección licitación Pública y B. Modificaciones Contractuales - Adiciones y/o Pórrrogas respecto de contratos vigentes y con alcance técnico pendiente de ser ejecutado. (Artículo 40 Ley 80 de 1993).</t>
  </si>
  <si>
    <t xml:space="preserve">Mesa Tècnica Nª 1
https://gobiernobogota.sharepoint.com/:f:/s/DGDL/Eiskg7EYmXdHnW6LwItXYsoBm8UXqoJ7xySs2Y77XyrZoQ?e=XqB9MN  
Mesa Tècnica Nª 2 
https://gobiernobogota.sharepoint.com/:f:/s/DGDL/EmRtxbTZ-ndMmMRSr-FuszIBWMSBRS5loUl5QNxPx3HpIA?e=kfZ7jE </t>
  </si>
  <si>
    <t>Adelantar dos (2) jornadas de articulación intersectorial para la asesoría y asistencia técnica a los 20 Fondos de Desarrollo Local.</t>
  </si>
  <si>
    <t>Jornadas de articulación realizadas</t>
  </si>
  <si>
    <t>No. de jornadas de articulación intersectorial realizadas.</t>
  </si>
  <si>
    <t>Jornadas</t>
  </si>
  <si>
    <t>Con el fin de promover una mayor eficiencia y eficacia en la formulación y contratación de los proyectos de inversión de los FDL, el pasado mes de febrero se adelantó la Feria de Conceptos, con la finalidad de articular a los 20 Fondos de Desarrollo Local y sus equipos técnicos y de formulación, junto con las entidades que por su naturaleza participan en la viabilidad técnica en este tipo de proyectos (Instituto de Desarrollo Urbano - IDU, Instrituto Distrital de Recreación y Deporte - IDRD, Unidad Administrativa Especial de Rehabilitación y Mantenimiento Vial - UMV),  recibiendo de éstas asesoría, acompañamiento y asistencia técnica.
Teniendo en cuenta lo anterior, se reporta la jornada de articulación intersectorial para el segundo trimestre, teniendo en cuenta que esta actividad no fue reportada durante el primer trimestre de la vigencia 2020.</t>
  </si>
  <si>
    <t xml:space="preserve">Feria de Conceptos
https://gobiernobogota.sharepoint.com/:f:/s/DGDL/EiQL3sNZscJGiMz3eFJd_akB2hZBPV3jZS-K2xJiA74jcw?e=R3fjgV  </t>
  </si>
  <si>
    <t>Articular con las Alcaldías Locales/FDL la ejecución del 100%  de las actividades a realizar en el plan de acción  del SIPSE LOCAL</t>
  </si>
  <si>
    <t>Porcentaje de actividades articuladas</t>
  </si>
  <si>
    <t>(No. de actividades del plan de acción de sipse local articuladas / No. de actividades del plan de acción sipse local programadas) * 100</t>
  </si>
  <si>
    <t>CRECIENTE</t>
  </si>
  <si>
    <t>Actividades</t>
  </si>
  <si>
    <t>Matriz de ejecución plan de acción SIPSE Local</t>
  </si>
  <si>
    <t>SI</t>
  </si>
  <si>
    <t xml:space="preserve">Para efectos de gestionar las acciones que se llevarán a cabo en conjunto con las Alcaldías Locales a partir del segundo trimestre de la vigencia 2020, la Dirección para la Gestión del Desarrollo Local estableció las diferentes acciones previas durante el primer trimestre, las cuales hacen parte del plan de acción para articular las actividades a realizar en función a la  implementación del Sistema de Información de SIPSE LOCAL. 
Estas acciones previas funcionan como una clara referencia de cara a la situación actual para el mejoramiento de la herramienta tecnológica,   adelantar actividades de entrenamiento debido a la alta rotación de profesionales de planta y contratistas en las Alcaldías Locales y demas actividades que permiten determinar las acciones a corto plazo para dar cumplimiento al 85% que se ejecutará durante el segundo trimestre de la actual vigencia en adelante.
Las acciones previas estan conformadas por tres componentes principales (1. Gestión, 2. Seguimiento y  3. Entrenamiento) con una magnitud porcentual del 5% para cada una y dar cumplimiento al 15% de la programación de la meta para el primer trimestre a través de las actividades realizadas durante este periodo. 
Así las cosas, las actividades programadas fueron realizadas en su totalidad durante el primer trimestre. 
</t>
  </si>
  <si>
    <t xml:space="preserve">Carpeta OneDrivehttps://gobiernobogota-my.sharepoint.com/personal/jeraldyn_tautiva_gobiernobogota_gov_co/_layouts/15/onedrive.aspx?id=%2Fpersonal%2Fjeraldyn%5Ftautiva%5Fgobiernobogota%5Fgov%5Fco%2FDocuments%2F2%5FPLANES%20DE%20ACCI%C3%93N%2FPLAN%20DE%20ACCI%C3%93N%202020%2FPG%2FSOPORTES%5FPLANES%20DE%20GESTI%C3%93N%5F2020%2FNIVEL%20CENTRAL%2F3%5FACOMPA%C3%91AMIENTO%20A%20LA%20GESTI%C3%93N%20LOCAL%2FI%20TRIMESTRE </t>
  </si>
  <si>
    <t xml:space="preserve">
A partir del segundo trimestre en adelante el Plan de Acción, se fundamenta es tres grandes líneas:   1. Acciones de Mejoramiento, 2. Acciones de Seguimiento y 3. Acciones de entrenamiento. 
Es de resaltar que con las mesas técnicas en el mes de mayo se ha mejorado el cargue de información y se ha generado con mayor medida el uso y apropiación del sistema SIPSE LOCAL, donde los nuevos Alcaldes Locales y encargados han estado en función de gestionar buenas prácticas de la herramienta y desarrollar  entrenamientos focalizados identificando los  errores que aún presentan  algunos funcionarios en el manejo operativo del sistem, debido a la alta rotación de personal en los diferentes roles que tiene la herramienta tecnológica.
En ese sentido se pudo lograr con eficiencia el cumplimiento de las metas del segundo trimestre de un 20% acumulado contando con plan de acción como estrategia de cumplimiento del 100% de implementación del sistema SIPSE LOCAL.</t>
  </si>
  <si>
    <t>Soporte carpeta virtual</t>
  </si>
  <si>
    <t xml:space="preserve">Depurar el 70%  de los recursos de la obligaciones por pagar de los contratos de la vigencia 2018 y anteriores, realizando los respectivos pagos y liberaciones por las Alcaldías Locales/ Fondos de Desarrollo Local. </t>
  </si>
  <si>
    <t>Porcentaje de obligaciones por pagar depuradas en los FDL</t>
  </si>
  <si>
    <t>(Valor de las obligaciones por pagar en los FDL depuradas / Valor total de las obligaciones por pagar en los FDL) * 100</t>
  </si>
  <si>
    <t>Recursos girados</t>
  </si>
  <si>
    <t>EFICIENCIA</t>
  </si>
  <si>
    <t>Informes PREDIS</t>
  </si>
  <si>
    <t xml:space="preserve">Se han adelantado  81 mesas técnicas, en el marco de la cuales se revisan los contratos con pérdida de competencia, próximos a perder competencia, en proceso de liquidación, suspendidos, sin ejecución financiera,   liquidados con saldos, ejecución y se realizan las alertas y recomendaciones puntuales para cada uno de los casos.
Para la vigencia 2020 se tiene como meta programada depurar el 70% de los recursos quede las obligaciones por pagar de los contratos de la vigencia 2018 y anteriores la cual equivale a $196.238.677.023 del total de las obligaciones por pagar constituidas de $ 280.340.967.176.
Con corte al 30 de junio, del total de obligaciones por pagar vigencia 2018 y anteriores, se han girado recursos por valor de $88.685.062.901 lo que equivale al 31,63% y se han efectuado liberaciones por valor de $1.045.365.375 de acuerdo a la matriz reportada por los FDL al mismo corte, por lo tanto, en total se han depurado $ 89.730.428.276 equivalentes al 32,01%, con lo cual se supera la meta establecida para el segundo trimestre del 5% que de acuerdo a su ponderación equivale a $14.017.048.358.
</t>
  </si>
  <si>
    <t xml:space="preserve">Documento reporte - ARCHIVO PDF  </t>
  </si>
  <si>
    <t>Expedir una (1) circular en la cual se defina la hoja de ruta en la que los Fondos de Desarrollo Local y/o Alcaldías Locales estandaricen los procesos e instructivos tendientes a la depuración de los recursos de las obligaciones por pagar.</t>
  </si>
  <si>
    <t>Circulares expedidas</t>
  </si>
  <si>
    <t>No. de circulares expedidas</t>
  </si>
  <si>
    <t>N/A</t>
  </si>
  <si>
    <t>Circulares</t>
  </si>
  <si>
    <t>Circular expedida</t>
  </si>
  <si>
    <t>Circular 020 de 2020</t>
  </si>
  <si>
    <t>Formular y apoyar en su implementación una (1) estrategia para la descongestión (Incorpora Decreto 01/84; Ley 1437/2011)</t>
  </si>
  <si>
    <t>Estrategias formuladas e implementadas</t>
  </si>
  <si>
    <t>No. de estrategias formuladas y apoyadas en su implementación</t>
  </si>
  <si>
    <t>Estrategia</t>
  </si>
  <si>
    <t>EFECTIVIDAD</t>
  </si>
  <si>
    <t>Archivo Dirección para la Gestión Policiva</t>
  </si>
  <si>
    <t>Dirección para la Gestión Policiva</t>
  </si>
  <si>
    <t xml:space="preserve">Documento Formulación e Informes de implementación </t>
  </si>
  <si>
    <t>Durante el segundo trimestre del presente años, se formuló el Plan Esratégico de Descongestión de las Actuaciones Administrativas 2020-2024.</t>
  </si>
  <si>
    <t>Documento: Estrategia de Descongestión de las Actuaciones Administrativas - Dirección para la Gestión Policiva.</t>
  </si>
  <si>
    <t>Formular y apoyar en su implementación  tres (3) estrategias para la priorización de actuaciones de policía (Según estado procesal o comportamiento contrario a la convivencia)</t>
  </si>
  <si>
    <r>
      <t>Durante el segundo trimestre del presente año se diseñaron y aprobaron  dos estrategias de priorización de actuaciones de policía, las cuales se materializaron en los siguientes documentos:
Estrategia 1. Comprende los dos siguientes documentos: 1.1. Resolución 0433 del 06 de abril de 2020 "</t>
    </r>
    <r>
      <rPr>
        <i/>
        <sz val="10.5"/>
        <rFont val="Garamond"/>
        <family val="1"/>
      </rPr>
      <t>Por la cual se prioriza el conocimiento de la objeción de los comparendos de policía impuestos durante el periodo de emergencia por la enfermedad por coronavirus (COVID-19) en las inspecciones de atención prioritaria 7, 9, 10, 14 y 15 y las inspecciones CTP, y se asignan canales virtuales para radicación de objeciones y recursos de apleación</t>
    </r>
    <r>
      <rPr>
        <sz val="10.5"/>
        <rFont val="Garamond"/>
        <family val="1"/>
      </rPr>
      <t>". Y 1.2. Procedimiento GET-IVC-P054 "Procedimiento Verbal Abreviado – Priorización de comparendos objetados"
Estrategia 2. Está orientada en la Resolución 070 del 20 de abril de 2020 "</t>
    </r>
    <r>
      <rPr>
        <i/>
        <sz val="10.5"/>
        <rFont val="Garamond"/>
        <family val="1"/>
      </rPr>
      <t>Por la cual se exceptúan los procedimientos de policía adelantados por losinspectores de Atención Prioritaria y CTP – 24 horas de la suspensión de términosestablecida en el Decreto Distrital 093 de 2020, modificado por el Decreto 108 de 2020</t>
    </r>
    <r>
      <rPr>
        <sz val="10.5"/>
        <rFont val="Garamond"/>
        <family val="1"/>
      </rPr>
      <t>"
Adicionalmente, en el mes de febrero, se emitió otra estrategia de priorización a través de la Resolución 369 del 28 de febrero de 2020 "</t>
    </r>
    <r>
      <rPr>
        <i/>
        <sz val="10.5"/>
        <rFont val="Garamond"/>
        <family val="1"/>
      </rPr>
      <t>Por la cual se establecen lineamientos para la asignación de comportamientos contrarios a la convivencia a los inspectores de Atención Prioritaria, del Centro de Traslado por  Protección e inspectores de las localidades</t>
    </r>
    <r>
      <rPr>
        <sz val="10.5"/>
        <rFont val="Garamond"/>
        <family val="1"/>
      </rPr>
      <t>"</t>
    </r>
  </si>
  <si>
    <t>Resolución 0433 del 06 de abril de 2020
Procedimiento GET-IVC-P054
Resolución 070 del 20 de abril de 2020
Resolución 369 del 28 de febrero de 2020</t>
  </si>
  <si>
    <t>Efectuar un (1) proceso de acompañamiento a la implementación del sistema ARCO.</t>
  </si>
  <si>
    <t>Informes de implementación  ARCO</t>
  </si>
  <si>
    <t>Formular una (1) estrategia de vitualización de actuaciones de policía.</t>
  </si>
  <si>
    <t>Foros efectuados</t>
  </si>
  <si>
    <t>No. foros realizados</t>
  </si>
  <si>
    <t>Durante el segundo trimestre del presente año, se formuló e implementó una estrategia de virtualización de las actuaciones de policía.
Adicionalmente, y como consecuencia de dicha estrategia, se generaron los siguientes Links para le trámite de objeciones y recursos de apelación a comparendos:
http://app.gobiernobogota.gov.co/apelaciones_objeciones/ciudadano/consulta
http://www.gobiernobogota.gov.co/transparencia/tramites-servicios/registro-recursos-apelacion-comparendos-cnscc</t>
  </si>
  <si>
    <t>Documento: Estrategia de Virtualización de las Actuaciones de Policía</t>
  </si>
  <si>
    <t>Promover dos (2) mesas de trabajo para efectuar coordinación interinstitucional entre los Inspectores de Policía  y la Polícia Nacional, para aplicación del Código Nacional de Seguridad y Convivencia Ciudadana.</t>
  </si>
  <si>
    <t>Mesas de trabajo de coordinación realizadas</t>
  </si>
  <si>
    <t>No. de mesas de trabajo realizadas</t>
  </si>
  <si>
    <t>Mesas de Trabajo</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</si>
  <si>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</si>
  <si>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</si>
  <si>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</si>
  <si>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</si>
  <si>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</si>
  <si>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</si>
  <si>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</si>
  <si>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</si>
  <si>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</si>
  <si>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</si>
  <si>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</si>
  <si>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</si>
  <si>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</si>
  <si>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</si>
  <si>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</si>
  <si>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</si>
  <si>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</si>
  <si>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</si>
  <si>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</si>
  <si>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</si>
  <si>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</si>
  <si>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</si>
  <si>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</si>
  <si>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</si>
  <si>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</si>
  <si>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</si>
  <si>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</si>
  <si>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</si>
  <si>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</si>
  <si>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</si>
  <si>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TOTAL PLAN DE GESTIÓN</t>
  </si>
  <si>
    <t>CUMPLIMIENTO I TRIMESTRE</t>
  </si>
  <si>
    <t>CUMPLIMEINTO II TRIMESTRE</t>
  </si>
  <si>
    <t>CUMPLIMEINTO III TRIMESTRE</t>
  </si>
  <si>
    <t>CUMPLIMEINTO IV TRIMESTRE</t>
  </si>
  <si>
    <t>CUMPLIMIENTO TOTAL</t>
  </si>
  <si>
    <t xml:space="preserve">ELABORÓ: </t>
  </si>
  <si>
    <t xml:space="preserve">REVISÓ: </t>
  </si>
  <si>
    <t>APROBÓ:</t>
  </si>
  <si>
    <r>
      <rPr>
        <b/>
        <sz val="10"/>
        <color indexed="8"/>
        <rFont val="Garamond"/>
        <family val="1"/>
      </rPr>
      <t xml:space="preserve">Nombre:    </t>
    </r>
    <r>
      <rPr>
        <sz val="10"/>
        <color indexed="8"/>
        <rFont val="Garamond"/>
        <family val="1"/>
      </rPr>
      <t xml:space="preserve">
</t>
    </r>
  </si>
  <si>
    <t>Nombre:</t>
  </si>
  <si>
    <r>
      <rPr>
        <b/>
        <sz val="14"/>
        <color indexed="8"/>
        <rFont val="Garamond"/>
        <family val="1"/>
      </rPr>
      <t>Nombre:</t>
    </r>
    <r>
      <rPr>
        <sz val="14"/>
        <color indexed="8"/>
        <rFont val="Garamond"/>
        <family val="1"/>
      </rPr>
      <t xml:space="preserve"> Luis Alfredo Cerchiaro Daza</t>
    </r>
    <r>
      <rPr>
        <sz val="10"/>
        <color indexed="8"/>
        <rFont val="Garamond"/>
        <family val="1"/>
      </rPr>
      <t xml:space="preserve">
</t>
    </r>
  </si>
  <si>
    <t>SE APROBÓ Y REMITIÓ EL PLAN DE GESTIÓN DEL PROCESO MEDIANTE CASO HOLA Nº 88231</t>
  </si>
  <si>
    <t>Durante el trimestre comprendido entre los meses de abril a junio, se implementó el proceso de formación dirigido a alcaldes y alcaldesas locales, como también a los servidores públicos de las alcaldías locales. El objetivo de la formación era adelantar la inducción frente a los temas más relevantes de la administración pública local. Esta formación fue implementada a través de once (11) sesiones en la herramienta Teams.</t>
  </si>
  <si>
    <t>Carpetas virtutales EGL OneDrive</t>
  </si>
  <si>
    <r>
      <t xml:space="preserve"> Se expidió la  Circular No. 020 del 30 de junio de 2020, </t>
    </r>
    <r>
      <rPr>
        <i/>
        <sz val="9"/>
        <color indexed="8"/>
        <rFont val="Calibri"/>
        <family val="2"/>
      </rPr>
      <t>"Lineamientos Generales para el manejo y depuración de Obligaciones por Pagar - FDL"</t>
    </r>
  </si>
  <si>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</si>
  <si>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</si>
  <si>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El proceso participó en el 66,67% (2) de las capacitaciones convocadas (3) por el grupo de gestion documental de la Dirección Administrativa asociadas con: Capacitación FUID el  20/05/2020 y Asistencias Técnicas para la implementación y ajustes de las TRD.</t>
  </si>
  <si>
    <t>Reporte Dirección Administrativa</t>
  </si>
  <si>
    <t>28 de Julio de 2020</t>
  </si>
  <si>
    <t>El proceso alcanzó para el segundo trimestre de la vigencia 2020 un nivel de desepeño del 97%.</t>
  </si>
  <si>
    <t>30 de septiembre de 2020</t>
  </si>
  <si>
    <t>En atención a la solicitud realizada por el equipo de análisis y políticas se reprograma  para 4to trimestre la meta "Realizar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</si>
</sst>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8"/>
      <color theme="1"/>
      <name val="Garamond"/>
      <family val="1"/>
    </font>
    <font>
      <sz val="10"/>
      <color theme="1"/>
      <name val="Garamond"/>
      <family val="1"/>
    </font>
    <font>
      <sz val="11"/>
      <color theme="1"/>
      <name val="Garamond"/>
      <family val="1"/>
    </font>
    <font>
      <b/>
      <sz val="10"/>
      <name val="Garamond"/>
      <family val="1"/>
    </font>
    <font>
      <b/>
      <sz val="11"/>
      <color indexed="16"/>
      <name val="Garamond"/>
      <family val="1"/>
    </font>
    <font>
      <sz val="10"/>
      <name val="Garamond"/>
      <family val="1"/>
    </font>
    <font>
      <sz val="10"/>
      <color indexed="8"/>
      <name val="Garamond"/>
      <family val="1"/>
    </font>
    <font>
      <b/>
      <sz val="10"/>
      <color indexed="8"/>
      <name val="Garamond"/>
      <family val="1"/>
    </font>
    <font>
      <b/>
      <sz val="10"/>
      <color theme="1"/>
      <name val="Garamond"/>
      <family val="1"/>
    </font>
    <font>
      <sz val="12"/>
      <color theme="1"/>
      <name val="Garamond"/>
      <family val="1"/>
    </font>
    <font>
      <b/>
      <sz val="10.5"/>
      <name val="Garamond"/>
      <family val="1"/>
    </font>
    <font>
      <sz val="10.5"/>
      <color theme="1"/>
      <name val="Garamond"/>
      <family val="1"/>
    </font>
    <font>
      <sz val="10.5"/>
      <name val="Garamond"/>
      <family val="1"/>
    </font>
    <font>
      <b/>
      <sz val="10.5"/>
      <color theme="1"/>
      <name val="Garamond"/>
      <family val="1"/>
    </font>
    <font>
      <sz val="9"/>
      <name val="Garamond"/>
      <family val="1"/>
    </font>
    <font>
      <sz val="9"/>
      <color theme="1"/>
      <name val="Garamond"/>
      <family val="1"/>
    </font>
    <font>
      <i/>
      <sz val="10.5"/>
      <name val="Garamond"/>
      <family val="1"/>
    </font>
    <font>
      <sz val="10.5"/>
      <color rgb="FF0070C0"/>
      <name val="Garamond"/>
      <family val="1"/>
    </font>
    <font>
      <b/>
      <sz val="10.5"/>
      <color rgb="FF0070C0"/>
      <name val="Garamond"/>
      <family val="1"/>
    </font>
    <font>
      <sz val="9"/>
      <color rgb="FF0070C0"/>
      <name val="Garamond"/>
      <family val="1"/>
    </font>
    <font>
      <b/>
      <sz val="16"/>
      <name val="Garamond"/>
      <family val="1"/>
    </font>
    <font>
      <b/>
      <sz val="16"/>
      <color theme="1"/>
      <name val="Garamond"/>
      <family val="1"/>
    </font>
    <font>
      <sz val="16"/>
      <color theme="1"/>
      <name val="Garamond"/>
      <family val="1"/>
    </font>
    <font>
      <b/>
      <sz val="14"/>
      <color theme="1"/>
      <name val="Garamond"/>
      <family val="1"/>
    </font>
    <font>
      <sz val="16"/>
      <name val="Garamond"/>
      <family val="1"/>
    </font>
    <font>
      <b/>
      <sz val="14"/>
      <color indexed="8"/>
      <name val="Garamond"/>
      <family val="1"/>
    </font>
    <font>
      <sz val="14"/>
      <color indexed="8"/>
      <name val="Garamond"/>
      <family val="1"/>
    </font>
    <font>
      <b/>
      <sz val="8"/>
      <color indexed="81"/>
      <name val="Tahoma"/>
      <family val="2"/>
    </font>
    <font>
      <sz val="8"/>
      <color indexed="81"/>
      <name val="Tahoma"/>
      <family val="2"/>
    </font>
    <font>
      <sz val="11"/>
      <name val="Calibri"/>
      <family val="2"/>
      <scheme val="minor"/>
    </font>
    <font>
      <i/>
      <sz val="9"/>
      <color indexed="8"/>
      <name val="Calibri"/>
      <family val="2"/>
    </font>
    <font>
      <b/>
      <sz val="18"/>
      <name val="Garamond"/>
      <family val="1"/>
    </font>
    <font>
      <b/>
      <sz val="11"/>
      <color theme="1"/>
      <name val="Garamond"/>
      <family val="1"/>
    </font>
  </fonts>
  <fills count="1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indexed="9"/>
        <bgColor indexed="64"/>
      </patternFill>
    </fill>
    <fill>
      <patternFill patternType="solid">
        <fgColor theme="8" tint="0.39997558519241921"/>
        <bgColor indexed="64"/>
      </patternFill>
    </fill>
    <fill>
      <patternFill patternType="solid">
        <fgColor rgb="FF00B050"/>
        <bgColor indexed="64"/>
      </patternFill>
    </fill>
    <fill>
      <patternFill patternType="solid">
        <fgColor rgb="FFFABF8F"/>
        <bgColor indexed="64"/>
      </patternFill>
    </fill>
    <fill>
      <patternFill patternType="solid">
        <fgColor rgb="FFFFFF00"/>
        <bgColor indexed="64"/>
      </patternFill>
    </fill>
    <fill>
      <patternFill patternType="solid">
        <fgColor rgb="FFC4D79B"/>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tint="0.59999389629810485"/>
        <bgColor indexed="64"/>
      </patternFill>
    </fill>
  </fills>
  <borders count="38">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 fillId="0" borderId="0"/>
  </cellStyleXfs>
  <cellXfs count="266">
    <xf numFmtId="0" fontId="0" fillId="0" borderId="0" xfId="0"/>
    <xf numFmtId="0" fontId="5" fillId="3" borderId="0" xfId="0" applyFont="1" applyFill="1"/>
    <xf numFmtId="0" fontId="6" fillId="0" borderId="0" xfId="0" applyFont="1"/>
    <xf numFmtId="0" fontId="7" fillId="3" borderId="4" xfId="0" applyFont="1" applyFill="1" applyBorder="1" applyAlignment="1">
      <alignment horizontal="center" vertical="center" wrapText="1"/>
    </xf>
    <xf numFmtId="0" fontId="9" fillId="3" borderId="7" xfId="0" applyFont="1" applyFill="1" applyBorder="1" applyAlignment="1">
      <alignment horizontal="left" vertical="center" wrapText="1"/>
    </xf>
    <xf numFmtId="14" fontId="9" fillId="3" borderId="6" xfId="0" applyNumberFormat="1" applyFont="1" applyFill="1" applyBorder="1" applyAlignment="1">
      <alignment horizontal="center" vertical="center" wrapText="1"/>
    </xf>
    <xf numFmtId="0" fontId="10" fillId="3" borderId="0" xfId="0" applyFont="1" applyFill="1" applyAlignment="1">
      <alignment horizontal="center"/>
    </xf>
    <xf numFmtId="0" fontId="9" fillId="3" borderId="6" xfId="0" applyFont="1" applyFill="1" applyBorder="1" applyAlignment="1">
      <alignment vertical="center" wrapText="1"/>
    </xf>
    <xf numFmtId="0" fontId="9" fillId="3" borderId="0" xfId="0" applyFont="1" applyFill="1" applyAlignment="1">
      <alignment horizontal="left" vertical="center" wrapText="1"/>
    </xf>
    <xf numFmtId="0" fontId="12" fillId="3" borderId="0" xfId="0" applyFont="1" applyFill="1" applyAlignment="1">
      <alignment vertical="center"/>
    </xf>
    <xf numFmtId="0" fontId="12" fillId="3" borderId="0" xfId="0" applyFont="1" applyFill="1" applyAlignment="1">
      <alignment horizontal="center" vertical="center"/>
    </xf>
    <xf numFmtId="0" fontId="11" fillId="3" borderId="0" xfId="0" applyFont="1" applyFill="1" applyAlignment="1">
      <alignment horizontal="center" vertical="center" wrapText="1"/>
    </xf>
    <xf numFmtId="0" fontId="5" fillId="3" borderId="0" xfId="0" applyFont="1" applyFill="1" applyAlignment="1">
      <alignment horizontal="center"/>
    </xf>
    <xf numFmtId="0" fontId="7" fillId="3" borderId="0" xfId="0" applyFont="1" applyFill="1" applyAlignment="1">
      <alignment horizontal="center" vertical="center" wrapText="1"/>
    </xf>
    <xf numFmtId="0" fontId="13" fillId="0" borderId="0" xfId="0" applyFont="1"/>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5" fillId="3" borderId="6" xfId="0" applyFont="1" applyFill="1" applyBorder="1" applyAlignment="1">
      <alignment vertical="center" wrapText="1"/>
    </xf>
    <xf numFmtId="0" fontId="15" fillId="3" borderId="6" xfId="0" applyFont="1" applyFill="1" applyBorder="1" applyAlignment="1" applyProtection="1">
      <alignment vertical="center" wrapText="1"/>
      <protection locked="0"/>
    </xf>
    <xf numFmtId="0" fontId="15" fillId="0" borderId="6" xfId="0" applyFont="1" applyBorder="1" applyAlignment="1">
      <alignment horizontal="justify" vertical="center" wrapText="1"/>
    </xf>
    <xf numFmtId="9" fontId="15" fillId="0" borderId="6" xfId="0" applyNumberFormat="1" applyFont="1" applyBorder="1" applyAlignment="1">
      <alignment horizontal="center" vertical="center" wrapText="1"/>
    </xf>
    <xf numFmtId="0" fontId="16" fillId="0" borderId="6" xfId="0" applyFont="1" applyBorder="1" applyAlignment="1">
      <alignment horizontal="left" vertical="center"/>
    </xf>
    <xf numFmtId="0" fontId="15" fillId="3" borderId="6" xfId="0" applyFont="1" applyFill="1" applyBorder="1" applyAlignment="1">
      <alignment horizontal="left" vertical="center" wrapText="1"/>
    </xf>
    <xf numFmtId="0" fontId="16" fillId="3" borderId="6" xfId="0" applyFont="1" applyFill="1" applyBorder="1" applyAlignment="1" applyProtection="1">
      <alignment horizontal="left" vertical="center" wrapText="1"/>
      <protection locked="0"/>
    </xf>
    <xf numFmtId="1" fontId="15" fillId="0" borderId="6" xfId="0" applyNumberFormat="1" applyFont="1" applyBorder="1" applyAlignment="1">
      <alignment horizontal="center" vertical="center" wrapText="1"/>
    </xf>
    <xf numFmtId="0" fontId="15" fillId="0" borderId="6" xfId="0" applyFont="1" applyBorder="1" applyAlignment="1">
      <alignment horizontal="center" vertical="center"/>
    </xf>
    <xf numFmtId="0" fontId="17" fillId="3" borderId="6" xfId="0" applyFont="1" applyFill="1" applyBorder="1" applyAlignment="1">
      <alignment horizontal="center" vertical="center"/>
    </xf>
    <xf numFmtId="0" fontId="16" fillId="0" borderId="6" xfId="0" applyFont="1" applyBorder="1" applyAlignment="1">
      <alignment horizontal="justify" vertical="center"/>
    </xf>
    <xf numFmtId="0" fontId="15" fillId="0" borderId="6" xfId="0" applyFont="1" applyBorder="1" applyAlignment="1">
      <alignment horizontal="left" vertical="center" wrapText="1"/>
    </xf>
    <xf numFmtId="0" fontId="15" fillId="3" borderId="6" xfId="0" applyFont="1" applyFill="1" applyBorder="1" applyAlignment="1" applyProtection="1">
      <alignment horizontal="justify" vertical="center" wrapText="1"/>
      <protection locked="0"/>
    </xf>
    <xf numFmtId="1" fontId="18" fillId="3" borderId="6" xfId="2" applyNumberFormat="1" applyFont="1" applyFill="1" applyBorder="1" applyAlignment="1">
      <alignment horizontal="center" vertical="center" wrapText="1"/>
    </xf>
    <xf numFmtId="9" fontId="18" fillId="3" borderId="6" xfId="2" applyFont="1" applyFill="1" applyBorder="1" applyAlignment="1">
      <alignment horizontal="center" vertical="center" wrapText="1"/>
    </xf>
    <xf numFmtId="0" fontId="15" fillId="3" borderId="6" xfId="0" applyFont="1" applyFill="1" applyBorder="1" applyAlignment="1">
      <alignment horizontal="center" vertical="center" wrapText="1"/>
    </xf>
    <xf numFmtId="1" fontId="16" fillId="3" borderId="6" xfId="2" applyNumberFormat="1" applyFont="1" applyFill="1" applyBorder="1" applyAlignment="1">
      <alignment horizontal="center" vertical="center" wrapText="1"/>
    </xf>
    <xf numFmtId="9" fontId="16" fillId="3" borderId="6" xfId="2" applyFont="1" applyFill="1" applyBorder="1" applyAlignment="1">
      <alignment horizontal="left" vertical="center" wrapText="1"/>
    </xf>
    <xf numFmtId="9" fontId="16" fillId="3" borderId="6" xfId="2" applyFont="1" applyFill="1" applyBorder="1" applyAlignment="1">
      <alignment horizontal="center" vertical="center" wrapText="1"/>
    </xf>
    <xf numFmtId="0" fontId="15" fillId="3" borderId="6" xfId="2" applyNumberFormat="1" applyFont="1" applyFill="1" applyBorder="1" applyAlignment="1">
      <alignment horizontal="center" vertical="center" wrapText="1"/>
    </xf>
    <xf numFmtId="2" fontId="15" fillId="3" borderId="6" xfId="2" applyNumberFormat="1" applyFont="1" applyFill="1" applyBorder="1" applyAlignment="1" applyProtection="1">
      <alignment horizontal="center" vertical="center" wrapText="1"/>
      <protection locked="0"/>
    </xf>
    <xf numFmtId="9" fontId="14" fillId="3" borderId="6" xfId="2" applyFont="1" applyFill="1" applyBorder="1" applyAlignment="1">
      <alignment horizontal="center" vertical="center" wrapText="1"/>
    </xf>
    <xf numFmtId="0" fontId="15" fillId="3" borderId="6" xfId="0" applyFont="1" applyFill="1" applyBorder="1" applyAlignment="1" applyProtection="1">
      <alignment horizontal="center" vertical="center" wrapText="1"/>
      <protection locked="0"/>
    </xf>
    <xf numFmtId="0" fontId="15" fillId="0" borderId="0" xfId="0" applyFont="1"/>
    <xf numFmtId="9" fontId="16" fillId="3" borderId="6" xfId="3" applyFont="1" applyFill="1" applyBorder="1" applyAlignment="1">
      <alignment horizontal="left" vertical="center" wrapText="1"/>
    </xf>
    <xf numFmtId="9" fontId="15" fillId="3" borderId="6" xfId="0" applyNumberFormat="1" applyFont="1" applyFill="1" applyBorder="1" applyAlignment="1" applyProtection="1">
      <alignment horizontal="center" vertical="center" wrapText="1"/>
      <protection locked="0"/>
    </xf>
    <xf numFmtId="1" fontId="16" fillId="0" borderId="6" xfId="0" applyNumberFormat="1" applyFont="1" applyBorder="1" applyAlignment="1">
      <alignment horizontal="center" vertical="center" wrapText="1"/>
    </xf>
    <xf numFmtId="0" fontId="15" fillId="3" borderId="6" xfId="0" applyFont="1" applyFill="1" applyBorder="1" applyAlignment="1">
      <alignment horizontal="center" vertical="center"/>
    </xf>
    <xf numFmtId="9" fontId="15" fillId="0" borderId="6" xfId="2" applyFont="1" applyBorder="1" applyAlignment="1">
      <alignment horizontal="center" vertical="center" wrapText="1"/>
    </xf>
    <xf numFmtId="0" fontId="15" fillId="3" borderId="6" xfId="0" applyFont="1" applyFill="1" applyBorder="1" applyAlignment="1" applyProtection="1">
      <alignment horizontal="left" vertical="center" wrapText="1"/>
      <protection locked="0"/>
    </xf>
    <xf numFmtId="0" fontId="15" fillId="3" borderId="6" xfId="0" applyFont="1" applyFill="1" applyBorder="1" applyAlignment="1">
      <alignment horizontal="left" vertical="center"/>
    </xf>
    <xf numFmtId="0" fontId="16" fillId="3" borderId="6" xfId="0" applyFont="1" applyFill="1" applyBorder="1" applyAlignment="1">
      <alignment horizontal="left" vertical="center" wrapText="1"/>
    </xf>
    <xf numFmtId="1" fontId="16" fillId="3" borderId="6" xfId="0" applyNumberFormat="1" applyFont="1" applyFill="1" applyBorder="1" applyAlignment="1">
      <alignment horizontal="center" vertical="center" wrapText="1"/>
    </xf>
    <xf numFmtId="0" fontId="16" fillId="3" borderId="6" xfId="0" applyFont="1" applyFill="1" applyBorder="1" applyAlignment="1">
      <alignment horizontal="justify" vertical="center" wrapText="1"/>
    </xf>
    <xf numFmtId="0" fontId="15" fillId="3" borderId="6" xfId="0" applyFont="1" applyFill="1" applyBorder="1" applyAlignment="1">
      <alignment horizontal="justify" vertical="center"/>
    </xf>
    <xf numFmtId="1" fontId="16" fillId="0" borderId="6" xfId="2" applyNumberFormat="1" applyFont="1" applyFill="1" applyBorder="1" applyAlignment="1">
      <alignment horizontal="center" vertical="center" wrapText="1"/>
    </xf>
    <xf numFmtId="0" fontId="15" fillId="0" borderId="6" xfId="0" applyFont="1" applyBorder="1" applyAlignment="1" applyProtection="1">
      <alignment horizontal="left" vertical="center" wrapText="1"/>
      <protection locked="0"/>
    </xf>
    <xf numFmtId="0" fontId="15" fillId="0" borderId="6" xfId="0" applyFont="1" applyBorder="1" applyAlignment="1" applyProtection="1">
      <alignment horizontal="center" vertical="center" wrapText="1"/>
      <protection locked="0"/>
    </xf>
    <xf numFmtId="1" fontId="15" fillId="3" borderId="6" xfId="0" applyNumberFormat="1"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protection locked="0"/>
    </xf>
    <xf numFmtId="9" fontId="16" fillId="0" borderId="6" xfId="2" applyFont="1" applyFill="1" applyBorder="1" applyAlignment="1">
      <alignment horizontal="left" vertical="center" wrapText="1"/>
    </xf>
    <xf numFmtId="9" fontId="16" fillId="0" borderId="6" xfId="2" applyFont="1" applyFill="1" applyBorder="1" applyAlignment="1">
      <alignment horizontal="center" vertical="center" wrapText="1"/>
    </xf>
    <xf numFmtId="0" fontId="14" fillId="0" borderId="6" xfId="0" applyFont="1" applyBorder="1" applyAlignment="1">
      <alignment horizontal="center" vertical="center" wrapText="1"/>
    </xf>
    <xf numFmtId="0" fontId="15" fillId="0" borderId="6" xfId="0" applyFont="1" applyBorder="1" applyAlignment="1">
      <alignment vertical="center" wrapText="1"/>
    </xf>
    <xf numFmtId="0" fontId="15" fillId="0" borderId="6" xfId="0" applyFont="1" applyBorder="1" applyAlignment="1" applyProtection="1">
      <alignment vertical="center" wrapText="1"/>
      <protection locked="0"/>
    </xf>
    <xf numFmtId="0" fontId="16" fillId="0" borderId="6" xfId="0" applyFont="1" applyBorder="1" applyAlignment="1">
      <alignment horizontal="left" vertical="center" wrapText="1"/>
    </xf>
    <xf numFmtId="9" fontId="16" fillId="0" borderId="6" xfId="0" applyNumberFormat="1" applyFont="1" applyBorder="1" applyAlignment="1">
      <alignment horizontal="center" vertical="center" wrapText="1"/>
    </xf>
    <xf numFmtId="9" fontId="15" fillId="0" borderId="6" xfId="0" applyNumberFormat="1" applyFont="1" applyBorder="1" applyAlignment="1" applyProtection="1">
      <alignment horizontal="center" vertical="center" wrapText="1"/>
      <protection locked="0"/>
    </xf>
    <xf numFmtId="9" fontId="15" fillId="0" borderId="6" xfId="0" applyNumberFormat="1" applyFont="1" applyBorder="1" applyAlignment="1" applyProtection="1">
      <alignment horizontal="center" vertical="center"/>
      <protection locked="0"/>
    </xf>
    <xf numFmtId="9" fontId="17" fillId="0" borderId="6" xfId="0" applyNumberFormat="1" applyFont="1" applyBorder="1" applyAlignment="1">
      <alignment horizontal="center" vertical="center"/>
    </xf>
    <xf numFmtId="0" fontId="15" fillId="0" borderId="6" xfId="0" applyFont="1" applyBorder="1" applyAlignment="1" applyProtection="1">
      <alignment horizontal="justify" vertical="center" wrapText="1"/>
      <protection locked="0"/>
    </xf>
    <xf numFmtId="9" fontId="15" fillId="3" borderId="6" xfId="0" applyNumberFormat="1" applyFont="1" applyFill="1" applyBorder="1" applyAlignment="1">
      <alignment horizontal="center" vertical="center" wrapText="1"/>
    </xf>
    <xf numFmtId="9" fontId="15" fillId="3" borderId="6" xfId="0" applyNumberFormat="1" applyFont="1" applyFill="1" applyBorder="1" applyAlignment="1" applyProtection="1">
      <alignment horizontal="left" vertical="center" wrapText="1"/>
      <protection locked="0"/>
    </xf>
    <xf numFmtId="9" fontId="15" fillId="12" borderId="6" xfId="2" applyFont="1" applyFill="1" applyBorder="1" applyAlignment="1" applyProtection="1">
      <alignment horizontal="center" vertical="center" wrapText="1"/>
      <protection locked="0"/>
    </xf>
    <xf numFmtId="0" fontId="15" fillId="3" borderId="6" xfId="0" applyFont="1" applyFill="1" applyBorder="1" applyAlignment="1">
      <alignment horizontal="justify" vertical="center" wrapText="1"/>
    </xf>
    <xf numFmtId="10" fontId="16" fillId="3" borderId="6" xfId="0" applyNumberFormat="1" applyFont="1" applyFill="1" applyBorder="1" applyAlignment="1">
      <alignment horizontal="center" vertical="center" wrapText="1"/>
    </xf>
    <xf numFmtId="0" fontId="16" fillId="0" borderId="6" xfId="0" applyFont="1" applyBorder="1" applyAlignment="1" applyProtection="1">
      <alignment horizontal="left" vertical="center" wrapText="1"/>
      <protection locked="0"/>
    </xf>
    <xf numFmtId="9" fontId="17" fillId="3" borderId="6" xfId="0" applyNumberFormat="1" applyFont="1" applyFill="1" applyBorder="1" applyAlignment="1">
      <alignment horizontal="center" vertical="center"/>
    </xf>
    <xf numFmtId="9" fontId="19" fillId="3" borderId="6" xfId="2" applyFont="1" applyFill="1" applyBorder="1" applyAlignment="1" applyProtection="1">
      <alignment horizontal="center" vertical="center" wrapText="1"/>
      <protection locked="0"/>
    </xf>
    <xf numFmtId="9" fontId="15" fillId="3" borderId="6" xfId="2" applyFont="1" applyFill="1" applyBorder="1" applyAlignment="1">
      <alignment horizontal="center" vertical="center" wrapText="1"/>
    </xf>
    <xf numFmtId="9" fontId="15" fillId="0" borderId="6" xfId="2" applyFont="1" applyFill="1" applyBorder="1" applyAlignment="1" applyProtection="1">
      <alignment horizontal="center" vertical="center" wrapText="1"/>
      <protection locked="0"/>
    </xf>
    <xf numFmtId="1" fontId="15" fillId="0" borderId="6" xfId="2" applyNumberFormat="1" applyFont="1" applyFill="1" applyBorder="1" applyAlignment="1" applyProtection="1">
      <alignment horizontal="center" vertical="center" wrapText="1"/>
      <protection locked="0"/>
    </xf>
    <xf numFmtId="0" fontId="15" fillId="3" borderId="6" xfId="5" applyFont="1" applyFill="1" applyBorder="1" applyAlignment="1" applyProtection="1">
      <alignment horizontal="left" vertical="center" wrapText="1"/>
      <protection locked="0"/>
    </xf>
    <xf numFmtId="1" fontId="15" fillId="3" borderId="6" xfId="2" applyNumberFormat="1" applyFont="1" applyFill="1" applyBorder="1" applyAlignment="1" applyProtection="1">
      <alignment horizontal="center" vertical="center" wrapText="1"/>
      <protection locked="0"/>
    </xf>
    <xf numFmtId="164" fontId="15" fillId="3" borderId="6" xfId="0" applyNumberFormat="1" applyFont="1" applyFill="1" applyBorder="1" applyAlignment="1" applyProtection="1">
      <alignment horizontal="center" vertical="center" wrapText="1"/>
      <protection locked="0"/>
    </xf>
    <xf numFmtId="0" fontId="15" fillId="3" borderId="6" xfId="5" applyFont="1" applyFill="1" applyBorder="1" applyAlignment="1">
      <alignment horizontal="center" vertical="center" wrapText="1"/>
    </xf>
    <xf numFmtId="0" fontId="15" fillId="3" borderId="6" xfId="5" applyFont="1" applyFill="1" applyBorder="1" applyAlignment="1" applyProtection="1">
      <alignment horizontal="center" vertical="center" wrapText="1"/>
      <protection locked="0"/>
    </xf>
    <xf numFmtId="0" fontId="15" fillId="0" borderId="6" xfId="5" applyFont="1" applyBorder="1" applyAlignment="1">
      <alignment horizontal="center" vertical="center" wrapText="1"/>
    </xf>
    <xf numFmtId="0" fontId="16" fillId="0" borderId="6" xfId="5" applyFont="1" applyBorder="1" applyAlignment="1" applyProtection="1">
      <alignment horizontal="left" vertical="center" wrapText="1"/>
      <protection locked="0"/>
    </xf>
    <xf numFmtId="0" fontId="16" fillId="0" borderId="6" xfId="5" applyFont="1" applyBorder="1" applyAlignment="1" applyProtection="1">
      <alignment horizontal="center" vertical="center" wrapText="1"/>
      <protection locked="0"/>
    </xf>
    <xf numFmtId="9" fontId="16" fillId="3" borderId="6" xfId="3" applyFont="1" applyFill="1" applyBorder="1" applyAlignment="1">
      <alignment horizontal="center" vertical="center" wrapText="1"/>
    </xf>
    <xf numFmtId="1" fontId="17" fillId="3" borderId="6" xfId="0" applyNumberFormat="1" applyFont="1" applyFill="1" applyBorder="1" applyAlignment="1">
      <alignment horizontal="center" vertical="center"/>
    </xf>
    <xf numFmtId="0" fontId="15" fillId="0" borderId="6" xfId="5" applyFont="1" applyBorder="1" applyAlignment="1" applyProtection="1">
      <alignment horizontal="left" vertical="center" wrapText="1"/>
      <protection locked="0"/>
    </xf>
    <xf numFmtId="0" fontId="15" fillId="0" borderId="6" xfId="5" applyFont="1" applyBorder="1" applyAlignment="1" applyProtection="1">
      <alignment horizontal="center" vertical="center" wrapText="1"/>
      <protection locked="0"/>
    </xf>
    <xf numFmtId="1" fontId="18" fillId="3" borderId="6" xfId="1" applyNumberFormat="1" applyFont="1" applyFill="1" applyBorder="1" applyAlignment="1" applyProtection="1">
      <alignment horizontal="center" vertical="center" wrapText="1"/>
      <protection locked="0"/>
    </xf>
    <xf numFmtId="9" fontId="18" fillId="3" borderId="6" xfId="2" applyFont="1" applyFill="1" applyBorder="1" applyAlignment="1" applyProtection="1">
      <alignment horizontal="center" vertical="center" wrapText="1"/>
      <protection locked="0"/>
    </xf>
    <xf numFmtId="0" fontId="16" fillId="3" borderId="6" xfId="5" applyFont="1" applyFill="1" applyBorder="1" applyAlignment="1" applyProtection="1">
      <alignment horizontal="center" vertical="center" wrapText="1"/>
      <protection locked="0"/>
    </xf>
    <xf numFmtId="0" fontId="16" fillId="3" borderId="6" xfId="0" applyFont="1" applyFill="1" applyBorder="1" applyAlignment="1" applyProtection="1">
      <alignment horizontal="justify" vertical="center" wrapText="1"/>
      <protection locked="0"/>
    </xf>
    <xf numFmtId="0" fontId="21" fillId="0" borderId="6" xfId="0" applyFont="1" applyBorder="1" applyAlignment="1" applyProtection="1">
      <alignment horizontal="center" vertical="center" wrapText="1"/>
      <protection locked="0"/>
    </xf>
    <xf numFmtId="0" fontId="21" fillId="0" borderId="6" xfId="0" applyFont="1" applyBorder="1" applyAlignment="1" applyProtection="1">
      <alignment horizontal="justify" vertical="center" wrapText="1"/>
      <protection locked="0"/>
    </xf>
    <xf numFmtId="9" fontId="21" fillId="0" borderId="6" xfId="2" applyFont="1" applyBorder="1" applyAlignment="1">
      <alignment horizontal="center" vertical="center" wrapText="1"/>
    </xf>
    <xf numFmtId="9" fontId="21" fillId="0" borderId="6" xfId="0" applyNumberFormat="1" applyFont="1" applyBorder="1" applyAlignment="1" applyProtection="1">
      <alignment horizontal="center" vertical="center" wrapText="1"/>
      <protection locked="0"/>
    </xf>
    <xf numFmtId="9" fontId="22" fillId="0" borderId="6" xfId="0" applyNumberFormat="1" applyFont="1" applyBorder="1" applyAlignment="1" applyProtection="1">
      <alignment horizontal="center" vertical="center" wrapText="1"/>
      <protection locked="0"/>
    </xf>
    <xf numFmtId="9" fontId="23" fillId="3" borderId="6" xfId="2" applyFont="1" applyFill="1" applyBorder="1" applyAlignment="1" applyProtection="1">
      <alignment horizontal="center" vertical="center" wrapText="1"/>
      <protection locked="0"/>
    </xf>
    <xf numFmtId="9" fontId="23" fillId="3" borderId="6" xfId="2" applyFont="1" applyFill="1" applyBorder="1" applyAlignment="1">
      <alignment horizontal="center" vertical="center" wrapText="1"/>
    </xf>
    <xf numFmtId="0" fontId="21" fillId="0" borderId="6" xfId="2" applyNumberFormat="1" applyFont="1" applyBorder="1" applyAlignment="1">
      <alignment horizontal="center" vertical="center" wrapText="1"/>
    </xf>
    <xf numFmtId="1" fontId="22" fillId="0" borderId="6" xfId="0" applyNumberFormat="1" applyFont="1" applyBorder="1" applyAlignment="1" applyProtection="1">
      <alignment horizontal="center" vertical="center" wrapText="1"/>
      <protection locked="0"/>
    </xf>
    <xf numFmtId="1" fontId="23" fillId="3" borderId="6" xfId="1" applyNumberFormat="1" applyFont="1" applyFill="1" applyBorder="1" applyAlignment="1" applyProtection="1">
      <alignment horizontal="center" vertical="center" wrapText="1"/>
      <protection locked="0"/>
    </xf>
    <xf numFmtId="0" fontId="24" fillId="3" borderId="18" xfId="0" applyFont="1" applyFill="1" applyBorder="1" applyAlignment="1">
      <alignment vertical="center" wrapText="1"/>
    </xf>
    <xf numFmtId="9" fontId="25" fillId="13" borderId="30" xfId="2" applyFont="1" applyFill="1" applyBorder="1" applyAlignment="1" applyProtection="1">
      <alignment horizontal="center" vertical="center" wrapText="1"/>
      <protection locked="0"/>
    </xf>
    <xf numFmtId="0" fontId="26" fillId="3" borderId="28" xfId="0" applyFont="1" applyFill="1" applyBorder="1" applyAlignment="1" applyProtection="1">
      <alignment vertical="center" wrapText="1"/>
      <protection locked="0"/>
    </xf>
    <xf numFmtId="0" fontId="26" fillId="3" borderId="19" xfId="0" applyFont="1" applyFill="1" applyBorder="1" applyAlignment="1" applyProtection="1">
      <alignment vertical="center" wrapText="1"/>
      <protection locked="0"/>
    </xf>
    <xf numFmtId="9" fontId="24" fillId="3" borderId="29" xfId="2" applyFont="1" applyFill="1" applyBorder="1" applyAlignment="1">
      <alignment horizontal="center" vertical="center" wrapText="1"/>
    </xf>
    <xf numFmtId="0" fontId="26" fillId="3" borderId="19" xfId="0" applyFont="1" applyFill="1" applyBorder="1" applyAlignment="1" applyProtection="1">
      <alignment horizontal="center" vertical="center" wrapText="1"/>
      <protection locked="0"/>
    </xf>
    <xf numFmtId="9" fontId="28" fillId="3" borderId="30" xfId="2" applyFont="1" applyFill="1" applyBorder="1" applyAlignment="1">
      <alignment horizontal="center" vertical="center" wrapText="1"/>
    </xf>
    <xf numFmtId="9" fontId="24" fillId="3" borderId="30" xfId="2" applyFont="1" applyFill="1" applyBorder="1" applyAlignment="1">
      <alignment horizontal="center" vertical="center" wrapText="1"/>
    </xf>
    <xf numFmtId="0" fontId="26" fillId="0" borderId="0" xfId="0" applyFont="1"/>
    <xf numFmtId="0" fontId="5" fillId="3" borderId="0" xfId="0" applyFont="1" applyFill="1" applyAlignment="1">
      <alignment vertical="center" wrapText="1"/>
    </xf>
    <xf numFmtId="0" fontId="12" fillId="3" borderId="0" xfId="0" applyFont="1" applyFill="1" applyAlignment="1">
      <alignment vertical="top" wrapText="1"/>
    </xf>
    <xf numFmtId="0" fontId="12" fillId="3" borderId="6" xfId="0" applyFont="1" applyFill="1" applyBorder="1" applyAlignment="1">
      <alignment horizontal="center" vertical="center" wrapText="1"/>
    </xf>
    <xf numFmtId="0" fontId="5" fillId="3" borderId="6" xfId="0" applyFont="1" applyFill="1" applyBorder="1" applyAlignment="1">
      <alignment horizontal="center" vertical="top" wrapText="1"/>
    </xf>
    <xf numFmtId="9" fontId="9" fillId="3" borderId="0" xfId="2"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Alignment="1">
      <alignment vertical="top" wrapText="1"/>
    </xf>
    <xf numFmtId="9" fontId="33" fillId="0" borderId="6" xfId="4"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11" fillId="3" borderId="0" xfId="0" applyFont="1" applyFill="1" applyAlignment="1">
      <alignment horizontal="center" vertical="center" wrapText="1"/>
    </xf>
    <xf numFmtId="0" fontId="19" fillId="0" borderId="6" xfId="0" applyFont="1" applyBorder="1" applyAlignment="1" applyProtection="1">
      <alignment horizontal="justify" vertical="center" wrapText="1"/>
      <protection locked="0"/>
    </xf>
    <xf numFmtId="0" fontId="21" fillId="3" borderId="6" xfId="0" applyFont="1" applyFill="1" applyBorder="1" applyAlignment="1" applyProtection="1">
      <alignment horizontal="center" vertical="center" wrapText="1"/>
      <protection locked="0"/>
    </xf>
    <xf numFmtId="9" fontId="21" fillId="3" borderId="6" xfId="0" applyNumberFormat="1" applyFont="1" applyFill="1" applyBorder="1" applyAlignment="1">
      <alignment horizontal="center" vertical="center" wrapText="1"/>
    </xf>
    <xf numFmtId="9" fontId="21" fillId="3" borderId="6" xfId="2" applyFont="1" applyFill="1" applyBorder="1" applyAlignment="1" applyProtection="1">
      <alignment horizontal="center" vertical="center" wrapText="1"/>
      <protection locked="0"/>
    </xf>
    <xf numFmtId="9" fontId="21" fillId="3" borderId="6" xfId="3" applyFont="1" applyFill="1" applyBorder="1" applyAlignment="1">
      <alignment horizontal="center" vertical="center" wrapText="1"/>
    </xf>
    <xf numFmtId="0" fontId="21" fillId="3" borderId="6" xfId="0" applyFont="1" applyFill="1" applyBorder="1" applyAlignment="1" applyProtection="1">
      <alignment horizontal="justify" vertical="center" wrapText="1"/>
      <protection locked="0"/>
    </xf>
    <xf numFmtId="9" fontId="21" fillId="3" borderId="6" xfId="2" applyFont="1" applyFill="1" applyBorder="1" applyAlignment="1">
      <alignment horizontal="center" vertical="center" wrapText="1"/>
    </xf>
    <xf numFmtId="9" fontId="22" fillId="3" borderId="6" xfId="2" applyFont="1" applyFill="1" applyBorder="1" applyAlignment="1">
      <alignment horizontal="center" vertical="center" wrapText="1"/>
    </xf>
    <xf numFmtId="0" fontId="21" fillId="0" borderId="0" xfId="0" applyFont="1"/>
    <xf numFmtId="0" fontId="21" fillId="3" borderId="6" xfId="2" applyNumberFormat="1" applyFont="1" applyFill="1" applyBorder="1" applyAlignment="1">
      <alignment horizontal="center" vertical="center" wrapText="1"/>
    </xf>
    <xf numFmtId="2" fontId="21" fillId="3" borderId="6" xfId="2" applyNumberFormat="1" applyFont="1" applyFill="1" applyBorder="1" applyAlignment="1" applyProtection="1">
      <alignment horizontal="center" vertical="center" wrapText="1"/>
      <protection locked="0"/>
    </xf>
    <xf numFmtId="0" fontId="21" fillId="3" borderId="26" xfId="0" applyFont="1" applyFill="1" applyBorder="1" applyAlignment="1" applyProtection="1">
      <alignment horizontal="center" vertical="center" wrapText="1"/>
      <protection locked="0"/>
    </xf>
    <xf numFmtId="9" fontId="35" fillId="3" borderId="30" xfId="2" applyFont="1" applyFill="1" applyBorder="1" applyAlignment="1">
      <alignment horizontal="center" vertical="center" wrapText="1"/>
    </xf>
    <xf numFmtId="0" fontId="36" fillId="0" borderId="0" xfId="0" applyFont="1"/>
    <xf numFmtId="0" fontId="12" fillId="3" borderId="0" xfId="0" applyFont="1" applyFill="1"/>
    <xf numFmtId="9" fontId="17" fillId="0" borderId="6" xfId="2" applyFont="1" applyBorder="1" applyAlignment="1">
      <alignment horizontal="center" vertical="center"/>
    </xf>
    <xf numFmtId="9" fontId="17" fillId="0" borderId="6" xfId="2" applyFont="1" applyBorder="1" applyAlignment="1">
      <alignment horizontal="center" vertical="center" wrapText="1"/>
    </xf>
    <xf numFmtId="9" fontId="14" fillId="3" borderId="6" xfId="3" applyFont="1" applyFill="1" applyBorder="1" applyAlignment="1">
      <alignment horizontal="center" vertical="center" wrapText="1"/>
    </xf>
    <xf numFmtId="9" fontId="14" fillId="0" borderId="6" xfId="3" applyFont="1" applyFill="1" applyBorder="1" applyAlignment="1">
      <alignment horizontal="center" vertical="center" wrapText="1"/>
    </xf>
    <xf numFmtId="9" fontId="22" fillId="3" borderId="6" xfId="3" applyFont="1" applyFill="1" applyBorder="1" applyAlignment="1">
      <alignment horizontal="center" vertical="center" wrapText="1"/>
    </xf>
    <xf numFmtId="9" fontId="7" fillId="3" borderId="0" xfId="2" applyFont="1" applyFill="1" applyAlignment="1">
      <alignment horizontal="center" vertical="center" wrapText="1"/>
    </xf>
    <xf numFmtId="0" fontId="11"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2" fillId="0" borderId="34" xfId="0" applyFont="1" applyBorder="1" applyAlignment="1">
      <alignment horizontal="center"/>
    </xf>
    <xf numFmtId="0" fontId="2" fillId="0" borderId="35" xfId="0" applyFont="1" applyBorder="1" applyAlignment="1">
      <alignment horizontal="center"/>
    </xf>
    <xf numFmtId="0" fontId="2" fillId="0" borderId="12" xfId="0" applyFont="1" applyBorder="1" applyAlignment="1">
      <alignment horizontal="center"/>
    </xf>
    <xf numFmtId="0" fontId="5" fillId="3" borderId="6"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0" xfId="0" applyFont="1" applyFill="1" applyAlignment="1">
      <alignment horizontal="justify" vertical="center" wrapText="1"/>
    </xf>
    <xf numFmtId="0" fontId="10" fillId="3" borderId="6" xfId="0" applyFont="1" applyFill="1" applyBorder="1" applyAlignment="1">
      <alignment horizontal="center" vertical="center" wrapText="1"/>
    </xf>
    <xf numFmtId="0" fontId="25" fillId="15" borderId="18" xfId="0" applyFont="1" applyFill="1" applyBorder="1" applyAlignment="1" applyProtection="1">
      <alignment horizontal="center" vertical="center" wrapText="1"/>
      <protection locked="0"/>
    </xf>
    <xf numFmtId="0" fontId="25" fillId="15" borderId="29" xfId="0" applyFont="1" applyFill="1" applyBorder="1" applyAlignment="1" applyProtection="1">
      <alignment horizontal="center" vertical="center" wrapText="1"/>
      <protection locked="0"/>
    </xf>
    <xf numFmtId="0" fontId="26" fillId="3" borderId="28" xfId="0" applyFont="1" applyFill="1" applyBorder="1" applyAlignment="1" applyProtection="1">
      <alignment horizontal="center" vertical="center" wrapText="1"/>
      <protection locked="0"/>
    </xf>
    <xf numFmtId="0" fontId="26" fillId="3" borderId="20" xfId="0" applyFont="1" applyFill="1" applyBorder="1" applyAlignment="1" applyProtection="1">
      <alignment horizontal="center" vertical="center" wrapText="1"/>
      <protection locked="0"/>
    </xf>
    <xf numFmtId="0" fontId="12" fillId="3" borderId="0" xfId="0" applyFont="1" applyFill="1" applyAlignment="1">
      <alignment horizontal="right" vertical="center" wrapText="1"/>
    </xf>
    <xf numFmtId="0" fontId="25" fillId="13" borderId="28" xfId="0" applyFont="1" applyFill="1" applyBorder="1" applyAlignment="1" applyProtection="1">
      <alignment horizontal="center" vertical="center" wrapText="1"/>
      <protection locked="0"/>
    </xf>
    <xf numFmtId="0" fontId="25" fillId="13" borderId="19" xfId="0" applyFont="1" applyFill="1" applyBorder="1" applyAlignment="1" applyProtection="1">
      <alignment horizontal="center" vertical="center" wrapText="1"/>
      <protection locked="0"/>
    </xf>
    <xf numFmtId="0" fontId="25" fillId="13" borderId="29" xfId="0" applyFont="1" applyFill="1" applyBorder="1" applyAlignment="1" applyProtection="1">
      <alignment horizontal="center" vertical="center" wrapText="1"/>
      <protection locked="0"/>
    </xf>
    <xf numFmtId="0" fontId="27" fillId="14" borderId="31" xfId="0" applyFont="1" applyFill="1" applyBorder="1" applyAlignment="1" applyProtection="1">
      <alignment horizontal="center" vertical="center" wrapText="1"/>
      <protection locked="0"/>
    </xf>
    <xf numFmtId="0" fontId="27" fillId="14" borderId="32" xfId="0" applyFont="1" applyFill="1" applyBorder="1" applyAlignment="1" applyProtection="1">
      <alignment horizontal="center" vertical="center" wrapText="1"/>
      <protection locked="0"/>
    </xf>
    <xf numFmtId="0" fontId="27" fillId="14" borderId="33" xfId="0" applyFont="1" applyFill="1" applyBorder="1" applyAlignment="1" applyProtection="1">
      <alignment horizontal="center" vertical="center" wrapText="1"/>
      <protection locked="0"/>
    </xf>
    <xf numFmtId="0" fontId="12" fillId="11" borderId="14" xfId="0" applyFont="1" applyFill="1" applyBorder="1" applyAlignment="1">
      <alignment horizontal="center" vertical="center"/>
    </xf>
    <xf numFmtId="0" fontId="12" fillId="11" borderId="15" xfId="0" applyFont="1" applyFill="1" applyBorder="1" applyAlignment="1">
      <alignment horizontal="center" vertical="center"/>
    </xf>
    <xf numFmtId="0" fontId="12" fillId="11" borderId="16" xfId="0" applyFont="1" applyFill="1" applyBorder="1" applyAlignment="1">
      <alignment horizontal="center" vertical="center"/>
    </xf>
    <xf numFmtId="0" fontId="12" fillId="11" borderId="21" xfId="0" applyFont="1" applyFill="1" applyBorder="1" applyAlignment="1">
      <alignment horizontal="center" vertical="center"/>
    </xf>
    <xf numFmtId="0" fontId="12" fillId="11" borderId="22" xfId="0" applyFont="1" applyFill="1" applyBorder="1" applyAlignment="1">
      <alignment horizontal="center" vertical="center"/>
    </xf>
    <xf numFmtId="0" fontId="12" fillId="11" borderId="23" xfId="0" applyFont="1" applyFill="1" applyBorder="1" applyAlignment="1">
      <alignment horizontal="center" vertical="center"/>
    </xf>
    <xf numFmtId="0" fontId="12" fillId="8" borderId="24"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11"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6" xfId="0" applyFont="1" applyFill="1" applyBorder="1" applyAlignment="1">
      <alignment horizontal="center" vertical="center"/>
    </xf>
    <xf numFmtId="0" fontId="12" fillId="9" borderId="7" xfId="0" applyFont="1" applyFill="1" applyBorder="1" applyAlignment="1">
      <alignment horizontal="center" vertical="center"/>
    </xf>
    <xf numFmtId="0" fontId="12" fillId="8" borderId="5" xfId="0" applyFont="1" applyFill="1" applyBorder="1" applyAlignment="1">
      <alignment horizontal="center" vertical="center"/>
    </xf>
    <xf numFmtId="0" fontId="12" fillId="8" borderId="6" xfId="0" applyFont="1" applyFill="1" applyBorder="1" applyAlignment="1">
      <alignment horizontal="center" vertical="center"/>
    </xf>
    <xf numFmtId="0" fontId="12" fillId="8" borderId="7" xfId="0" applyFont="1" applyFill="1" applyBorder="1" applyAlignment="1">
      <alignment horizontal="center" vertical="center"/>
    </xf>
    <xf numFmtId="0" fontId="12" fillId="10" borderId="5" xfId="0" applyFont="1" applyFill="1" applyBorder="1" applyAlignment="1">
      <alignment horizontal="center" vertical="center"/>
    </xf>
    <xf numFmtId="0" fontId="12" fillId="10" borderId="6" xfId="0" applyFont="1" applyFill="1" applyBorder="1" applyAlignment="1">
      <alignment horizontal="center" vertical="center"/>
    </xf>
    <xf numFmtId="0" fontId="12" fillId="10" borderId="7" xfId="0" applyFont="1" applyFill="1" applyBorder="1" applyAlignment="1">
      <alignment horizontal="center" vertical="center"/>
    </xf>
    <xf numFmtId="0" fontId="12" fillId="11" borderId="5" xfId="0" applyFont="1" applyFill="1" applyBorder="1" applyAlignment="1">
      <alignment horizontal="center" vertical="center"/>
    </xf>
    <xf numFmtId="0" fontId="12" fillId="11" borderId="6" xfId="0" applyFont="1" applyFill="1" applyBorder="1" applyAlignment="1">
      <alignment horizontal="center" vertical="center"/>
    </xf>
    <xf numFmtId="0" fontId="12" fillId="11" borderId="7" xfId="0" applyFont="1" applyFill="1" applyBorder="1" applyAlignment="1">
      <alignment horizontal="center" vertical="center"/>
    </xf>
    <xf numFmtId="0" fontId="12" fillId="10" borderId="15" xfId="0" applyFont="1" applyFill="1" applyBorder="1" applyAlignment="1">
      <alignment horizontal="center" vertical="center"/>
    </xf>
    <xf numFmtId="0" fontId="12" fillId="10" borderId="16" xfId="0" applyFont="1" applyFill="1" applyBorder="1" applyAlignment="1">
      <alignment horizontal="center" vertical="center"/>
    </xf>
    <xf numFmtId="0" fontId="12" fillId="10" borderId="22" xfId="0" applyFont="1" applyFill="1" applyBorder="1" applyAlignment="1">
      <alignment horizontal="center" vertical="center"/>
    </xf>
    <xf numFmtId="0" fontId="12" fillId="10" borderId="23" xfId="0" applyFont="1" applyFill="1" applyBorder="1" applyAlignment="1">
      <alignment horizontal="center" vertical="center"/>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13"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21"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12" fillId="8" borderId="14"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16" xfId="0" applyFont="1" applyFill="1" applyBorder="1" applyAlignment="1">
      <alignment horizontal="center" vertical="center"/>
    </xf>
    <xf numFmtId="0" fontId="12" fillId="8" borderId="18" xfId="0" applyFont="1" applyFill="1" applyBorder="1" applyAlignment="1">
      <alignment horizontal="center" vertical="center"/>
    </xf>
    <xf numFmtId="0" fontId="12" fillId="8" borderId="19" xfId="0" applyFont="1" applyFill="1" applyBorder="1" applyAlignment="1">
      <alignment horizontal="center" vertical="center"/>
    </xf>
    <xf numFmtId="0" fontId="12" fillId="8" borderId="20" xfId="0" applyFont="1" applyFill="1" applyBorder="1" applyAlignment="1">
      <alignment horizontal="center" vertical="center"/>
    </xf>
    <xf numFmtId="0" fontId="12" fillId="9" borderId="14" xfId="0" applyFont="1" applyFill="1" applyBorder="1" applyAlignment="1">
      <alignment horizontal="center" vertical="center"/>
    </xf>
    <xf numFmtId="0" fontId="12" fillId="9" borderId="15" xfId="0" applyFont="1" applyFill="1" applyBorder="1" applyAlignment="1">
      <alignment horizontal="center" vertical="center"/>
    </xf>
    <xf numFmtId="0" fontId="12" fillId="9" borderId="16" xfId="0" applyFont="1" applyFill="1" applyBorder="1" applyAlignment="1">
      <alignment horizontal="center" vertical="center"/>
    </xf>
    <xf numFmtId="0" fontId="12" fillId="9" borderId="21" xfId="0" applyFont="1" applyFill="1" applyBorder="1" applyAlignment="1">
      <alignment horizontal="center" vertical="center"/>
    </xf>
    <xf numFmtId="0" fontId="12" fillId="9" borderId="22" xfId="0" applyFont="1" applyFill="1" applyBorder="1" applyAlignment="1">
      <alignment horizontal="center" vertical="center"/>
    </xf>
    <xf numFmtId="0" fontId="12" fillId="9" borderId="23" xfId="0" applyFont="1" applyFill="1" applyBorder="1" applyAlignment="1">
      <alignment horizontal="center" vertical="center"/>
    </xf>
    <xf numFmtId="0" fontId="12" fillId="8" borderId="21" xfId="0" applyFont="1" applyFill="1" applyBorder="1" applyAlignment="1">
      <alignment horizontal="center" vertical="center"/>
    </xf>
    <xf numFmtId="0" fontId="12" fillId="8" borderId="22" xfId="0" applyFont="1" applyFill="1" applyBorder="1" applyAlignment="1">
      <alignment horizontal="center" vertical="center"/>
    </xf>
    <xf numFmtId="0" fontId="7" fillId="3" borderId="0" xfId="0" applyFont="1" applyFill="1" applyAlignment="1">
      <alignment horizontal="center"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9"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1" fillId="3" borderId="0" xfId="0" applyFont="1" applyFill="1" applyAlignment="1">
      <alignment horizontal="center" vertical="center" wrapText="1"/>
    </xf>
    <xf numFmtId="0" fontId="7" fillId="3" borderId="0" xfId="0" applyFont="1" applyFill="1" applyAlignment="1">
      <alignment horizontal="left" vertical="center" wrapText="1"/>
    </xf>
    <xf numFmtId="22" fontId="4" fillId="2" borderId="1" xfId="0" applyNumberFormat="1" applyFont="1" applyFill="1" applyBorder="1" applyAlignment="1">
      <alignment horizontal="center" vertical="center"/>
    </xf>
    <xf numFmtId="22" fontId="4" fillId="2" borderId="0" xfId="0" applyNumberFormat="1" applyFont="1" applyFill="1" applyAlignment="1">
      <alignment horizontal="center" vertical="center"/>
    </xf>
    <xf numFmtId="0" fontId="4" fillId="4" borderId="1" xfId="0" applyFont="1" applyFill="1" applyBorder="1" applyAlignment="1">
      <alignment horizontal="center" vertical="center"/>
    </xf>
    <xf numFmtId="0" fontId="4" fillId="4" borderId="0" xfId="0" applyFont="1" applyFill="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9" fillId="3" borderId="34"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9" fillId="3" borderId="0" xfId="0" applyFont="1" applyFill="1" applyBorder="1" applyAlignment="1">
      <alignment horizontal="left"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6" xfId="0" applyFont="1" applyFill="1" applyBorder="1" applyAlignment="1">
      <alignment horizontal="left" vertical="center" wrapText="1"/>
    </xf>
    <xf numFmtId="0" fontId="9" fillId="3" borderId="6"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6" xfId="0" applyFont="1" applyFill="1" applyBorder="1" applyAlignment="1">
      <alignment horizontal="left" vertical="center" wrapText="1"/>
    </xf>
  </cellXfs>
  <cellStyles count="6">
    <cellStyle name="Hipervínculo 2" xfId="4" xr:uid="{00000000-0005-0000-0000-000000000000}"/>
    <cellStyle name="Millares" xfId="1" builtinId="3"/>
    <cellStyle name="Normal" xfId="0" builtinId="0"/>
    <cellStyle name="Normal 2 8 2" xfId="5" xr:uid="{00000000-0005-0000-0000-000003000000}"/>
    <cellStyle name="Porcentaje" xfId="2" builtinId="5"/>
    <cellStyle name="Porcentaje 4" xfId="3" xr:uid="{00000000-0005-0000-0000-000005000000}"/>
  </cellStyles>
  <dxfs count="203">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15</xdr:row>
      <xdr:rowOff>77561</xdr:rowOff>
    </xdr:to>
    <xdr:sp macro="" textlink="">
      <xdr:nvSpPr>
        <xdr:cNvPr id="2" name="AutoShape 38" descr="Resultado de imagen para boton agregar icono">
          <a:extLst>
            <a:ext uri="{FF2B5EF4-FFF2-40B4-BE49-F238E27FC236}">
              <a16:creationId xmlns:a16="http://schemas.microsoft.com/office/drawing/2014/main" id="{242AA779-2969-4D9E-B68E-2B30F70CC5D4}"/>
            </a:ext>
          </a:extLst>
        </xdr:cNvPr>
        <xdr:cNvSpPr>
          <a:spLocks noChangeAspect="1" noChangeArrowheads="1"/>
        </xdr:cNvSpPr>
      </xdr:nvSpPr>
      <xdr:spPr bwMode="auto">
        <a:xfrm>
          <a:off x="12896850" y="1943100"/>
          <a:ext cx="2952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15</xdr:row>
      <xdr:rowOff>77561</xdr:rowOff>
    </xdr:to>
    <xdr:sp macro="" textlink="">
      <xdr:nvSpPr>
        <xdr:cNvPr id="3" name="AutoShape 39" descr="Resultado de imagen para boton agregar icono">
          <a:extLst>
            <a:ext uri="{FF2B5EF4-FFF2-40B4-BE49-F238E27FC236}">
              <a16:creationId xmlns:a16="http://schemas.microsoft.com/office/drawing/2014/main" id="{E395A854-D66B-444C-B106-D88AC4B86DD1}"/>
            </a:ext>
          </a:extLst>
        </xdr:cNvPr>
        <xdr:cNvSpPr>
          <a:spLocks noChangeAspect="1" noChangeArrowheads="1"/>
        </xdr:cNvSpPr>
      </xdr:nvSpPr>
      <xdr:spPr bwMode="auto">
        <a:xfrm>
          <a:off x="12896850" y="1943100"/>
          <a:ext cx="2952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15</xdr:row>
      <xdr:rowOff>77561</xdr:rowOff>
    </xdr:to>
    <xdr:sp macro="" textlink="">
      <xdr:nvSpPr>
        <xdr:cNvPr id="4" name="AutoShape 40" descr="Resultado de imagen para boton agregar icono">
          <a:extLst>
            <a:ext uri="{FF2B5EF4-FFF2-40B4-BE49-F238E27FC236}">
              <a16:creationId xmlns:a16="http://schemas.microsoft.com/office/drawing/2014/main" id="{0916ACE3-23B0-44A2-A2BC-3604DB16E88D}"/>
            </a:ext>
          </a:extLst>
        </xdr:cNvPr>
        <xdr:cNvSpPr>
          <a:spLocks noChangeAspect="1" noChangeArrowheads="1"/>
        </xdr:cNvSpPr>
      </xdr:nvSpPr>
      <xdr:spPr bwMode="auto">
        <a:xfrm>
          <a:off x="12896850" y="1943100"/>
          <a:ext cx="2952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15</xdr:row>
      <xdr:rowOff>77561</xdr:rowOff>
    </xdr:to>
    <xdr:sp macro="" textlink="">
      <xdr:nvSpPr>
        <xdr:cNvPr id="5" name="AutoShape 42" descr="Z">
          <a:extLst>
            <a:ext uri="{FF2B5EF4-FFF2-40B4-BE49-F238E27FC236}">
              <a16:creationId xmlns:a16="http://schemas.microsoft.com/office/drawing/2014/main" id="{DF20A123-4861-4256-A692-AD859044A9FC}"/>
            </a:ext>
          </a:extLst>
        </xdr:cNvPr>
        <xdr:cNvSpPr>
          <a:spLocks noChangeAspect="1" noChangeArrowheads="1"/>
        </xdr:cNvSpPr>
      </xdr:nvSpPr>
      <xdr:spPr bwMode="auto">
        <a:xfrm>
          <a:off x="12896850" y="1943100"/>
          <a:ext cx="2952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172085</xdr:rowOff>
    </xdr:from>
    <xdr:to>
      <xdr:col>4</xdr:col>
      <xdr:colOff>0</xdr:colOff>
      <xdr:row>5</xdr:row>
      <xdr:rowOff>1332778</xdr:rowOff>
    </xdr:to>
    <xdr:sp macro="[1]!MostrarFuente_Impacto" textlink="">
      <xdr:nvSpPr>
        <xdr:cNvPr id="6" name="Rectangle 53">
          <a:extLst>
            <a:ext uri="{FF2B5EF4-FFF2-40B4-BE49-F238E27FC236}">
              <a16:creationId xmlns:a16="http://schemas.microsoft.com/office/drawing/2014/main" id="{14B43009-68F2-4D33-B0B8-C1A6A0D0AE80}"/>
            </a:ext>
          </a:extLst>
        </xdr:cNvPr>
        <xdr:cNvSpPr>
          <a:spLocks noChangeArrowheads="1"/>
        </xdr:cNvSpPr>
      </xdr:nvSpPr>
      <xdr:spPr bwMode="auto">
        <a:xfrm>
          <a:off x="11706225" y="1153160"/>
          <a:ext cx="0" cy="1627418"/>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4"/>
  <sheetViews>
    <sheetView tabSelected="1" zoomScale="50" zoomScaleNormal="50" workbookViewId="0">
      <selection activeCell="O36" sqref="O36"/>
    </sheetView>
  </sheetViews>
  <sheetFormatPr baseColWidth="10" defaultColWidth="45.85546875" defaultRowHeight="15" x14ac:dyDescent="0.25"/>
  <cols>
    <col min="1" max="1" width="12.140625" style="2" customWidth="1"/>
    <col min="2" max="2" width="35.7109375" style="2" customWidth="1"/>
    <col min="3" max="3" width="73.5703125" style="2" customWidth="1"/>
    <col min="4" max="4" width="54.140625" style="2" customWidth="1"/>
    <col min="5" max="5" width="17.85546875" style="2" customWidth="1"/>
    <col min="6" max="6" width="27.140625" style="2" customWidth="1"/>
    <col min="7" max="7" width="21.42578125" style="2" customWidth="1"/>
    <col min="8" max="8" width="20.85546875" style="2" customWidth="1"/>
    <col min="9" max="9" width="11" style="2" customWidth="1"/>
    <col min="10" max="10" width="13.140625" style="2" customWidth="1"/>
    <col min="11" max="11" width="14.42578125" style="2" customWidth="1"/>
    <col min="12" max="12" width="5.85546875" style="2" bestFit="1" customWidth="1"/>
    <col min="13" max="13" width="6.42578125" style="2" bestFit="1" customWidth="1"/>
    <col min="14" max="14" width="6.85546875" style="2" bestFit="1" customWidth="1"/>
    <col min="15" max="15" width="7.140625" style="2" bestFit="1" customWidth="1"/>
    <col min="16" max="16" width="16.85546875" style="2" customWidth="1"/>
    <col min="17" max="17" width="14.140625" style="2" customWidth="1"/>
    <col min="18" max="18" width="18.85546875" style="2" customWidth="1"/>
    <col min="19" max="19" width="15.5703125" style="2" customWidth="1"/>
    <col min="20" max="20" width="27.28515625" style="2" customWidth="1"/>
    <col min="21" max="21" width="11.28515625" style="2" customWidth="1"/>
    <col min="22" max="22" width="15.42578125" style="2" customWidth="1"/>
    <col min="23" max="23" width="17.5703125" style="2" customWidth="1"/>
    <col min="24" max="24" width="16.42578125" style="2" customWidth="1"/>
    <col min="25" max="25" width="92.42578125" style="2" customWidth="1"/>
    <col min="26" max="26" width="33.28515625" style="2" customWidth="1"/>
    <col min="27" max="27" width="16.140625" style="2" customWidth="1"/>
    <col min="28" max="28" width="14.28515625" style="2" customWidth="1"/>
    <col min="29" max="29" width="17.85546875" style="153" customWidth="1"/>
    <col min="30" max="30" width="102.28515625" style="2" customWidth="1"/>
    <col min="31" max="31" width="35.7109375" style="2" customWidth="1"/>
    <col min="32" max="35" width="14.28515625" style="2" customWidth="1"/>
    <col min="36" max="36" width="17" style="2" customWidth="1"/>
    <col min="37" max="41" width="14.28515625" style="2" customWidth="1"/>
    <col min="42" max="42" width="34.28515625" style="2" customWidth="1"/>
    <col min="43" max="45" width="14.28515625" style="2" customWidth="1"/>
    <col min="46" max="46" width="20.85546875" style="2" customWidth="1"/>
    <col min="47" max="47" width="31.85546875" style="2" customWidth="1"/>
    <col min="48" max="256" width="45.85546875" style="2"/>
    <col min="257" max="257" width="12.140625" style="2" customWidth="1"/>
    <col min="258" max="258" width="35.7109375" style="2" customWidth="1"/>
    <col min="259" max="259" width="73.5703125" style="2" customWidth="1"/>
    <col min="260" max="260" width="54.140625" style="2" customWidth="1"/>
    <col min="261" max="261" width="17.85546875" style="2" customWidth="1"/>
    <col min="262" max="262" width="27.140625" style="2" customWidth="1"/>
    <col min="263" max="263" width="21.42578125" style="2" customWidth="1"/>
    <col min="264" max="264" width="20.85546875" style="2" customWidth="1"/>
    <col min="265" max="265" width="11" style="2" customWidth="1"/>
    <col min="266" max="266" width="13.140625" style="2" customWidth="1"/>
    <col min="267" max="267" width="14.42578125" style="2" customWidth="1"/>
    <col min="268" max="268" width="5.85546875" style="2" bestFit="1" customWidth="1"/>
    <col min="269" max="269" width="6.42578125" style="2" bestFit="1" customWidth="1"/>
    <col min="270" max="270" width="6.85546875" style="2" bestFit="1" customWidth="1"/>
    <col min="271" max="271" width="7.140625" style="2" bestFit="1" customWidth="1"/>
    <col min="272" max="272" width="16.85546875" style="2" customWidth="1"/>
    <col min="273" max="273" width="14.140625" style="2" customWidth="1"/>
    <col min="274" max="274" width="18.85546875" style="2" customWidth="1"/>
    <col min="275" max="275" width="15.5703125" style="2" customWidth="1"/>
    <col min="276" max="276" width="27.28515625" style="2" customWidth="1"/>
    <col min="277" max="277" width="11.28515625" style="2" customWidth="1"/>
    <col min="278" max="278" width="15.42578125" style="2" customWidth="1"/>
    <col min="279" max="279" width="17.5703125" style="2" customWidth="1"/>
    <col min="280" max="280" width="16.42578125" style="2" customWidth="1"/>
    <col min="281" max="281" width="92.42578125" style="2" customWidth="1"/>
    <col min="282" max="282" width="33.28515625" style="2" customWidth="1"/>
    <col min="283" max="283" width="16.140625" style="2" customWidth="1"/>
    <col min="284" max="284" width="14.28515625" style="2" customWidth="1"/>
    <col min="285" max="285" width="17.85546875" style="2" customWidth="1"/>
    <col min="286" max="286" width="102.28515625" style="2" customWidth="1"/>
    <col min="287" max="287" width="35.7109375" style="2" customWidth="1"/>
    <col min="288" max="297" width="14.28515625" style="2" customWidth="1"/>
    <col min="298" max="298" width="34.28515625" style="2" customWidth="1"/>
    <col min="299" max="301" width="14.28515625" style="2" customWidth="1"/>
    <col min="302" max="302" width="20.85546875" style="2" customWidth="1"/>
    <col min="303" max="303" width="31.85546875" style="2" customWidth="1"/>
    <col min="304" max="512" width="45.85546875" style="2"/>
    <col min="513" max="513" width="12.140625" style="2" customWidth="1"/>
    <col min="514" max="514" width="35.7109375" style="2" customWidth="1"/>
    <col min="515" max="515" width="73.5703125" style="2" customWidth="1"/>
    <col min="516" max="516" width="54.140625" style="2" customWidth="1"/>
    <col min="517" max="517" width="17.85546875" style="2" customWidth="1"/>
    <col min="518" max="518" width="27.140625" style="2" customWidth="1"/>
    <col min="519" max="519" width="21.42578125" style="2" customWidth="1"/>
    <col min="520" max="520" width="20.85546875" style="2" customWidth="1"/>
    <col min="521" max="521" width="11" style="2" customWidth="1"/>
    <col min="522" max="522" width="13.140625" style="2" customWidth="1"/>
    <col min="523" max="523" width="14.42578125" style="2" customWidth="1"/>
    <col min="524" max="524" width="5.85546875" style="2" bestFit="1" customWidth="1"/>
    <col min="525" max="525" width="6.42578125" style="2" bestFit="1" customWidth="1"/>
    <col min="526" max="526" width="6.85546875" style="2" bestFit="1" customWidth="1"/>
    <col min="527" max="527" width="7.140625" style="2" bestFit="1" customWidth="1"/>
    <col min="528" max="528" width="16.85546875" style="2" customWidth="1"/>
    <col min="529" max="529" width="14.140625" style="2" customWidth="1"/>
    <col min="530" max="530" width="18.85546875" style="2" customWidth="1"/>
    <col min="531" max="531" width="15.5703125" style="2" customWidth="1"/>
    <col min="532" max="532" width="27.28515625" style="2" customWidth="1"/>
    <col min="533" max="533" width="11.28515625" style="2" customWidth="1"/>
    <col min="534" max="534" width="15.42578125" style="2" customWidth="1"/>
    <col min="535" max="535" width="17.5703125" style="2" customWidth="1"/>
    <col min="536" max="536" width="16.42578125" style="2" customWidth="1"/>
    <col min="537" max="537" width="92.42578125" style="2" customWidth="1"/>
    <col min="538" max="538" width="33.28515625" style="2" customWidth="1"/>
    <col min="539" max="539" width="16.140625" style="2" customWidth="1"/>
    <col min="540" max="540" width="14.28515625" style="2" customWidth="1"/>
    <col min="541" max="541" width="17.85546875" style="2" customWidth="1"/>
    <col min="542" max="542" width="102.28515625" style="2" customWidth="1"/>
    <col min="543" max="543" width="35.7109375" style="2" customWidth="1"/>
    <col min="544" max="553" width="14.28515625" style="2" customWidth="1"/>
    <col min="554" max="554" width="34.28515625" style="2" customWidth="1"/>
    <col min="555" max="557" width="14.28515625" style="2" customWidth="1"/>
    <col min="558" max="558" width="20.85546875" style="2" customWidth="1"/>
    <col min="559" max="559" width="31.85546875" style="2" customWidth="1"/>
    <col min="560" max="768" width="45.85546875" style="2"/>
    <col min="769" max="769" width="12.140625" style="2" customWidth="1"/>
    <col min="770" max="770" width="35.7109375" style="2" customWidth="1"/>
    <col min="771" max="771" width="73.5703125" style="2" customWidth="1"/>
    <col min="772" max="772" width="54.140625" style="2" customWidth="1"/>
    <col min="773" max="773" width="17.85546875" style="2" customWidth="1"/>
    <col min="774" max="774" width="27.140625" style="2" customWidth="1"/>
    <col min="775" max="775" width="21.42578125" style="2" customWidth="1"/>
    <col min="776" max="776" width="20.85546875" style="2" customWidth="1"/>
    <col min="777" max="777" width="11" style="2" customWidth="1"/>
    <col min="778" max="778" width="13.140625" style="2" customWidth="1"/>
    <col min="779" max="779" width="14.42578125" style="2" customWidth="1"/>
    <col min="780" max="780" width="5.85546875" style="2" bestFit="1" customWidth="1"/>
    <col min="781" max="781" width="6.42578125" style="2" bestFit="1" customWidth="1"/>
    <col min="782" max="782" width="6.85546875" style="2" bestFit="1" customWidth="1"/>
    <col min="783" max="783" width="7.140625" style="2" bestFit="1" customWidth="1"/>
    <col min="784" max="784" width="16.85546875" style="2" customWidth="1"/>
    <col min="785" max="785" width="14.140625" style="2" customWidth="1"/>
    <col min="786" max="786" width="18.85546875" style="2" customWidth="1"/>
    <col min="787" max="787" width="15.5703125" style="2" customWidth="1"/>
    <col min="788" max="788" width="27.28515625" style="2" customWidth="1"/>
    <col min="789" max="789" width="11.28515625" style="2" customWidth="1"/>
    <col min="790" max="790" width="15.42578125" style="2" customWidth="1"/>
    <col min="791" max="791" width="17.5703125" style="2" customWidth="1"/>
    <col min="792" max="792" width="16.42578125" style="2" customWidth="1"/>
    <col min="793" max="793" width="92.42578125" style="2" customWidth="1"/>
    <col min="794" max="794" width="33.28515625" style="2" customWidth="1"/>
    <col min="795" max="795" width="16.140625" style="2" customWidth="1"/>
    <col min="796" max="796" width="14.28515625" style="2" customWidth="1"/>
    <col min="797" max="797" width="17.85546875" style="2" customWidth="1"/>
    <col min="798" max="798" width="102.28515625" style="2" customWidth="1"/>
    <col min="799" max="799" width="35.7109375" style="2" customWidth="1"/>
    <col min="800" max="809" width="14.28515625" style="2" customWidth="1"/>
    <col min="810" max="810" width="34.28515625" style="2" customWidth="1"/>
    <col min="811" max="813" width="14.28515625" style="2" customWidth="1"/>
    <col min="814" max="814" width="20.85546875" style="2" customWidth="1"/>
    <col min="815" max="815" width="31.85546875" style="2" customWidth="1"/>
    <col min="816" max="1024" width="45.85546875" style="2"/>
    <col min="1025" max="1025" width="12.140625" style="2" customWidth="1"/>
    <col min="1026" max="1026" width="35.7109375" style="2" customWidth="1"/>
    <col min="1027" max="1027" width="73.5703125" style="2" customWidth="1"/>
    <col min="1028" max="1028" width="54.140625" style="2" customWidth="1"/>
    <col min="1029" max="1029" width="17.85546875" style="2" customWidth="1"/>
    <col min="1030" max="1030" width="27.140625" style="2" customWidth="1"/>
    <col min="1031" max="1031" width="21.42578125" style="2" customWidth="1"/>
    <col min="1032" max="1032" width="20.85546875" style="2" customWidth="1"/>
    <col min="1033" max="1033" width="11" style="2" customWidth="1"/>
    <col min="1034" max="1034" width="13.140625" style="2" customWidth="1"/>
    <col min="1035" max="1035" width="14.42578125" style="2" customWidth="1"/>
    <col min="1036" max="1036" width="5.85546875" style="2" bestFit="1" customWidth="1"/>
    <col min="1037" max="1037" width="6.42578125" style="2" bestFit="1" customWidth="1"/>
    <col min="1038" max="1038" width="6.85546875" style="2" bestFit="1" customWidth="1"/>
    <col min="1039" max="1039" width="7.140625" style="2" bestFit="1" customWidth="1"/>
    <col min="1040" max="1040" width="16.85546875" style="2" customWidth="1"/>
    <col min="1041" max="1041" width="14.140625" style="2" customWidth="1"/>
    <col min="1042" max="1042" width="18.85546875" style="2" customWidth="1"/>
    <col min="1043" max="1043" width="15.5703125" style="2" customWidth="1"/>
    <col min="1044" max="1044" width="27.28515625" style="2" customWidth="1"/>
    <col min="1045" max="1045" width="11.28515625" style="2" customWidth="1"/>
    <col min="1046" max="1046" width="15.42578125" style="2" customWidth="1"/>
    <col min="1047" max="1047" width="17.5703125" style="2" customWidth="1"/>
    <col min="1048" max="1048" width="16.42578125" style="2" customWidth="1"/>
    <col min="1049" max="1049" width="92.42578125" style="2" customWidth="1"/>
    <col min="1050" max="1050" width="33.28515625" style="2" customWidth="1"/>
    <col min="1051" max="1051" width="16.140625" style="2" customWidth="1"/>
    <col min="1052" max="1052" width="14.28515625" style="2" customWidth="1"/>
    <col min="1053" max="1053" width="17.85546875" style="2" customWidth="1"/>
    <col min="1054" max="1054" width="102.28515625" style="2" customWidth="1"/>
    <col min="1055" max="1055" width="35.7109375" style="2" customWidth="1"/>
    <col min="1056" max="1065" width="14.28515625" style="2" customWidth="1"/>
    <col min="1066" max="1066" width="34.28515625" style="2" customWidth="1"/>
    <col min="1067" max="1069" width="14.28515625" style="2" customWidth="1"/>
    <col min="1070" max="1070" width="20.85546875" style="2" customWidth="1"/>
    <col min="1071" max="1071" width="31.85546875" style="2" customWidth="1"/>
    <col min="1072" max="1280" width="45.85546875" style="2"/>
    <col min="1281" max="1281" width="12.140625" style="2" customWidth="1"/>
    <col min="1282" max="1282" width="35.7109375" style="2" customWidth="1"/>
    <col min="1283" max="1283" width="73.5703125" style="2" customWidth="1"/>
    <col min="1284" max="1284" width="54.140625" style="2" customWidth="1"/>
    <col min="1285" max="1285" width="17.85546875" style="2" customWidth="1"/>
    <col min="1286" max="1286" width="27.140625" style="2" customWidth="1"/>
    <col min="1287" max="1287" width="21.42578125" style="2" customWidth="1"/>
    <col min="1288" max="1288" width="20.85546875" style="2" customWidth="1"/>
    <col min="1289" max="1289" width="11" style="2" customWidth="1"/>
    <col min="1290" max="1290" width="13.140625" style="2" customWidth="1"/>
    <col min="1291" max="1291" width="14.42578125" style="2" customWidth="1"/>
    <col min="1292" max="1292" width="5.85546875" style="2" bestFit="1" customWidth="1"/>
    <col min="1293" max="1293" width="6.42578125" style="2" bestFit="1" customWidth="1"/>
    <col min="1294" max="1294" width="6.85546875" style="2" bestFit="1" customWidth="1"/>
    <col min="1295" max="1295" width="7.140625" style="2" bestFit="1" customWidth="1"/>
    <col min="1296" max="1296" width="16.85546875" style="2" customWidth="1"/>
    <col min="1297" max="1297" width="14.140625" style="2" customWidth="1"/>
    <col min="1298" max="1298" width="18.85546875" style="2" customWidth="1"/>
    <col min="1299" max="1299" width="15.5703125" style="2" customWidth="1"/>
    <col min="1300" max="1300" width="27.28515625" style="2" customWidth="1"/>
    <col min="1301" max="1301" width="11.28515625" style="2" customWidth="1"/>
    <col min="1302" max="1302" width="15.42578125" style="2" customWidth="1"/>
    <col min="1303" max="1303" width="17.5703125" style="2" customWidth="1"/>
    <col min="1304" max="1304" width="16.42578125" style="2" customWidth="1"/>
    <col min="1305" max="1305" width="92.42578125" style="2" customWidth="1"/>
    <col min="1306" max="1306" width="33.28515625" style="2" customWidth="1"/>
    <col min="1307" max="1307" width="16.140625" style="2" customWidth="1"/>
    <col min="1308" max="1308" width="14.28515625" style="2" customWidth="1"/>
    <col min="1309" max="1309" width="17.85546875" style="2" customWidth="1"/>
    <col min="1310" max="1310" width="102.28515625" style="2" customWidth="1"/>
    <col min="1311" max="1311" width="35.7109375" style="2" customWidth="1"/>
    <col min="1312" max="1321" width="14.28515625" style="2" customWidth="1"/>
    <col min="1322" max="1322" width="34.28515625" style="2" customWidth="1"/>
    <col min="1323" max="1325" width="14.28515625" style="2" customWidth="1"/>
    <col min="1326" max="1326" width="20.85546875" style="2" customWidth="1"/>
    <col min="1327" max="1327" width="31.85546875" style="2" customWidth="1"/>
    <col min="1328" max="1536" width="45.85546875" style="2"/>
    <col min="1537" max="1537" width="12.140625" style="2" customWidth="1"/>
    <col min="1538" max="1538" width="35.7109375" style="2" customWidth="1"/>
    <col min="1539" max="1539" width="73.5703125" style="2" customWidth="1"/>
    <col min="1540" max="1540" width="54.140625" style="2" customWidth="1"/>
    <col min="1541" max="1541" width="17.85546875" style="2" customWidth="1"/>
    <col min="1542" max="1542" width="27.140625" style="2" customWidth="1"/>
    <col min="1543" max="1543" width="21.42578125" style="2" customWidth="1"/>
    <col min="1544" max="1544" width="20.85546875" style="2" customWidth="1"/>
    <col min="1545" max="1545" width="11" style="2" customWidth="1"/>
    <col min="1546" max="1546" width="13.140625" style="2" customWidth="1"/>
    <col min="1547" max="1547" width="14.42578125" style="2" customWidth="1"/>
    <col min="1548" max="1548" width="5.85546875" style="2" bestFit="1" customWidth="1"/>
    <col min="1549" max="1549" width="6.42578125" style="2" bestFit="1" customWidth="1"/>
    <col min="1550" max="1550" width="6.85546875" style="2" bestFit="1" customWidth="1"/>
    <col min="1551" max="1551" width="7.140625" style="2" bestFit="1" customWidth="1"/>
    <col min="1552" max="1552" width="16.85546875" style="2" customWidth="1"/>
    <col min="1553" max="1553" width="14.140625" style="2" customWidth="1"/>
    <col min="1554" max="1554" width="18.85546875" style="2" customWidth="1"/>
    <col min="1555" max="1555" width="15.5703125" style="2" customWidth="1"/>
    <col min="1556" max="1556" width="27.28515625" style="2" customWidth="1"/>
    <col min="1557" max="1557" width="11.28515625" style="2" customWidth="1"/>
    <col min="1558" max="1558" width="15.42578125" style="2" customWidth="1"/>
    <col min="1559" max="1559" width="17.5703125" style="2" customWidth="1"/>
    <col min="1560" max="1560" width="16.42578125" style="2" customWidth="1"/>
    <col min="1561" max="1561" width="92.42578125" style="2" customWidth="1"/>
    <col min="1562" max="1562" width="33.28515625" style="2" customWidth="1"/>
    <col min="1563" max="1563" width="16.140625" style="2" customWidth="1"/>
    <col min="1564" max="1564" width="14.28515625" style="2" customWidth="1"/>
    <col min="1565" max="1565" width="17.85546875" style="2" customWidth="1"/>
    <col min="1566" max="1566" width="102.28515625" style="2" customWidth="1"/>
    <col min="1567" max="1567" width="35.7109375" style="2" customWidth="1"/>
    <col min="1568" max="1577" width="14.28515625" style="2" customWidth="1"/>
    <col min="1578" max="1578" width="34.28515625" style="2" customWidth="1"/>
    <col min="1579" max="1581" width="14.28515625" style="2" customWidth="1"/>
    <col min="1582" max="1582" width="20.85546875" style="2" customWidth="1"/>
    <col min="1583" max="1583" width="31.85546875" style="2" customWidth="1"/>
    <col min="1584" max="1792" width="45.85546875" style="2"/>
    <col min="1793" max="1793" width="12.140625" style="2" customWidth="1"/>
    <col min="1794" max="1794" width="35.7109375" style="2" customWidth="1"/>
    <col min="1795" max="1795" width="73.5703125" style="2" customWidth="1"/>
    <col min="1796" max="1796" width="54.140625" style="2" customWidth="1"/>
    <col min="1797" max="1797" width="17.85546875" style="2" customWidth="1"/>
    <col min="1798" max="1798" width="27.140625" style="2" customWidth="1"/>
    <col min="1799" max="1799" width="21.42578125" style="2" customWidth="1"/>
    <col min="1800" max="1800" width="20.85546875" style="2" customWidth="1"/>
    <col min="1801" max="1801" width="11" style="2" customWidth="1"/>
    <col min="1802" max="1802" width="13.140625" style="2" customWidth="1"/>
    <col min="1803" max="1803" width="14.42578125" style="2" customWidth="1"/>
    <col min="1804" max="1804" width="5.85546875" style="2" bestFit="1" customWidth="1"/>
    <col min="1805" max="1805" width="6.42578125" style="2" bestFit="1" customWidth="1"/>
    <col min="1806" max="1806" width="6.85546875" style="2" bestFit="1" customWidth="1"/>
    <col min="1807" max="1807" width="7.140625" style="2" bestFit="1" customWidth="1"/>
    <col min="1808" max="1808" width="16.85546875" style="2" customWidth="1"/>
    <col min="1809" max="1809" width="14.140625" style="2" customWidth="1"/>
    <col min="1810" max="1810" width="18.85546875" style="2" customWidth="1"/>
    <col min="1811" max="1811" width="15.5703125" style="2" customWidth="1"/>
    <col min="1812" max="1812" width="27.28515625" style="2" customWidth="1"/>
    <col min="1813" max="1813" width="11.28515625" style="2" customWidth="1"/>
    <col min="1814" max="1814" width="15.42578125" style="2" customWidth="1"/>
    <col min="1815" max="1815" width="17.5703125" style="2" customWidth="1"/>
    <col min="1816" max="1816" width="16.42578125" style="2" customWidth="1"/>
    <col min="1817" max="1817" width="92.42578125" style="2" customWidth="1"/>
    <col min="1818" max="1818" width="33.28515625" style="2" customWidth="1"/>
    <col min="1819" max="1819" width="16.140625" style="2" customWidth="1"/>
    <col min="1820" max="1820" width="14.28515625" style="2" customWidth="1"/>
    <col min="1821" max="1821" width="17.85546875" style="2" customWidth="1"/>
    <col min="1822" max="1822" width="102.28515625" style="2" customWidth="1"/>
    <col min="1823" max="1823" width="35.7109375" style="2" customWidth="1"/>
    <col min="1824" max="1833" width="14.28515625" style="2" customWidth="1"/>
    <col min="1834" max="1834" width="34.28515625" style="2" customWidth="1"/>
    <col min="1835" max="1837" width="14.28515625" style="2" customWidth="1"/>
    <col min="1838" max="1838" width="20.85546875" style="2" customWidth="1"/>
    <col min="1839" max="1839" width="31.85546875" style="2" customWidth="1"/>
    <col min="1840" max="2048" width="45.85546875" style="2"/>
    <col min="2049" max="2049" width="12.140625" style="2" customWidth="1"/>
    <col min="2050" max="2050" width="35.7109375" style="2" customWidth="1"/>
    <col min="2051" max="2051" width="73.5703125" style="2" customWidth="1"/>
    <col min="2052" max="2052" width="54.140625" style="2" customWidth="1"/>
    <col min="2053" max="2053" width="17.85546875" style="2" customWidth="1"/>
    <col min="2054" max="2054" width="27.140625" style="2" customWidth="1"/>
    <col min="2055" max="2055" width="21.42578125" style="2" customWidth="1"/>
    <col min="2056" max="2056" width="20.85546875" style="2" customWidth="1"/>
    <col min="2057" max="2057" width="11" style="2" customWidth="1"/>
    <col min="2058" max="2058" width="13.140625" style="2" customWidth="1"/>
    <col min="2059" max="2059" width="14.42578125" style="2" customWidth="1"/>
    <col min="2060" max="2060" width="5.85546875" style="2" bestFit="1" customWidth="1"/>
    <col min="2061" max="2061" width="6.42578125" style="2" bestFit="1" customWidth="1"/>
    <col min="2062" max="2062" width="6.85546875" style="2" bestFit="1" customWidth="1"/>
    <col min="2063" max="2063" width="7.140625" style="2" bestFit="1" customWidth="1"/>
    <col min="2064" max="2064" width="16.85546875" style="2" customWidth="1"/>
    <col min="2065" max="2065" width="14.140625" style="2" customWidth="1"/>
    <col min="2066" max="2066" width="18.85546875" style="2" customWidth="1"/>
    <col min="2067" max="2067" width="15.5703125" style="2" customWidth="1"/>
    <col min="2068" max="2068" width="27.28515625" style="2" customWidth="1"/>
    <col min="2069" max="2069" width="11.28515625" style="2" customWidth="1"/>
    <col min="2070" max="2070" width="15.42578125" style="2" customWidth="1"/>
    <col min="2071" max="2071" width="17.5703125" style="2" customWidth="1"/>
    <col min="2072" max="2072" width="16.42578125" style="2" customWidth="1"/>
    <col min="2073" max="2073" width="92.42578125" style="2" customWidth="1"/>
    <col min="2074" max="2074" width="33.28515625" style="2" customWidth="1"/>
    <col min="2075" max="2075" width="16.140625" style="2" customWidth="1"/>
    <col min="2076" max="2076" width="14.28515625" style="2" customWidth="1"/>
    <col min="2077" max="2077" width="17.85546875" style="2" customWidth="1"/>
    <col min="2078" max="2078" width="102.28515625" style="2" customWidth="1"/>
    <col min="2079" max="2079" width="35.7109375" style="2" customWidth="1"/>
    <col min="2080" max="2089" width="14.28515625" style="2" customWidth="1"/>
    <col min="2090" max="2090" width="34.28515625" style="2" customWidth="1"/>
    <col min="2091" max="2093" width="14.28515625" style="2" customWidth="1"/>
    <col min="2094" max="2094" width="20.85546875" style="2" customWidth="1"/>
    <col min="2095" max="2095" width="31.85546875" style="2" customWidth="1"/>
    <col min="2096" max="2304" width="45.85546875" style="2"/>
    <col min="2305" max="2305" width="12.140625" style="2" customWidth="1"/>
    <col min="2306" max="2306" width="35.7109375" style="2" customWidth="1"/>
    <col min="2307" max="2307" width="73.5703125" style="2" customWidth="1"/>
    <col min="2308" max="2308" width="54.140625" style="2" customWidth="1"/>
    <col min="2309" max="2309" width="17.85546875" style="2" customWidth="1"/>
    <col min="2310" max="2310" width="27.140625" style="2" customWidth="1"/>
    <col min="2311" max="2311" width="21.42578125" style="2" customWidth="1"/>
    <col min="2312" max="2312" width="20.85546875" style="2" customWidth="1"/>
    <col min="2313" max="2313" width="11" style="2" customWidth="1"/>
    <col min="2314" max="2314" width="13.140625" style="2" customWidth="1"/>
    <col min="2315" max="2315" width="14.42578125" style="2" customWidth="1"/>
    <col min="2316" max="2316" width="5.85546875" style="2" bestFit="1" customWidth="1"/>
    <col min="2317" max="2317" width="6.42578125" style="2" bestFit="1" customWidth="1"/>
    <col min="2318" max="2318" width="6.85546875" style="2" bestFit="1" customWidth="1"/>
    <col min="2319" max="2319" width="7.140625" style="2" bestFit="1" customWidth="1"/>
    <col min="2320" max="2320" width="16.85546875" style="2" customWidth="1"/>
    <col min="2321" max="2321" width="14.140625" style="2" customWidth="1"/>
    <col min="2322" max="2322" width="18.85546875" style="2" customWidth="1"/>
    <col min="2323" max="2323" width="15.5703125" style="2" customWidth="1"/>
    <col min="2324" max="2324" width="27.28515625" style="2" customWidth="1"/>
    <col min="2325" max="2325" width="11.28515625" style="2" customWidth="1"/>
    <col min="2326" max="2326" width="15.42578125" style="2" customWidth="1"/>
    <col min="2327" max="2327" width="17.5703125" style="2" customWidth="1"/>
    <col min="2328" max="2328" width="16.42578125" style="2" customWidth="1"/>
    <col min="2329" max="2329" width="92.42578125" style="2" customWidth="1"/>
    <col min="2330" max="2330" width="33.28515625" style="2" customWidth="1"/>
    <col min="2331" max="2331" width="16.140625" style="2" customWidth="1"/>
    <col min="2332" max="2332" width="14.28515625" style="2" customWidth="1"/>
    <col min="2333" max="2333" width="17.85546875" style="2" customWidth="1"/>
    <col min="2334" max="2334" width="102.28515625" style="2" customWidth="1"/>
    <col min="2335" max="2335" width="35.7109375" style="2" customWidth="1"/>
    <col min="2336" max="2345" width="14.28515625" style="2" customWidth="1"/>
    <col min="2346" max="2346" width="34.28515625" style="2" customWidth="1"/>
    <col min="2347" max="2349" width="14.28515625" style="2" customWidth="1"/>
    <col min="2350" max="2350" width="20.85546875" style="2" customWidth="1"/>
    <col min="2351" max="2351" width="31.85546875" style="2" customWidth="1"/>
    <col min="2352" max="2560" width="45.85546875" style="2"/>
    <col min="2561" max="2561" width="12.140625" style="2" customWidth="1"/>
    <col min="2562" max="2562" width="35.7109375" style="2" customWidth="1"/>
    <col min="2563" max="2563" width="73.5703125" style="2" customWidth="1"/>
    <col min="2564" max="2564" width="54.140625" style="2" customWidth="1"/>
    <col min="2565" max="2565" width="17.85546875" style="2" customWidth="1"/>
    <col min="2566" max="2566" width="27.140625" style="2" customWidth="1"/>
    <col min="2567" max="2567" width="21.42578125" style="2" customWidth="1"/>
    <col min="2568" max="2568" width="20.85546875" style="2" customWidth="1"/>
    <col min="2569" max="2569" width="11" style="2" customWidth="1"/>
    <col min="2570" max="2570" width="13.140625" style="2" customWidth="1"/>
    <col min="2571" max="2571" width="14.42578125" style="2" customWidth="1"/>
    <col min="2572" max="2572" width="5.85546875" style="2" bestFit="1" customWidth="1"/>
    <col min="2573" max="2573" width="6.42578125" style="2" bestFit="1" customWidth="1"/>
    <col min="2574" max="2574" width="6.85546875" style="2" bestFit="1" customWidth="1"/>
    <col min="2575" max="2575" width="7.140625" style="2" bestFit="1" customWidth="1"/>
    <col min="2576" max="2576" width="16.85546875" style="2" customWidth="1"/>
    <col min="2577" max="2577" width="14.140625" style="2" customWidth="1"/>
    <col min="2578" max="2578" width="18.85546875" style="2" customWidth="1"/>
    <col min="2579" max="2579" width="15.5703125" style="2" customWidth="1"/>
    <col min="2580" max="2580" width="27.28515625" style="2" customWidth="1"/>
    <col min="2581" max="2581" width="11.28515625" style="2" customWidth="1"/>
    <col min="2582" max="2582" width="15.42578125" style="2" customWidth="1"/>
    <col min="2583" max="2583" width="17.5703125" style="2" customWidth="1"/>
    <col min="2584" max="2584" width="16.42578125" style="2" customWidth="1"/>
    <col min="2585" max="2585" width="92.42578125" style="2" customWidth="1"/>
    <col min="2586" max="2586" width="33.28515625" style="2" customWidth="1"/>
    <col min="2587" max="2587" width="16.140625" style="2" customWidth="1"/>
    <col min="2588" max="2588" width="14.28515625" style="2" customWidth="1"/>
    <col min="2589" max="2589" width="17.85546875" style="2" customWidth="1"/>
    <col min="2590" max="2590" width="102.28515625" style="2" customWidth="1"/>
    <col min="2591" max="2591" width="35.7109375" style="2" customWidth="1"/>
    <col min="2592" max="2601" width="14.28515625" style="2" customWidth="1"/>
    <col min="2602" max="2602" width="34.28515625" style="2" customWidth="1"/>
    <col min="2603" max="2605" width="14.28515625" style="2" customWidth="1"/>
    <col min="2606" max="2606" width="20.85546875" style="2" customWidth="1"/>
    <col min="2607" max="2607" width="31.85546875" style="2" customWidth="1"/>
    <col min="2608" max="2816" width="45.85546875" style="2"/>
    <col min="2817" max="2817" width="12.140625" style="2" customWidth="1"/>
    <col min="2818" max="2818" width="35.7109375" style="2" customWidth="1"/>
    <col min="2819" max="2819" width="73.5703125" style="2" customWidth="1"/>
    <col min="2820" max="2820" width="54.140625" style="2" customWidth="1"/>
    <col min="2821" max="2821" width="17.85546875" style="2" customWidth="1"/>
    <col min="2822" max="2822" width="27.140625" style="2" customWidth="1"/>
    <col min="2823" max="2823" width="21.42578125" style="2" customWidth="1"/>
    <col min="2824" max="2824" width="20.85546875" style="2" customWidth="1"/>
    <col min="2825" max="2825" width="11" style="2" customWidth="1"/>
    <col min="2826" max="2826" width="13.140625" style="2" customWidth="1"/>
    <col min="2827" max="2827" width="14.42578125" style="2" customWidth="1"/>
    <col min="2828" max="2828" width="5.85546875" style="2" bestFit="1" customWidth="1"/>
    <col min="2829" max="2829" width="6.42578125" style="2" bestFit="1" customWidth="1"/>
    <col min="2830" max="2830" width="6.85546875" style="2" bestFit="1" customWidth="1"/>
    <col min="2831" max="2831" width="7.140625" style="2" bestFit="1" customWidth="1"/>
    <col min="2832" max="2832" width="16.85546875" style="2" customWidth="1"/>
    <col min="2833" max="2833" width="14.140625" style="2" customWidth="1"/>
    <col min="2834" max="2834" width="18.85546875" style="2" customWidth="1"/>
    <col min="2835" max="2835" width="15.5703125" style="2" customWidth="1"/>
    <col min="2836" max="2836" width="27.28515625" style="2" customWidth="1"/>
    <col min="2837" max="2837" width="11.28515625" style="2" customWidth="1"/>
    <col min="2838" max="2838" width="15.42578125" style="2" customWidth="1"/>
    <col min="2839" max="2839" width="17.5703125" style="2" customWidth="1"/>
    <col min="2840" max="2840" width="16.42578125" style="2" customWidth="1"/>
    <col min="2841" max="2841" width="92.42578125" style="2" customWidth="1"/>
    <col min="2842" max="2842" width="33.28515625" style="2" customWidth="1"/>
    <col min="2843" max="2843" width="16.140625" style="2" customWidth="1"/>
    <col min="2844" max="2844" width="14.28515625" style="2" customWidth="1"/>
    <col min="2845" max="2845" width="17.85546875" style="2" customWidth="1"/>
    <col min="2846" max="2846" width="102.28515625" style="2" customWidth="1"/>
    <col min="2847" max="2847" width="35.7109375" style="2" customWidth="1"/>
    <col min="2848" max="2857" width="14.28515625" style="2" customWidth="1"/>
    <col min="2858" max="2858" width="34.28515625" style="2" customWidth="1"/>
    <col min="2859" max="2861" width="14.28515625" style="2" customWidth="1"/>
    <col min="2862" max="2862" width="20.85546875" style="2" customWidth="1"/>
    <col min="2863" max="2863" width="31.85546875" style="2" customWidth="1"/>
    <col min="2864" max="3072" width="45.85546875" style="2"/>
    <col min="3073" max="3073" width="12.140625" style="2" customWidth="1"/>
    <col min="3074" max="3074" width="35.7109375" style="2" customWidth="1"/>
    <col min="3075" max="3075" width="73.5703125" style="2" customWidth="1"/>
    <col min="3076" max="3076" width="54.140625" style="2" customWidth="1"/>
    <col min="3077" max="3077" width="17.85546875" style="2" customWidth="1"/>
    <col min="3078" max="3078" width="27.140625" style="2" customWidth="1"/>
    <col min="3079" max="3079" width="21.42578125" style="2" customWidth="1"/>
    <col min="3080" max="3080" width="20.85546875" style="2" customWidth="1"/>
    <col min="3081" max="3081" width="11" style="2" customWidth="1"/>
    <col min="3082" max="3082" width="13.140625" style="2" customWidth="1"/>
    <col min="3083" max="3083" width="14.42578125" style="2" customWidth="1"/>
    <col min="3084" max="3084" width="5.85546875" style="2" bestFit="1" customWidth="1"/>
    <col min="3085" max="3085" width="6.42578125" style="2" bestFit="1" customWidth="1"/>
    <col min="3086" max="3086" width="6.85546875" style="2" bestFit="1" customWidth="1"/>
    <col min="3087" max="3087" width="7.140625" style="2" bestFit="1" customWidth="1"/>
    <col min="3088" max="3088" width="16.85546875" style="2" customWidth="1"/>
    <col min="3089" max="3089" width="14.140625" style="2" customWidth="1"/>
    <col min="3090" max="3090" width="18.85546875" style="2" customWidth="1"/>
    <col min="3091" max="3091" width="15.5703125" style="2" customWidth="1"/>
    <col min="3092" max="3092" width="27.28515625" style="2" customWidth="1"/>
    <col min="3093" max="3093" width="11.28515625" style="2" customWidth="1"/>
    <col min="3094" max="3094" width="15.42578125" style="2" customWidth="1"/>
    <col min="3095" max="3095" width="17.5703125" style="2" customWidth="1"/>
    <col min="3096" max="3096" width="16.42578125" style="2" customWidth="1"/>
    <col min="3097" max="3097" width="92.42578125" style="2" customWidth="1"/>
    <col min="3098" max="3098" width="33.28515625" style="2" customWidth="1"/>
    <col min="3099" max="3099" width="16.140625" style="2" customWidth="1"/>
    <col min="3100" max="3100" width="14.28515625" style="2" customWidth="1"/>
    <col min="3101" max="3101" width="17.85546875" style="2" customWidth="1"/>
    <col min="3102" max="3102" width="102.28515625" style="2" customWidth="1"/>
    <col min="3103" max="3103" width="35.7109375" style="2" customWidth="1"/>
    <col min="3104" max="3113" width="14.28515625" style="2" customWidth="1"/>
    <col min="3114" max="3114" width="34.28515625" style="2" customWidth="1"/>
    <col min="3115" max="3117" width="14.28515625" style="2" customWidth="1"/>
    <col min="3118" max="3118" width="20.85546875" style="2" customWidth="1"/>
    <col min="3119" max="3119" width="31.85546875" style="2" customWidth="1"/>
    <col min="3120" max="3328" width="45.85546875" style="2"/>
    <col min="3329" max="3329" width="12.140625" style="2" customWidth="1"/>
    <col min="3330" max="3330" width="35.7109375" style="2" customWidth="1"/>
    <col min="3331" max="3331" width="73.5703125" style="2" customWidth="1"/>
    <col min="3332" max="3332" width="54.140625" style="2" customWidth="1"/>
    <col min="3333" max="3333" width="17.85546875" style="2" customWidth="1"/>
    <col min="3334" max="3334" width="27.140625" style="2" customWidth="1"/>
    <col min="3335" max="3335" width="21.42578125" style="2" customWidth="1"/>
    <col min="3336" max="3336" width="20.85546875" style="2" customWidth="1"/>
    <col min="3337" max="3337" width="11" style="2" customWidth="1"/>
    <col min="3338" max="3338" width="13.140625" style="2" customWidth="1"/>
    <col min="3339" max="3339" width="14.42578125" style="2" customWidth="1"/>
    <col min="3340" max="3340" width="5.85546875" style="2" bestFit="1" customWidth="1"/>
    <col min="3341" max="3341" width="6.42578125" style="2" bestFit="1" customWidth="1"/>
    <col min="3342" max="3342" width="6.85546875" style="2" bestFit="1" customWidth="1"/>
    <col min="3343" max="3343" width="7.140625" style="2" bestFit="1" customWidth="1"/>
    <col min="3344" max="3344" width="16.85546875" style="2" customWidth="1"/>
    <col min="3345" max="3345" width="14.140625" style="2" customWidth="1"/>
    <col min="3346" max="3346" width="18.85546875" style="2" customWidth="1"/>
    <col min="3347" max="3347" width="15.5703125" style="2" customWidth="1"/>
    <col min="3348" max="3348" width="27.28515625" style="2" customWidth="1"/>
    <col min="3349" max="3349" width="11.28515625" style="2" customWidth="1"/>
    <col min="3350" max="3350" width="15.42578125" style="2" customWidth="1"/>
    <col min="3351" max="3351" width="17.5703125" style="2" customWidth="1"/>
    <col min="3352" max="3352" width="16.42578125" style="2" customWidth="1"/>
    <col min="3353" max="3353" width="92.42578125" style="2" customWidth="1"/>
    <col min="3354" max="3354" width="33.28515625" style="2" customWidth="1"/>
    <col min="3355" max="3355" width="16.140625" style="2" customWidth="1"/>
    <col min="3356" max="3356" width="14.28515625" style="2" customWidth="1"/>
    <col min="3357" max="3357" width="17.85546875" style="2" customWidth="1"/>
    <col min="3358" max="3358" width="102.28515625" style="2" customWidth="1"/>
    <col min="3359" max="3359" width="35.7109375" style="2" customWidth="1"/>
    <col min="3360" max="3369" width="14.28515625" style="2" customWidth="1"/>
    <col min="3370" max="3370" width="34.28515625" style="2" customWidth="1"/>
    <col min="3371" max="3373" width="14.28515625" style="2" customWidth="1"/>
    <col min="3374" max="3374" width="20.85546875" style="2" customWidth="1"/>
    <col min="3375" max="3375" width="31.85546875" style="2" customWidth="1"/>
    <col min="3376" max="3584" width="45.85546875" style="2"/>
    <col min="3585" max="3585" width="12.140625" style="2" customWidth="1"/>
    <col min="3586" max="3586" width="35.7109375" style="2" customWidth="1"/>
    <col min="3587" max="3587" width="73.5703125" style="2" customWidth="1"/>
    <col min="3588" max="3588" width="54.140625" style="2" customWidth="1"/>
    <col min="3589" max="3589" width="17.85546875" style="2" customWidth="1"/>
    <col min="3590" max="3590" width="27.140625" style="2" customWidth="1"/>
    <col min="3591" max="3591" width="21.42578125" style="2" customWidth="1"/>
    <col min="3592" max="3592" width="20.85546875" style="2" customWidth="1"/>
    <col min="3593" max="3593" width="11" style="2" customWidth="1"/>
    <col min="3594" max="3594" width="13.140625" style="2" customWidth="1"/>
    <col min="3595" max="3595" width="14.42578125" style="2" customWidth="1"/>
    <col min="3596" max="3596" width="5.85546875" style="2" bestFit="1" customWidth="1"/>
    <col min="3597" max="3597" width="6.42578125" style="2" bestFit="1" customWidth="1"/>
    <col min="3598" max="3598" width="6.85546875" style="2" bestFit="1" customWidth="1"/>
    <col min="3599" max="3599" width="7.140625" style="2" bestFit="1" customWidth="1"/>
    <col min="3600" max="3600" width="16.85546875" style="2" customWidth="1"/>
    <col min="3601" max="3601" width="14.140625" style="2" customWidth="1"/>
    <col min="3602" max="3602" width="18.85546875" style="2" customWidth="1"/>
    <col min="3603" max="3603" width="15.5703125" style="2" customWidth="1"/>
    <col min="3604" max="3604" width="27.28515625" style="2" customWidth="1"/>
    <col min="3605" max="3605" width="11.28515625" style="2" customWidth="1"/>
    <col min="3606" max="3606" width="15.42578125" style="2" customWidth="1"/>
    <col min="3607" max="3607" width="17.5703125" style="2" customWidth="1"/>
    <col min="3608" max="3608" width="16.42578125" style="2" customWidth="1"/>
    <col min="3609" max="3609" width="92.42578125" style="2" customWidth="1"/>
    <col min="3610" max="3610" width="33.28515625" style="2" customWidth="1"/>
    <col min="3611" max="3611" width="16.140625" style="2" customWidth="1"/>
    <col min="3612" max="3612" width="14.28515625" style="2" customWidth="1"/>
    <col min="3613" max="3613" width="17.85546875" style="2" customWidth="1"/>
    <col min="3614" max="3614" width="102.28515625" style="2" customWidth="1"/>
    <col min="3615" max="3615" width="35.7109375" style="2" customWidth="1"/>
    <col min="3616" max="3625" width="14.28515625" style="2" customWidth="1"/>
    <col min="3626" max="3626" width="34.28515625" style="2" customWidth="1"/>
    <col min="3627" max="3629" width="14.28515625" style="2" customWidth="1"/>
    <col min="3630" max="3630" width="20.85546875" style="2" customWidth="1"/>
    <col min="3631" max="3631" width="31.85546875" style="2" customWidth="1"/>
    <col min="3632" max="3840" width="45.85546875" style="2"/>
    <col min="3841" max="3841" width="12.140625" style="2" customWidth="1"/>
    <col min="3842" max="3842" width="35.7109375" style="2" customWidth="1"/>
    <col min="3843" max="3843" width="73.5703125" style="2" customWidth="1"/>
    <col min="3844" max="3844" width="54.140625" style="2" customWidth="1"/>
    <col min="3845" max="3845" width="17.85546875" style="2" customWidth="1"/>
    <col min="3846" max="3846" width="27.140625" style="2" customWidth="1"/>
    <col min="3847" max="3847" width="21.42578125" style="2" customWidth="1"/>
    <col min="3848" max="3848" width="20.85546875" style="2" customWidth="1"/>
    <col min="3849" max="3849" width="11" style="2" customWidth="1"/>
    <col min="3850" max="3850" width="13.140625" style="2" customWidth="1"/>
    <col min="3851" max="3851" width="14.42578125" style="2" customWidth="1"/>
    <col min="3852" max="3852" width="5.85546875" style="2" bestFit="1" customWidth="1"/>
    <col min="3853" max="3853" width="6.42578125" style="2" bestFit="1" customWidth="1"/>
    <col min="3854" max="3854" width="6.85546875" style="2" bestFit="1" customWidth="1"/>
    <col min="3855" max="3855" width="7.140625" style="2" bestFit="1" customWidth="1"/>
    <col min="3856" max="3856" width="16.85546875" style="2" customWidth="1"/>
    <col min="3857" max="3857" width="14.140625" style="2" customWidth="1"/>
    <col min="3858" max="3858" width="18.85546875" style="2" customWidth="1"/>
    <col min="3859" max="3859" width="15.5703125" style="2" customWidth="1"/>
    <col min="3860" max="3860" width="27.28515625" style="2" customWidth="1"/>
    <col min="3861" max="3861" width="11.28515625" style="2" customWidth="1"/>
    <col min="3862" max="3862" width="15.42578125" style="2" customWidth="1"/>
    <col min="3863" max="3863" width="17.5703125" style="2" customWidth="1"/>
    <col min="3864" max="3864" width="16.42578125" style="2" customWidth="1"/>
    <col min="3865" max="3865" width="92.42578125" style="2" customWidth="1"/>
    <col min="3866" max="3866" width="33.28515625" style="2" customWidth="1"/>
    <col min="3867" max="3867" width="16.140625" style="2" customWidth="1"/>
    <col min="3868" max="3868" width="14.28515625" style="2" customWidth="1"/>
    <col min="3869" max="3869" width="17.85546875" style="2" customWidth="1"/>
    <col min="3870" max="3870" width="102.28515625" style="2" customWidth="1"/>
    <col min="3871" max="3871" width="35.7109375" style="2" customWidth="1"/>
    <col min="3872" max="3881" width="14.28515625" style="2" customWidth="1"/>
    <col min="3882" max="3882" width="34.28515625" style="2" customWidth="1"/>
    <col min="3883" max="3885" width="14.28515625" style="2" customWidth="1"/>
    <col min="3886" max="3886" width="20.85546875" style="2" customWidth="1"/>
    <col min="3887" max="3887" width="31.85546875" style="2" customWidth="1"/>
    <col min="3888" max="4096" width="45.85546875" style="2"/>
    <col min="4097" max="4097" width="12.140625" style="2" customWidth="1"/>
    <col min="4098" max="4098" width="35.7109375" style="2" customWidth="1"/>
    <col min="4099" max="4099" width="73.5703125" style="2" customWidth="1"/>
    <col min="4100" max="4100" width="54.140625" style="2" customWidth="1"/>
    <col min="4101" max="4101" width="17.85546875" style="2" customWidth="1"/>
    <col min="4102" max="4102" width="27.140625" style="2" customWidth="1"/>
    <col min="4103" max="4103" width="21.42578125" style="2" customWidth="1"/>
    <col min="4104" max="4104" width="20.85546875" style="2" customWidth="1"/>
    <col min="4105" max="4105" width="11" style="2" customWidth="1"/>
    <col min="4106" max="4106" width="13.140625" style="2" customWidth="1"/>
    <col min="4107" max="4107" width="14.42578125" style="2" customWidth="1"/>
    <col min="4108" max="4108" width="5.85546875" style="2" bestFit="1" customWidth="1"/>
    <col min="4109" max="4109" width="6.42578125" style="2" bestFit="1" customWidth="1"/>
    <col min="4110" max="4110" width="6.85546875" style="2" bestFit="1" customWidth="1"/>
    <col min="4111" max="4111" width="7.140625" style="2" bestFit="1" customWidth="1"/>
    <col min="4112" max="4112" width="16.85546875" style="2" customWidth="1"/>
    <col min="4113" max="4113" width="14.140625" style="2" customWidth="1"/>
    <col min="4114" max="4114" width="18.85546875" style="2" customWidth="1"/>
    <col min="4115" max="4115" width="15.5703125" style="2" customWidth="1"/>
    <col min="4116" max="4116" width="27.28515625" style="2" customWidth="1"/>
    <col min="4117" max="4117" width="11.28515625" style="2" customWidth="1"/>
    <col min="4118" max="4118" width="15.42578125" style="2" customWidth="1"/>
    <col min="4119" max="4119" width="17.5703125" style="2" customWidth="1"/>
    <col min="4120" max="4120" width="16.42578125" style="2" customWidth="1"/>
    <col min="4121" max="4121" width="92.42578125" style="2" customWidth="1"/>
    <col min="4122" max="4122" width="33.28515625" style="2" customWidth="1"/>
    <col min="4123" max="4123" width="16.140625" style="2" customWidth="1"/>
    <col min="4124" max="4124" width="14.28515625" style="2" customWidth="1"/>
    <col min="4125" max="4125" width="17.85546875" style="2" customWidth="1"/>
    <col min="4126" max="4126" width="102.28515625" style="2" customWidth="1"/>
    <col min="4127" max="4127" width="35.7109375" style="2" customWidth="1"/>
    <col min="4128" max="4137" width="14.28515625" style="2" customWidth="1"/>
    <col min="4138" max="4138" width="34.28515625" style="2" customWidth="1"/>
    <col min="4139" max="4141" width="14.28515625" style="2" customWidth="1"/>
    <col min="4142" max="4142" width="20.85546875" style="2" customWidth="1"/>
    <col min="4143" max="4143" width="31.85546875" style="2" customWidth="1"/>
    <col min="4144" max="4352" width="45.85546875" style="2"/>
    <col min="4353" max="4353" width="12.140625" style="2" customWidth="1"/>
    <col min="4354" max="4354" width="35.7109375" style="2" customWidth="1"/>
    <col min="4355" max="4355" width="73.5703125" style="2" customWidth="1"/>
    <col min="4356" max="4356" width="54.140625" style="2" customWidth="1"/>
    <col min="4357" max="4357" width="17.85546875" style="2" customWidth="1"/>
    <col min="4358" max="4358" width="27.140625" style="2" customWidth="1"/>
    <col min="4359" max="4359" width="21.42578125" style="2" customWidth="1"/>
    <col min="4360" max="4360" width="20.85546875" style="2" customWidth="1"/>
    <col min="4361" max="4361" width="11" style="2" customWidth="1"/>
    <col min="4362" max="4362" width="13.140625" style="2" customWidth="1"/>
    <col min="4363" max="4363" width="14.42578125" style="2" customWidth="1"/>
    <col min="4364" max="4364" width="5.85546875" style="2" bestFit="1" customWidth="1"/>
    <col min="4365" max="4365" width="6.42578125" style="2" bestFit="1" customWidth="1"/>
    <col min="4366" max="4366" width="6.85546875" style="2" bestFit="1" customWidth="1"/>
    <col min="4367" max="4367" width="7.140625" style="2" bestFit="1" customWidth="1"/>
    <col min="4368" max="4368" width="16.85546875" style="2" customWidth="1"/>
    <col min="4369" max="4369" width="14.140625" style="2" customWidth="1"/>
    <col min="4370" max="4370" width="18.85546875" style="2" customWidth="1"/>
    <col min="4371" max="4371" width="15.5703125" style="2" customWidth="1"/>
    <col min="4372" max="4372" width="27.28515625" style="2" customWidth="1"/>
    <col min="4373" max="4373" width="11.28515625" style="2" customWidth="1"/>
    <col min="4374" max="4374" width="15.42578125" style="2" customWidth="1"/>
    <col min="4375" max="4375" width="17.5703125" style="2" customWidth="1"/>
    <col min="4376" max="4376" width="16.42578125" style="2" customWidth="1"/>
    <col min="4377" max="4377" width="92.42578125" style="2" customWidth="1"/>
    <col min="4378" max="4378" width="33.28515625" style="2" customWidth="1"/>
    <col min="4379" max="4379" width="16.140625" style="2" customWidth="1"/>
    <col min="4380" max="4380" width="14.28515625" style="2" customWidth="1"/>
    <col min="4381" max="4381" width="17.85546875" style="2" customWidth="1"/>
    <col min="4382" max="4382" width="102.28515625" style="2" customWidth="1"/>
    <col min="4383" max="4383" width="35.7109375" style="2" customWidth="1"/>
    <col min="4384" max="4393" width="14.28515625" style="2" customWidth="1"/>
    <col min="4394" max="4394" width="34.28515625" style="2" customWidth="1"/>
    <col min="4395" max="4397" width="14.28515625" style="2" customWidth="1"/>
    <col min="4398" max="4398" width="20.85546875" style="2" customWidth="1"/>
    <col min="4399" max="4399" width="31.85546875" style="2" customWidth="1"/>
    <col min="4400" max="4608" width="45.85546875" style="2"/>
    <col min="4609" max="4609" width="12.140625" style="2" customWidth="1"/>
    <col min="4610" max="4610" width="35.7109375" style="2" customWidth="1"/>
    <col min="4611" max="4611" width="73.5703125" style="2" customWidth="1"/>
    <col min="4612" max="4612" width="54.140625" style="2" customWidth="1"/>
    <col min="4613" max="4613" width="17.85546875" style="2" customWidth="1"/>
    <col min="4614" max="4614" width="27.140625" style="2" customWidth="1"/>
    <col min="4615" max="4615" width="21.42578125" style="2" customWidth="1"/>
    <col min="4616" max="4616" width="20.85546875" style="2" customWidth="1"/>
    <col min="4617" max="4617" width="11" style="2" customWidth="1"/>
    <col min="4618" max="4618" width="13.140625" style="2" customWidth="1"/>
    <col min="4619" max="4619" width="14.42578125" style="2" customWidth="1"/>
    <col min="4620" max="4620" width="5.85546875" style="2" bestFit="1" customWidth="1"/>
    <col min="4621" max="4621" width="6.42578125" style="2" bestFit="1" customWidth="1"/>
    <col min="4622" max="4622" width="6.85546875" style="2" bestFit="1" customWidth="1"/>
    <col min="4623" max="4623" width="7.140625" style="2" bestFit="1" customWidth="1"/>
    <col min="4624" max="4624" width="16.85546875" style="2" customWidth="1"/>
    <col min="4625" max="4625" width="14.140625" style="2" customWidth="1"/>
    <col min="4626" max="4626" width="18.85546875" style="2" customWidth="1"/>
    <col min="4627" max="4627" width="15.5703125" style="2" customWidth="1"/>
    <col min="4628" max="4628" width="27.28515625" style="2" customWidth="1"/>
    <col min="4629" max="4629" width="11.28515625" style="2" customWidth="1"/>
    <col min="4630" max="4630" width="15.42578125" style="2" customWidth="1"/>
    <col min="4631" max="4631" width="17.5703125" style="2" customWidth="1"/>
    <col min="4632" max="4632" width="16.42578125" style="2" customWidth="1"/>
    <col min="4633" max="4633" width="92.42578125" style="2" customWidth="1"/>
    <col min="4634" max="4634" width="33.28515625" style="2" customWidth="1"/>
    <col min="4635" max="4635" width="16.140625" style="2" customWidth="1"/>
    <col min="4636" max="4636" width="14.28515625" style="2" customWidth="1"/>
    <col min="4637" max="4637" width="17.85546875" style="2" customWidth="1"/>
    <col min="4638" max="4638" width="102.28515625" style="2" customWidth="1"/>
    <col min="4639" max="4639" width="35.7109375" style="2" customWidth="1"/>
    <col min="4640" max="4649" width="14.28515625" style="2" customWidth="1"/>
    <col min="4650" max="4650" width="34.28515625" style="2" customWidth="1"/>
    <col min="4651" max="4653" width="14.28515625" style="2" customWidth="1"/>
    <col min="4654" max="4654" width="20.85546875" style="2" customWidth="1"/>
    <col min="4655" max="4655" width="31.85546875" style="2" customWidth="1"/>
    <col min="4656" max="4864" width="45.85546875" style="2"/>
    <col min="4865" max="4865" width="12.140625" style="2" customWidth="1"/>
    <col min="4866" max="4866" width="35.7109375" style="2" customWidth="1"/>
    <col min="4867" max="4867" width="73.5703125" style="2" customWidth="1"/>
    <col min="4868" max="4868" width="54.140625" style="2" customWidth="1"/>
    <col min="4869" max="4869" width="17.85546875" style="2" customWidth="1"/>
    <col min="4870" max="4870" width="27.140625" style="2" customWidth="1"/>
    <col min="4871" max="4871" width="21.42578125" style="2" customWidth="1"/>
    <col min="4872" max="4872" width="20.85546875" style="2" customWidth="1"/>
    <col min="4873" max="4873" width="11" style="2" customWidth="1"/>
    <col min="4874" max="4874" width="13.140625" style="2" customWidth="1"/>
    <col min="4875" max="4875" width="14.42578125" style="2" customWidth="1"/>
    <col min="4876" max="4876" width="5.85546875" style="2" bestFit="1" customWidth="1"/>
    <col min="4877" max="4877" width="6.42578125" style="2" bestFit="1" customWidth="1"/>
    <col min="4878" max="4878" width="6.85546875" style="2" bestFit="1" customWidth="1"/>
    <col min="4879" max="4879" width="7.140625" style="2" bestFit="1" customWidth="1"/>
    <col min="4880" max="4880" width="16.85546875" style="2" customWidth="1"/>
    <col min="4881" max="4881" width="14.140625" style="2" customWidth="1"/>
    <col min="4882" max="4882" width="18.85546875" style="2" customWidth="1"/>
    <col min="4883" max="4883" width="15.5703125" style="2" customWidth="1"/>
    <col min="4884" max="4884" width="27.28515625" style="2" customWidth="1"/>
    <col min="4885" max="4885" width="11.28515625" style="2" customWidth="1"/>
    <col min="4886" max="4886" width="15.42578125" style="2" customWidth="1"/>
    <col min="4887" max="4887" width="17.5703125" style="2" customWidth="1"/>
    <col min="4888" max="4888" width="16.42578125" style="2" customWidth="1"/>
    <col min="4889" max="4889" width="92.42578125" style="2" customWidth="1"/>
    <col min="4890" max="4890" width="33.28515625" style="2" customWidth="1"/>
    <col min="4891" max="4891" width="16.140625" style="2" customWidth="1"/>
    <col min="4892" max="4892" width="14.28515625" style="2" customWidth="1"/>
    <col min="4893" max="4893" width="17.85546875" style="2" customWidth="1"/>
    <col min="4894" max="4894" width="102.28515625" style="2" customWidth="1"/>
    <col min="4895" max="4895" width="35.7109375" style="2" customWidth="1"/>
    <col min="4896" max="4905" width="14.28515625" style="2" customWidth="1"/>
    <col min="4906" max="4906" width="34.28515625" style="2" customWidth="1"/>
    <col min="4907" max="4909" width="14.28515625" style="2" customWidth="1"/>
    <col min="4910" max="4910" width="20.85546875" style="2" customWidth="1"/>
    <col min="4911" max="4911" width="31.85546875" style="2" customWidth="1"/>
    <col min="4912" max="5120" width="45.85546875" style="2"/>
    <col min="5121" max="5121" width="12.140625" style="2" customWidth="1"/>
    <col min="5122" max="5122" width="35.7109375" style="2" customWidth="1"/>
    <col min="5123" max="5123" width="73.5703125" style="2" customWidth="1"/>
    <col min="5124" max="5124" width="54.140625" style="2" customWidth="1"/>
    <col min="5125" max="5125" width="17.85546875" style="2" customWidth="1"/>
    <col min="5126" max="5126" width="27.140625" style="2" customWidth="1"/>
    <col min="5127" max="5127" width="21.42578125" style="2" customWidth="1"/>
    <col min="5128" max="5128" width="20.85546875" style="2" customWidth="1"/>
    <col min="5129" max="5129" width="11" style="2" customWidth="1"/>
    <col min="5130" max="5130" width="13.140625" style="2" customWidth="1"/>
    <col min="5131" max="5131" width="14.42578125" style="2" customWidth="1"/>
    <col min="5132" max="5132" width="5.85546875" style="2" bestFit="1" customWidth="1"/>
    <col min="5133" max="5133" width="6.42578125" style="2" bestFit="1" customWidth="1"/>
    <col min="5134" max="5134" width="6.85546875" style="2" bestFit="1" customWidth="1"/>
    <col min="5135" max="5135" width="7.140625" style="2" bestFit="1" customWidth="1"/>
    <col min="5136" max="5136" width="16.85546875" style="2" customWidth="1"/>
    <col min="5137" max="5137" width="14.140625" style="2" customWidth="1"/>
    <col min="5138" max="5138" width="18.85546875" style="2" customWidth="1"/>
    <col min="5139" max="5139" width="15.5703125" style="2" customWidth="1"/>
    <col min="5140" max="5140" width="27.28515625" style="2" customWidth="1"/>
    <col min="5141" max="5141" width="11.28515625" style="2" customWidth="1"/>
    <col min="5142" max="5142" width="15.42578125" style="2" customWidth="1"/>
    <col min="5143" max="5143" width="17.5703125" style="2" customWidth="1"/>
    <col min="5144" max="5144" width="16.42578125" style="2" customWidth="1"/>
    <col min="5145" max="5145" width="92.42578125" style="2" customWidth="1"/>
    <col min="5146" max="5146" width="33.28515625" style="2" customWidth="1"/>
    <col min="5147" max="5147" width="16.140625" style="2" customWidth="1"/>
    <col min="5148" max="5148" width="14.28515625" style="2" customWidth="1"/>
    <col min="5149" max="5149" width="17.85546875" style="2" customWidth="1"/>
    <col min="5150" max="5150" width="102.28515625" style="2" customWidth="1"/>
    <col min="5151" max="5151" width="35.7109375" style="2" customWidth="1"/>
    <col min="5152" max="5161" width="14.28515625" style="2" customWidth="1"/>
    <col min="5162" max="5162" width="34.28515625" style="2" customWidth="1"/>
    <col min="5163" max="5165" width="14.28515625" style="2" customWidth="1"/>
    <col min="5166" max="5166" width="20.85546875" style="2" customWidth="1"/>
    <col min="5167" max="5167" width="31.85546875" style="2" customWidth="1"/>
    <col min="5168" max="5376" width="45.85546875" style="2"/>
    <col min="5377" max="5377" width="12.140625" style="2" customWidth="1"/>
    <col min="5378" max="5378" width="35.7109375" style="2" customWidth="1"/>
    <col min="5379" max="5379" width="73.5703125" style="2" customWidth="1"/>
    <col min="5380" max="5380" width="54.140625" style="2" customWidth="1"/>
    <col min="5381" max="5381" width="17.85546875" style="2" customWidth="1"/>
    <col min="5382" max="5382" width="27.140625" style="2" customWidth="1"/>
    <col min="5383" max="5383" width="21.42578125" style="2" customWidth="1"/>
    <col min="5384" max="5384" width="20.85546875" style="2" customWidth="1"/>
    <col min="5385" max="5385" width="11" style="2" customWidth="1"/>
    <col min="5386" max="5386" width="13.140625" style="2" customWidth="1"/>
    <col min="5387" max="5387" width="14.42578125" style="2" customWidth="1"/>
    <col min="5388" max="5388" width="5.85546875" style="2" bestFit="1" customWidth="1"/>
    <col min="5389" max="5389" width="6.42578125" style="2" bestFit="1" customWidth="1"/>
    <col min="5390" max="5390" width="6.85546875" style="2" bestFit="1" customWidth="1"/>
    <col min="5391" max="5391" width="7.140625" style="2" bestFit="1" customWidth="1"/>
    <col min="5392" max="5392" width="16.85546875" style="2" customWidth="1"/>
    <col min="5393" max="5393" width="14.140625" style="2" customWidth="1"/>
    <col min="5394" max="5394" width="18.85546875" style="2" customWidth="1"/>
    <col min="5395" max="5395" width="15.5703125" style="2" customWidth="1"/>
    <col min="5396" max="5396" width="27.28515625" style="2" customWidth="1"/>
    <col min="5397" max="5397" width="11.28515625" style="2" customWidth="1"/>
    <col min="5398" max="5398" width="15.42578125" style="2" customWidth="1"/>
    <col min="5399" max="5399" width="17.5703125" style="2" customWidth="1"/>
    <col min="5400" max="5400" width="16.42578125" style="2" customWidth="1"/>
    <col min="5401" max="5401" width="92.42578125" style="2" customWidth="1"/>
    <col min="5402" max="5402" width="33.28515625" style="2" customWidth="1"/>
    <col min="5403" max="5403" width="16.140625" style="2" customWidth="1"/>
    <col min="5404" max="5404" width="14.28515625" style="2" customWidth="1"/>
    <col min="5405" max="5405" width="17.85546875" style="2" customWidth="1"/>
    <col min="5406" max="5406" width="102.28515625" style="2" customWidth="1"/>
    <col min="5407" max="5407" width="35.7109375" style="2" customWidth="1"/>
    <col min="5408" max="5417" width="14.28515625" style="2" customWidth="1"/>
    <col min="5418" max="5418" width="34.28515625" style="2" customWidth="1"/>
    <col min="5419" max="5421" width="14.28515625" style="2" customWidth="1"/>
    <col min="5422" max="5422" width="20.85546875" style="2" customWidth="1"/>
    <col min="5423" max="5423" width="31.85546875" style="2" customWidth="1"/>
    <col min="5424" max="5632" width="45.85546875" style="2"/>
    <col min="5633" max="5633" width="12.140625" style="2" customWidth="1"/>
    <col min="5634" max="5634" width="35.7109375" style="2" customWidth="1"/>
    <col min="5635" max="5635" width="73.5703125" style="2" customWidth="1"/>
    <col min="5636" max="5636" width="54.140625" style="2" customWidth="1"/>
    <col min="5637" max="5637" width="17.85546875" style="2" customWidth="1"/>
    <col min="5638" max="5638" width="27.140625" style="2" customWidth="1"/>
    <col min="5639" max="5639" width="21.42578125" style="2" customWidth="1"/>
    <col min="5640" max="5640" width="20.85546875" style="2" customWidth="1"/>
    <col min="5641" max="5641" width="11" style="2" customWidth="1"/>
    <col min="5642" max="5642" width="13.140625" style="2" customWidth="1"/>
    <col min="5643" max="5643" width="14.42578125" style="2" customWidth="1"/>
    <col min="5644" max="5644" width="5.85546875" style="2" bestFit="1" customWidth="1"/>
    <col min="5645" max="5645" width="6.42578125" style="2" bestFit="1" customWidth="1"/>
    <col min="5646" max="5646" width="6.85546875" style="2" bestFit="1" customWidth="1"/>
    <col min="5647" max="5647" width="7.140625" style="2" bestFit="1" customWidth="1"/>
    <col min="5648" max="5648" width="16.85546875" style="2" customWidth="1"/>
    <col min="5649" max="5649" width="14.140625" style="2" customWidth="1"/>
    <col min="5650" max="5650" width="18.85546875" style="2" customWidth="1"/>
    <col min="5651" max="5651" width="15.5703125" style="2" customWidth="1"/>
    <col min="5652" max="5652" width="27.28515625" style="2" customWidth="1"/>
    <col min="5653" max="5653" width="11.28515625" style="2" customWidth="1"/>
    <col min="5654" max="5654" width="15.42578125" style="2" customWidth="1"/>
    <col min="5655" max="5655" width="17.5703125" style="2" customWidth="1"/>
    <col min="5656" max="5656" width="16.42578125" style="2" customWidth="1"/>
    <col min="5657" max="5657" width="92.42578125" style="2" customWidth="1"/>
    <col min="5658" max="5658" width="33.28515625" style="2" customWidth="1"/>
    <col min="5659" max="5659" width="16.140625" style="2" customWidth="1"/>
    <col min="5660" max="5660" width="14.28515625" style="2" customWidth="1"/>
    <col min="5661" max="5661" width="17.85546875" style="2" customWidth="1"/>
    <col min="5662" max="5662" width="102.28515625" style="2" customWidth="1"/>
    <col min="5663" max="5663" width="35.7109375" style="2" customWidth="1"/>
    <col min="5664" max="5673" width="14.28515625" style="2" customWidth="1"/>
    <col min="5674" max="5674" width="34.28515625" style="2" customWidth="1"/>
    <col min="5675" max="5677" width="14.28515625" style="2" customWidth="1"/>
    <col min="5678" max="5678" width="20.85546875" style="2" customWidth="1"/>
    <col min="5679" max="5679" width="31.85546875" style="2" customWidth="1"/>
    <col min="5680" max="5888" width="45.85546875" style="2"/>
    <col min="5889" max="5889" width="12.140625" style="2" customWidth="1"/>
    <col min="5890" max="5890" width="35.7109375" style="2" customWidth="1"/>
    <col min="5891" max="5891" width="73.5703125" style="2" customWidth="1"/>
    <col min="5892" max="5892" width="54.140625" style="2" customWidth="1"/>
    <col min="5893" max="5893" width="17.85546875" style="2" customWidth="1"/>
    <col min="5894" max="5894" width="27.140625" style="2" customWidth="1"/>
    <col min="5895" max="5895" width="21.42578125" style="2" customWidth="1"/>
    <col min="5896" max="5896" width="20.85546875" style="2" customWidth="1"/>
    <col min="5897" max="5897" width="11" style="2" customWidth="1"/>
    <col min="5898" max="5898" width="13.140625" style="2" customWidth="1"/>
    <col min="5899" max="5899" width="14.42578125" style="2" customWidth="1"/>
    <col min="5900" max="5900" width="5.85546875" style="2" bestFit="1" customWidth="1"/>
    <col min="5901" max="5901" width="6.42578125" style="2" bestFit="1" customWidth="1"/>
    <col min="5902" max="5902" width="6.85546875" style="2" bestFit="1" customWidth="1"/>
    <col min="5903" max="5903" width="7.140625" style="2" bestFit="1" customWidth="1"/>
    <col min="5904" max="5904" width="16.85546875" style="2" customWidth="1"/>
    <col min="5905" max="5905" width="14.140625" style="2" customWidth="1"/>
    <col min="5906" max="5906" width="18.85546875" style="2" customWidth="1"/>
    <col min="5907" max="5907" width="15.5703125" style="2" customWidth="1"/>
    <col min="5908" max="5908" width="27.28515625" style="2" customWidth="1"/>
    <col min="5909" max="5909" width="11.28515625" style="2" customWidth="1"/>
    <col min="5910" max="5910" width="15.42578125" style="2" customWidth="1"/>
    <col min="5911" max="5911" width="17.5703125" style="2" customWidth="1"/>
    <col min="5912" max="5912" width="16.42578125" style="2" customWidth="1"/>
    <col min="5913" max="5913" width="92.42578125" style="2" customWidth="1"/>
    <col min="5914" max="5914" width="33.28515625" style="2" customWidth="1"/>
    <col min="5915" max="5915" width="16.140625" style="2" customWidth="1"/>
    <col min="5916" max="5916" width="14.28515625" style="2" customWidth="1"/>
    <col min="5917" max="5917" width="17.85546875" style="2" customWidth="1"/>
    <col min="5918" max="5918" width="102.28515625" style="2" customWidth="1"/>
    <col min="5919" max="5919" width="35.7109375" style="2" customWidth="1"/>
    <col min="5920" max="5929" width="14.28515625" style="2" customWidth="1"/>
    <col min="5930" max="5930" width="34.28515625" style="2" customWidth="1"/>
    <col min="5931" max="5933" width="14.28515625" style="2" customWidth="1"/>
    <col min="5934" max="5934" width="20.85546875" style="2" customWidth="1"/>
    <col min="5935" max="5935" width="31.85546875" style="2" customWidth="1"/>
    <col min="5936" max="6144" width="45.85546875" style="2"/>
    <col min="6145" max="6145" width="12.140625" style="2" customWidth="1"/>
    <col min="6146" max="6146" width="35.7109375" style="2" customWidth="1"/>
    <col min="6147" max="6147" width="73.5703125" style="2" customWidth="1"/>
    <col min="6148" max="6148" width="54.140625" style="2" customWidth="1"/>
    <col min="6149" max="6149" width="17.85546875" style="2" customWidth="1"/>
    <col min="6150" max="6150" width="27.140625" style="2" customWidth="1"/>
    <col min="6151" max="6151" width="21.42578125" style="2" customWidth="1"/>
    <col min="6152" max="6152" width="20.85546875" style="2" customWidth="1"/>
    <col min="6153" max="6153" width="11" style="2" customWidth="1"/>
    <col min="6154" max="6154" width="13.140625" style="2" customWidth="1"/>
    <col min="6155" max="6155" width="14.42578125" style="2" customWidth="1"/>
    <col min="6156" max="6156" width="5.85546875" style="2" bestFit="1" customWidth="1"/>
    <col min="6157" max="6157" width="6.42578125" style="2" bestFit="1" customWidth="1"/>
    <col min="6158" max="6158" width="6.85546875" style="2" bestFit="1" customWidth="1"/>
    <col min="6159" max="6159" width="7.140625" style="2" bestFit="1" customWidth="1"/>
    <col min="6160" max="6160" width="16.85546875" style="2" customWidth="1"/>
    <col min="6161" max="6161" width="14.140625" style="2" customWidth="1"/>
    <col min="6162" max="6162" width="18.85546875" style="2" customWidth="1"/>
    <col min="6163" max="6163" width="15.5703125" style="2" customWidth="1"/>
    <col min="6164" max="6164" width="27.28515625" style="2" customWidth="1"/>
    <col min="6165" max="6165" width="11.28515625" style="2" customWidth="1"/>
    <col min="6166" max="6166" width="15.42578125" style="2" customWidth="1"/>
    <col min="6167" max="6167" width="17.5703125" style="2" customWidth="1"/>
    <col min="6168" max="6168" width="16.42578125" style="2" customWidth="1"/>
    <col min="6169" max="6169" width="92.42578125" style="2" customWidth="1"/>
    <col min="6170" max="6170" width="33.28515625" style="2" customWidth="1"/>
    <col min="6171" max="6171" width="16.140625" style="2" customWidth="1"/>
    <col min="6172" max="6172" width="14.28515625" style="2" customWidth="1"/>
    <col min="6173" max="6173" width="17.85546875" style="2" customWidth="1"/>
    <col min="6174" max="6174" width="102.28515625" style="2" customWidth="1"/>
    <col min="6175" max="6175" width="35.7109375" style="2" customWidth="1"/>
    <col min="6176" max="6185" width="14.28515625" style="2" customWidth="1"/>
    <col min="6186" max="6186" width="34.28515625" style="2" customWidth="1"/>
    <col min="6187" max="6189" width="14.28515625" style="2" customWidth="1"/>
    <col min="6190" max="6190" width="20.85546875" style="2" customWidth="1"/>
    <col min="6191" max="6191" width="31.85546875" style="2" customWidth="1"/>
    <col min="6192" max="6400" width="45.85546875" style="2"/>
    <col min="6401" max="6401" width="12.140625" style="2" customWidth="1"/>
    <col min="6402" max="6402" width="35.7109375" style="2" customWidth="1"/>
    <col min="6403" max="6403" width="73.5703125" style="2" customWidth="1"/>
    <col min="6404" max="6404" width="54.140625" style="2" customWidth="1"/>
    <col min="6405" max="6405" width="17.85546875" style="2" customWidth="1"/>
    <col min="6406" max="6406" width="27.140625" style="2" customWidth="1"/>
    <col min="6407" max="6407" width="21.42578125" style="2" customWidth="1"/>
    <col min="6408" max="6408" width="20.85546875" style="2" customWidth="1"/>
    <col min="6409" max="6409" width="11" style="2" customWidth="1"/>
    <col min="6410" max="6410" width="13.140625" style="2" customWidth="1"/>
    <col min="6411" max="6411" width="14.42578125" style="2" customWidth="1"/>
    <col min="6412" max="6412" width="5.85546875" style="2" bestFit="1" customWidth="1"/>
    <col min="6413" max="6413" width="6.42578125" style="2" bestFit="1" customWidth="1"/>
    <col min="6414" max="6414" width="6.85546875" style="2" bestFit="1" customWidth="1"/>
    <col min="6415" max="6415" width="7.140625" style="2" bestFit="1" customWidth="1"/>
    <col min="6416" max="6416" width="16.85546875" style="2" customWidth="1"/>
    <col min="6417" max="6417" width="14.140625" style="2" customWidth="1"/>
    <col min="6418" max="6418" width="18.85546875" style="2" customWidth="1"/>
    <col min="6419" max="6419" width="15.5703125" style="2" customWidth="1"/>
    <col min="6420" max="6420" width="27.28515625" style="2" customWidth="1"/>
    <col min="6421" max="6421" width="11.28515625" style="2" customWidth="1"/>
    <col min="6422" max="6422" width="15.42578125" style="2" customWidth="1"/>
    <col min="6423" max="6423" width="17.5703125" style="2" customWidth="1"/>
    <col min="6424" max="6424" width="16.42578125" style="2" customWidth="1"/>
    <col min="6425" max="6425" width="92.42578125" style="2" customWidth="1"/>
    <col min="6426" max="6426" width="33.28515625" style="2" customWidth="1"/>
    <col min="6427" max="6427" width="16.140625" style="2" customWidth="1"/>
    <col min="6428" max="6428" width="14.28515625" style="2" customWidth="1"/>
    <col min="6429" max="6429" width="17.85546875" style="2" customWidth="1"/>
    <col min="6430" max="6430" width="102.28515625" style="2" customWidth="1"/>
    <col min="6431" max="6431" width="35.7109375" style="2" customWidth="1"/>
    <col min="6432" max="6441" width="14.28515625" style="2" customWidth="1"/>
    <col min="6442" max="6442" width="34.28515625" style="2" customWidth="1"/>
    <col min="6443" max="6445" width="14.28515625" style="2" customWidth="1"/>
    <col min="6446" max="6446" width="20.85546875" style="2" customWidth="1"/>
    <col min="6447" max="6447" width="31.85546875" style="2" customWidth="1"/>
    <col min="6448" max="6656" width="45.85546875" style="2"/>
    <col min="6657" max="6657" width="12.140625" style="2" customWidth="1"/>
    <col min="6658" max="6658" width="35.7109375" style="2" customWidth="1"/>
    <col min="6659" max="6659" width="73.5703125" style="2" customWidth="1"/>
    <col min="6660" max="6660" width="54.140625" style="2" customWidth="1"/>
    <col min="6661" max="6661" width="17.85546875" style="2" customWidth="1"/>
    <col min="6662" max="6662" width="27.140625" style="2" customWidth="1"/>
    <col min="6663" max="6663" width="21.42578125" style="2" customWidth="1"/>
    <col min="6664" max="6664" width="20.85546875" style="2" customWidth="1"/>
    <col min="6665" max="6665" width="11" style="2" customWidth="1"/>
    <col min="6666" max="6666" width="13.140625" style="2" customWidth="1"/>
    <col min="6667" max="6667" width="14.42578125" style="2" customWidth="1"/>
    <col min="6668" max="6668" width="5.85546875" style="2" bestFit="1" customWidth="1"/>
    <col min="6669" max="6669" width="6.42578125" style="2" bestFit="1" customWidth="1"/>
    <col min="6670" max="6670" width="6.85546875" style="2" bestFit="1" customWidth="1"/>
    <col min="6671" max="6671" width="7.140625" style="2" bestFit="1" customWidth="1"/>
    <col min="6672" max="6672" width="16.85546875" style="2" customWidth="1"/>
    <col min="6673" max="6673" width="14.140625" style="2" customWidth="1"/>
    <col min="6674" max="6674" width="18.85546875" style="2" customWidth="1"/>
    <col min="6675" max="6675" width="15.5703125" style="2" customWidth="1"/>
    <col min="6676" max="6676" width="27.28515625" style="2" customWidth="1"/>
    <col min="6677" max="6677" width="11.28515625" style="2" customWidth="1"/>
    <col min="6678" max="6678" width="15.42578125" style="2" customWidth="1"/>
    <col min="6679" max="6679" width="17.5703125" style="2" customWidth="1"/>
    <col min="6680" max="6680" width="16.42578125" style="2" customWidth="1"/>
    <col min="6681" max="6681" width="92.42578125" style="2" customWidth="1"/>
    <col min="6682" max="6682" width="33.28515625" style="2" customWidth="1"/>
    <col min="6683" max="6683" width="16.140625" style="2" customWidth="1"/>
    <col min="6684" max="6684" width="14.28515625" style="2" customWidth="1"/>
    <col min="6685" max="6685" width="17.85546875" style="2" customWidth="1"/>
    <col min="6686" max="6686" width="102.28515625" style="2" customWidth="1"/>
    <col min="6687" max="6687" width="35.7109375" style="2" customWidth="1"/>
    <col min="6688" max="6697" width="14.28515625" style="2" customWidth="1"/>
    <col min="6698" max="6698" width="34.28515625" style="2" customWidth="1"/>
    <col min="6699" max="6701" width="14.28515625" style="2" customWidth="1"/>
    <col min="6702" max="6702" width="20.85546875" style="2" customWidth="1"/>
    <col min="6703" max="6703" width="31.85546875" style="2" customWidth="1"/>
    <col min="6704" max="6912" width="45.85546875" style="2"/>
    <col min="6913" max="6913" width="12.140625" style="2" customWidth="1"/>
    <col min="6914" max="6914" width="35.7109375" style="2" customWidth="1"/>
    <col min="6915" max="6915" width="73.5703125" style="2" customWidth="1"/>
    <col min="6916" max="6916" width="54.140625" style="2" customWidth="1"/>
    <col min="6917" max="6917" width="17.85546875" style="2" customWidth="1"/>
    <col min="6918" max="6918" width="27.140625" style="2" customWidth="1"/>
    <col min="6919" max="6919" width="21.42578125" style="2" customWidth="1"/>
    <col min="6920" max="6920" width="20.85546875" style="2" customWidth="1"/>
    <col min="6921" max="6921" width="11" style="2" customWidth="1"/>
    <col min="6922" max="6922" width="13.140625" style="2" customWidth="1"/>
    <col min="6923" max="6923" width="14.42578125" style="2" customWidth="1"/>
    <col min="6924" max="6924" width="5.85546875" style="2" bestFit="1" customWidth="1"/>
    <col min="6925" max="6925" width="6.42578125" style="2" bestFit="1" customWidth="1"/>
    <col min="6926" max="6926" width="6.85546875" style="2" bestFit="1" customWidth="1"/>
    <col min="6927" max="6927" width="7.140625" style="2" bestFit="1" customWidth="1"/>
    <col min="6928" max="6928" width="16.85546875" style="2" customWidth="1"/>
    <col min="6929" max="6929" width="14.140625" style="2" customWidth="1"/>
    <col min="6930" max="6930" width="18.85546875" style="2" customWidth="1"/>
    <col min="6931" max="6931" width="15.5703125" style="2" customWidth="1"/>
    <col min="6932" max="6932" width="27.28515625" style="2" customWidth="1"/>
    <col min="6933" max="6933" width="11.28515625" style="2" customWidth="1"/>
    <col min="6934" max="6934" width="15.42578125" style="2" customWidth="1"/>
    <col min="6935" max="6935" width="17.5703125" style="2" customWidth="1"/>
    <col min="6936" max="6936" width="16.42578125" style="2" customWidth="1"/>
    <col min="6937" max="6937" width="92.42578125" style="2" customWidth="1"/>
    <col min="6938" max="6938" width="33.28515625" style="2" customWidth="1"/>
    <col min="6939" max="6939" width="16.140625" style="2" customWidth="1"/>
    <col min="6940" max="6940" width="14.28515625" style="2" customWidth="1"/>
    <col min="6941" max="6941" width="17.85546875" style="2" customWidth="1"/>
    <col min="6942" max="6942" width="102.28515625" style="2" customWidth="1"/>
    <col min="6943" max="6943" width="35.7109375" style="2" customWidth="1"/>
    <col min="6944" max="6953" width="14.28515625" style="2" customWidth="1"/>
    <col min="6954" max="6954" width="34.28515625" style="2" customWidth="1"/>
    <col min="6955" max="6957" width="14.28515625" style="2" customWidth="1"/>
    <col min="6958" max="6958" width="20.85546875" style="2" customWidth="1"/>
    <col min="6959" max="6959" width="31.85546875" style="2" customWidth="1"/>
    <col min="6960" max="7168" width="45.85546875" style="2"/>
    <col min="7169" max="7169" width="12.140625" style="2" customWidth="1"/>
    <col min="7170" max="7170" width="35.7109375" style="2" customWidth="1"/>
    <col min="7171" max="7171" width="73.5703125" style="2" customWidth="1"/>
    <col min="7172" max="7172" width="54.140625" style="2" customWidth="1"/>
    <col min="7173" max="7173" width="17.85546875" style="2" customWidth="1"/>
    <col min="7174" max="7174" width="27.140625" style="2" customWidth="1"/>
    <col min="7175" max="7175" width="21.42578125" style="2" customWidth="1"/>
    <col min="7176" max="7176" width="20.85546875" style="2" customWidth="1"/>
    <col min="7177" max="7177" width="11" style="2" customWidth="1"/>
    <col min="7178" max="7178" width="13.140625" style="2" customWidth="1"/>
    <col min="7179" max="7179" width="14.42578125" style="2" customWidth="1"/>
    <col min="7180" max="7180" width="5.85546875" style="2" bestFit="1" customWidth="1"/>
    <col min="7181" max="7181" width="6.42578125" style="2" bestFit="1" customWidth="1"/>
    <col min="7182" max="7182" width="6.85546875" style="2" bestFit="1" customWidth="1"/>
    <col min="7183" max="7183" width="7.140625" style="2" bestFit="1" customWidth="1"/>
    <col min="7184" max="7184" width="16.85546875" style="2" customWidth="1"/>
    <col min="7185" max="7185" width="14.140625" style="2" customWidth="1"/>
    <col min="7186" max="7186" width="18.85546875" style="2" customWidth="1"/>
    <col min="7187" max="7187" width="15.5703125" style="2" customWidth="1"/>
    <col min="7188" max="7188" width="27.28515625" style="2" customWidth="1"/>
    <col min="7189" max="7189" width="11.28515625" style="2" customWidth="1"/>
    <col min="7190" max="7190" width="15.42578125" style="2" customWidth="1"/>
    <col min="7191" max="7191" width="17.5703125" style="2" customWidth="1"/>
    <col min="7192" max="7192" width="16.42578125" style="2" customWidth="1"/>
    <col min="7193" max="7193" width="92.42578125" style="2" customWidth="1"/>
    <col min="7194" max="7194" width="33.28515625" style="2" customWidth="1"/>
    <col min="7195" max="7195" width="16.140625" style="2" customWidth="1"/>
    <col min="7196" max="7196" width="14.28515625" style="2" customWidth="1"/>
    <col min="7197" max="7197" width="17.85546875" style="2" customWidth="1"/>
    <col min="7198" max="7198" width="102.28515625" style="2" customWidth="1"/>
    <col min="7199" max="7199" width="35.7109375" style="2" customWidth="1"/>
    <col min="7200" max="7209" width="14.28515625" style="2" customWidth="1"/>
    <col min="7210" max="7210" width="34.28515625" style="2" customWidth="1"/>
    <col min="7211" max="7213" width="14.28515625" style="2" customWidth="1"/>
    <col min="7214" max="7214" width="20.85546875" style="2" customWidth="1"/>
    <col min="7215" max="7215" width="31.85546875" style="2" customWidth="1"/>
    <col min="7216" max="7424" width="45.85546875" style="2"/>
    <col min="7425" max="7425" width="12.140625" style="2" customWidth="1"/>
    <col min="7426" max="7426" width="35.7109375" style="2" customWidth="1"/>
    <col min="7427" max="7427" width="73.5703125" style="2" customWidth="1"/>
    <col min="7428" max="7428" width="54.140625" style="2" customWidth="1"/>
    <col min="7429" max="7429" width="17.85546875" style="2" customWidth="1"/>
    <col min="7430" max="7430" width="27.140625" style="2" customWidth="1"/>
    <col min="7431" max="7431" width="21.42578125" style="2" customWidth="1"/>
    <col min="7432" max="7432" width="20.85546875" style="2" customWidth="1"/>
    <col min="7433" max="7433" width="11" style="2" customWidth="1"/>
    <col min="7434" max="7434" width="13.140625" style="2" customWidth="1"/>
    <col min="7435" max="7435" width="14.42578125" style="2" customWidth="1"/>
    <col min="7436" max="7436" width="5.85546875" style="2" bestFit="1" customWidth="1"/>
    <col min="7437" max="7437" width="6.42578125" style="2" bestFit="1" customWidth="1"/>
    <col min="7438" max="7438" width="6.85546875" style="2" bestFit="1" customWidth="1"/>
    <col min="7439" max="7439" width="7.140625" style="2" bestFit="1" customWidth="1"/>
    <col min="7440" max="7440" width="16.85546875" style="2" customWidth="1"/>
    <col min="7441" max="7441" width="14.140625" style="2" customWidth="1"/>
    <col min="7442" max="7442" width="18.85546875" style="2" customWidth="1"/>
    <col min="7443" max="7443" width="15.5703125" style="2" customWidth="1"/>
    <col min="7444" max="7444" width="27.28515625" style="2" customWidth="1"/>
    <col min="7445" max="7445" width="11.28515625" style="2" customWidth="1"/>
    <col min="7446" max="7446" width="15.42578125" style="2" customWidth="1"/>
    <col min="7447" max="7447" width="17.5703125" style="2" customWidth="1"/>
    <col min="7448" max="7448" width="16.42578125" style="2" customWidth="1"/>
    <col min="7449" max="7449" width="92.42578125" style="2" customWidth="1"/>
    <col min="7450" max="7450" width="33.28515625" style="2" customWidth="1"/>
    <col min="7451" max="7451" width="16.140625" style="2" customWidth="1"/>
    <col min="7452" max="7452" width="14.28515625" style="2" customWidth="1"/>
    <col min="7453" max="7453" width="17.85546875" style="2" customWidth="1"/>
    <col min="7454" max="7454" width="102.28515625" style="2" customWidth="1"/>
    <col min="7455" max="7455" width="35.7109375" style="2" customWidth="1"/>
    <col min="7456" max="7465" width="14.28515625" style="2" customWidth="1"/>
    <col min="7466" max="7466" width="34.28515625" style="2" customWidth="1"/>
    <col min="7467" max="7469" width="14.28515625" style="2" customWidth="1"/>
    <col min="7470" max="7470" width="20.85546875" style="2" customWidth="1"/>
    <col min="7471" max="7471" width="31.85546875" style="2" customWidth="1"/>
    <col min="7472" max="7680" width="45.85546875" style="2"/>
    <col min="7681" max="7681" width="12.140625" style="2" customWidth="1"/>
    <col min="7682" max="7682" width="35.7109375" style="2" customWidth="1"/>
    <col min="7683" max="7683" width="73.5703125" style="2" customWidth="1"/>
    <col min="7684" max="7684" width="54.140625" style="2" customWidth="1"/>
    <col min="7685" max="7685" width="17.85546875" style="2" customWidth="1"/>
    <col min="7686" max="7686" width="27.140625" style="2" customWidth="1"/>
    <col min="7687" max="7687" width="21.42578125" style="2" customWidth="1"/>
    <col min="7688" max="7688" width="20.85546875" style="2" customWidth="1"/>
    <col min="7689" max="7689" width="11" style="2" customWidth="1"/>
    <col min="7690" max="7690" width="13.140625" style="2" customWidth="1"/>
    <col min="7691" max="7691" width="14.42578125" style="2" customWidth="1"/>
    <col min="7692" max="7692" width="5.85546875" style="2" bestFit="1" customWidth="1"/>
    <col min="7693" max="7693" width="6.42578125" style="2" bestFit="1" customWidth="1"/>
    <col min="7694" max="7694" width="6.85546875" style="2" bestFit="1" customWidth="1"/>
    <col min="7695" max="7695" width="7.140625" style="2" bestFit="1" customWidth="1"/>
    <col min="7696" max="7696" width="16.85546875" style="2" customWidth="1"/>
    <col min="7697" max="7697" width="14.140625" style="2" customWidth="1"/>
    <col min="7698" max="7698" width="18.85546875" style="2" customWidth="1"/>
    <col min="7699" max="7699" width="15.5703125" style="2" customWidth="1"/>
    <col min="7700" max="7700" width="27.28515625" style="2" customWidth="1"/>
    <col min="7701" max="7701" width="11.28515625" style="2" customWidth="1"/>
    <col min="7702" max="7702" width="15.42578125" style="2" customWidth="1"/>
    <col min="7703" max="7703" width="17.5703125" style="2" customWidth="1"/>
    <col min="7704" max="7704" width="16.42578125" style="2" customWidth="1"/>
    <col min="7705" max="7705" width="92.42578125" style="2" customWidth="1"/>
    <col min="7706" max="7706" width="33.28515625" style="2" customWidth="1"/>
    <col min="7707" max="7707" width="16.140625" style="2" customWidth="1"/>
    <col min="7708" max="7708" width="14.28515625" style="2" customWidth="1"/>
    <col min="7709" max="7709" width="17.85546875" style="2" customWidth="1"/>
    <col min="7710" max="7710" width="102.28515625" style="2" customWidth="1"/>
    <col min="7711" max="7711" width="35.7109375" style="2" customWidth="1"/>
    <col min="7712" max="7721" width="14.28515625" style="2" customWidth="1"/>
    <col min="7722" max="7722" width="34.28515625" style="2" customWidth="1"/>
    <col min="7723" max="7725" width="14.28515625" style="2" customWidth="1"/>
    <col min="7726" max="7726" width="20.85546875" style="2" customWidth="1"/>
    <col min="7727" max="7727" width="31.85546875" style="2" customWidth="1"/>
    <col min="7728" max="7936" width="45.85546875" style="2"/>
    <col min="7937" max="7937" width="12.140625" style="2" customWidth="1"/>
    <col min="7938" max="7938" width="35.7109375" style="2" customWidth="1"/>
    <col min="7939" max="7939" width="73.5703125" style="2" customWidth="1"/>
    <col min="7940" max="7940" width="54.140625" style="2" customWidth="1"/>
    <col min="7941" max="7941" width="17.85546875" style="2" customWidth="1"/>
    <col min="7942" max="7942" width="27.140625" style="2" customWidth="1"/>
    <col min="7943" max="7943" width="21.42578125" style="2" customWidth="1"/>
    <col min="7944" max="7944" width="20.85546875" style="2" customWidth="1"/>
    <col min="7945" max="7945" width="11" style="2" customWidth="1"/>
    <col min="7946" max="7946" width="13.140625" style="2" customWidth="1"/>
    <col min="7947" max="7947" width="14.42578125" style="2" customWidth="1"/>
    <col min="7948" max="7948" width="5.85546875" style="2" bestFit="1" customWidth="1"/>
    <col min="7949" max="7949" width="6.42578125" style="2" bestFit="1" customWidth="1"/>
    <col min="7950" max="7950" width="6.85546875" style="2" bestFit="1" customWidth="1"/>
    <col min="7951" max="7951" width="7.140625" style="2" bestFit="1" customWidth="1"/>
    <col min="7952" max="7952" width="16.85546875" style="2" customWidth="1"/>
    <col min="7953" max="7953" width="14.140625" style="2" customWidth="1"/>
    <col min="7954" max="7954" width="18.85546875" style="2" customWidth="1"/>
    <col min="7955" max="7955" width="15.5703125" style="2" customWidth="1"/>
    <col min="7956" max="7956" width="27.28515625" style="2" customWidth="1"/>
    <col min="7957" max="7957" width="11.28515625" style="2" customWidth="1"/>
    <col min="7958" max="7958" width="15.42578125" style="2" customWidth="1"/>
    <col min="7959" max="7959" width="17.5703125" style="2" customWidth="1"/>
    <col min="7960" max="7960" width="16.42578125" style="2" customWidth="1"/>
    <col min="7961" max="7961" width="92.42578125" style="2" customWidth="1"/>
    <col min="7962" max="7962" width="33.28515625" style="2" customWidth="1"/>
    <col min="7963" max="7963" width="16.140625" style="2" customWidth="1"/>
    <col min="7964" max="7964" width="14.28515625" style="2" customWidth="1"/>
    <col min="7965" max="7965" width="17.85546875" style="2" customWidth="1"/>
    <col min="7966" max="7966" width="102.28515625" style="2" customWidth="1"/>
    <col min="7967" max="7967" width="35.7109375" style="2" customWidth="1"/>
    <col min="7968" max="7977" width="14.28515625" style="2" customWidth="1"/>
    <col min="7978" max="7978" width="34.28515625" style="2" customWidth="1"/>
    <col min="7979" max="7981" width="14.28515625" style="2" customWidth="1"/>
    <col min="7982" max="7982" width="20.85546875" style="2" customWidth="1"/>
    <col min="7983" max="7983" width="31.85546875" style="2" customWidth="1"/>
    <col min="7984" max="8192" width="45.85546875" style="2"/>
    <col min="8193" max="8193" width="12.140625" style="2" customWidth="1"/>
    <col min="8194" max="8194" width="35.7109375" style="2" customWidth="1"/>
    <col min="8195" max="8195" width="73.5703125" style="2" customWidth="1"/>
    <col min="8196" max="8196" width="54.140625" style="2" customWidth="1"/>
    <col min="8197" max="8197" width="17.85546875" style="2" customWidth="1"/>
    <col min="8198" max="8198" width="27.140625" style="2" customWidth="1"/>
    <col min="8199" max="8199" width="21.42578125" style="2" customWidth="1"/>
    <col min="8200" max="8200" width="20.85546875" style="2" customWidth="1"/>
    <col min="8201" max="8201" width="11" style="2" customWidth="1"/>
    <col min="8202" max="8202" width="13.140625" style="2" customWidth="1"/>
    <col min="8203" max="8203" width="14.42578125" style="2" customWidth="1"/>
    <col min="8204" max="8204" width="5.85546875" style="2" bestFit="1" customWidth="1"/>
    <col min="8205" max="8205" width="6.42578125" style="2" bestFit="1" customWidth="1"/>
    <col min="8206" max="8206" width="6.85546875" style="2" bestFit="1" customWidth="1"/>
    <col min="8207" max="8207" width="7.140625" style="2" bestFit="1" customWidth="1"/>
    <col min="8208" max="8208" width="16.85546875" style="2" customWidth="1"/>
    <col min="8209" max="8209" width="14.140625" style="2" customWidth="1"/>
    <col min="8210" max="8210" width="18.85546875" style="2" customWidth="1"/>
    <col min="8211" max="8211" width="15.5703125" style="2" customWidth="1"/>
    <col min="8212" max="8212" width="27.28515625" style="2" customWidth="1"/>
    <col min="8213" max="8213" width="11.28515625" style="2" customWidth="1"/>
    <col min="8214" max="8214" width="15.42578125" style="2" customWidth="1"/>
    <col min="8215" max="8215" width="17.5703125" style="2" customWidth="1"/>
    <col min="8216" max="8216" width="16.42578125" style="2" customWidth="1"/>
    <col min="8217" max="8217" width="92.42578125" style="2" customWidth="1"/>
    <col min="8218" max="8218" width="33.28515625" style="2" customWidth="1"/>
    <col min="8219" max="8219" width="16.140625" style="2" customWidth="1"/>
    <col min="8220" max="8220" width="14.28515625" style="2" customWidth="1"/>
    <col min="8221" max="8221" width="17.85546875" style="2" customWidth="1"/>
    <col min="8222" max="8222" width="102.28515625" style="2" customWidth="1"/>
    <col min="8223" max="8223" width="35.7109375" style="2" customWidth="1"/>
    <col min="8224" max="8233" width="14.28515625" style="2" customWidth="1"/>
    <col min="8234" max="8234" width="34.28515625" style="2" customWidth="1"/>
    <col min="8235" max="8237" width="14.28515625" style="2" customWidth="1"/>
    <col min="8238" max="8238" width="20.85546875" style="2" customWidth="1"/>
    <col min="8239" max="8239" width="31.85546875" style="2" customWidth="1"/>
    <col min="8240" max="8448" width="45.85546875" style="2"/>
    <col min="8449" max="8449" width="12.140625" style="2" customWidth="1"/>
    <col min="8450" max="8450" width="35.7109375" style="2" customWidth="1"/>
    <col min="8451" max="8451" width="73.5703125" style="2" customWidth="1"/>
    <col min="8452" max="8452" width="54.140625" style="2" customWidth="1"/>
    <col min="8453" max="8453" width="17.85546875" style="2" customWidth="1"/>
    <col min="8454" max="8454" width="27.140625" style="2" customWidth="1"/>
    <col min="8455" max="8455" width="21.42578125" style="2" customWidth="1"/>
    <col min="8456" max="8456" width="20.85546875" style="2" customWidth="1"/>
    <col min="8457" max="8457" width="11" style="2" customWidth="1"/>
    <col min="8458" max="8458" width="13.140625" style="2" customWidth="1"/>
    <col min="8459" max="8459" width="14.42578125" style="2" customWidth="1"/>
    <col min="8460" max="8460" width="5.85546875" style="2" bestFit="1" customWidth="1"/>
    <col min="8461" max="8461" width="6.42578125" style="2" bestFit="1" customWidth="1"/>
    <col min="8462" max="8462" width="6.85546875" style="2" bestFit="1" customWidth="1"/>
    <col min="8463" max="8463" width="7.140625" style="2" bestFit="1" customWidth="1"/>
    <col min="8464" max="8464" width="16.85546875" style="2" customWidth="1"/>
    <col min="8465" max="8465" width="14.140625" style="2" customWidth="1"/>
    <col min="8466" max="8466" width="18.85546875" style="2" customWidth="1"/>
    <col min="8467" max="8467" width="15.5703125" style="2" customWidth="1"/>
    <col min="8468" max="8468" width="27.28515625" style="2" customWidth="1"/>
    <col min="8469" max="8469" width="11.28515625" style="2" customWidth="1"/>
    <col min="8470" max="8470" width="15.42578125" style="2" customWidth="1"/>
    <col min="8471" max="8471" width="17.5703125" style="2" customWidth="1"/>
    <col min="8472" max="8472" width="16.42578125" style="2" customWidth="1"/>
    <col min="8473" max="8473" width="92.42578125" style="2" customWidth="1"/>
    <col min="8474" max="8474" width="33.28515625" style="2" customWidth="1"/>
    <col min="8475" max="8475" width="16.140625" style="2" customWidth="1"/>
    <col min="8476" max="8476" width="14.28515625" style="2" customWidth="1"/>
    <col min="8477" max="8477" width="17.85546875" style="2" customWidth="1"/>
    <col min="8478" max="8478" width="102.28515625" style="2" customWidth="1"/>
    <col min="8479" max="8479" width="35.7109375" style="2" customWidth="1"/>
    <col min="8480" max="8489" width="14.28515625" style="2" customWidth="1"/>
    <col min="8490" max="8490" width="34.28515625" style="2" customWidth="1"/>
    <col min="8491" max="8493" width="14.28515625" style="2" customWidth="1"/>
    <col min="8494" max="8494" width="20.85546875" style="2" customWidth="1"/>
    <col min="8495" max="8495" width="31.85546875" style="2" customWidth="1"/>
    <col min="8496" max="8704" width="45.85546875" style="2"/>
    <col min="8705" max="8705" width="12.140625" style="2" customWidth="1"/>
    <col min="8706" max="8706" width="35.7109375" style="2" customWidth="1"/>
    <col min="8707" max="8707" width="73.5703125" style="2" customWidth="1"/>
    <col min="8708" max="8708" width="54.140625" style="2" customWidth="1"/>
    <col min="8709" max="8709" width="17.85546875" style="2" customWidth="1"/>
    <col min="8710" max="8710" width="27.140625" style="2" customWidth="1"/>
    <col min="8711" max="8711" width="21.42578125" style="2" customWidth="1"/>
    <col min="8712" max="8712" width="20.85546875" style="2" customWidth="1"/>
    <col min="8713" max="8713" width="11" style="2" customWidth="1"/>
    <col min="8714" max="8714" width="13.140625" style="2" customWidth="1"/>
    <col min="8715" max="8715" width="14.42578125" style="2" customWidth="1"/>
    <col min="8716" max="8716" width="5.85546875" style="2" bestFit="1" customWidth="1"/>
    <col min="8717" max="8717" width="6.42578125" style="2" bestFit="1" customWidth="1"/>
    <col min="8718" max="8718" width="6.85546875" style="2" bestFit="1" customWidth="1"/>
    <col min="8719" max="8719" width="7.140625" style="2" bestFit="1" customWidth="1"/>
    <col min="8720" max="8720" width="16.85546875" style="2" customWidth="1"/>
    <col min="8721" max="8721" width="14.140625" style="2" customWidth="1"/>
    <col min="8722" max="8722" width="18.85546875" style="2" customWidth="1"/>
    <col min="8723" max="8723" width="15.5703125" style="2" customWidth="1"/>
    <col min="8724" max="8724" width="27.28515625" style="2" customWidth="1"/>
    <col min="8725" max="8725" width="11.28515625" style="2" customWidth="1"/>
    <col min="8726" max="8726" width="15.42578125" style="2" customWidth="1"/>
    <col min="8727" max="8727" width="17.5703125" style="2" customWidth="1"/>
    <col min="8728" max="8728" width="16.42578125" style="2" customWidth="1"/>
    <col min="8729" max="8729" width="92.42578125" style="2" customWidth="1"/>
    <col min="8730" max="8730" width="33.28515625" style="2" customWidth="1"/>
    <col min="8731" max="8731" width="16.140625" style="2" customWidth="1"/>
    <col min="8732" max="8732" width="14.28515625" style="2" customWidth="1"/>
    <col min="8733" max="8733" width="17.85546875" style="2" customWidth="1"/>
    <col min="8734" max="8734" width="102.28515625" style="2" customWidth="1"/>
    <col min="8735" max="8735" width="35.7109375" style="2" customWidth="1"/>
    <col min="8736" max="8745" width="14.28515625" style="2" customWidth="1"/>
    <col min="8746" max="8746" width="34.28515625" style="2" customWidth="1"/>
    <col min="8747" max="8749" width="14.28515625" style="2" customWidth="1"/>
    <col min="8750" max="8750" width="20.85546875" style="2" customWidth="1"/>
    <col min="8751" max="8751" width="31.85546875" style="2" customWidth="1"/>
    <col min="8752" max="8960" width="45.85546875" style="2"/>
    <col min="8961" max="8961" width="12.140625" style="2" customWidth="1"/>
    <col min="8962" max="8962" width="35.7109375" style="2" customWidth="1"/>
    <col min="8963" max="8963" width="73.5703125" style="2" customWidth="1"/>
    <col min="8964" max="8964" width="54.140625" style="2" customWidth="1"/>
    <col min="8965" max="8965" width="17.85546875" style="2" customWidth="1"/>
    <col min="8966" max="8966" width="27.140625" style="2" customWidth="1"/>
    <col min="8967" max="8967" width="21.42578125" style="2" customWidth="1"/>
    <col min="8968" max="8968" width="20.85546875" style="2" customWidth="1"/>
    <col min="8969" max="8969" width="11" style="2" customWidth="1"/>
    <col min="8970" max="8970" width="13.140625" style="2" customWidth="1"/>
    <col min="8971" max="8971" width="14.42578125" style="2" customWidth="1"/>
    <col min="8972" max="8972" width="5.85546875" style="2" bestFit="1" customWidth="1"/>
    <col min="8973" max="8973" width="6.42578125" style="2" bestFit="1" customWidth="1"/>
    <col min="8974" max="8974" width="6.85546875" style="2" bestFit="1" customWidth="1"/>
    <col min="8975" max="8975" width="7.140625" style="2" bestFit="1" customWidth="1"/>
    <col min="8976" max="8976" width="16.85546875" style="2" customWidth="1"/>
    <col min="8977" max="8977" width="14.140625" style="2" customWidth="1"/>
    <col min="8978" max="8978" width="18.85546875" style="2" customWidth="1"/>
    <col min="8979" max="8979" width="15.5703125" style="2" customWidth="1"/>
    <col min="8980" max="8980" width="27.28515625" style="2" customWidth="1"/>
    <col min="8981" max="8981" width="11.28515625" style="2" customWidth="1"/>
    <col min="8982" max="8982" width="15.42578125" style="2" customWidth="1"/>
    <col min="8983" max="8983" width="17.5703125" style="2" customWidth="1"/>
    <col min="8984" max="8984" width="16.42578125" style="2" customWidth="1"/>
    <col min="8985" max="8985" width="92.42578125" style="2" customWidth="1"/>
    <col min="8986" max="8986" width="33.28515625" style="2" customWidth="1"/>
    <col min="8987" max="8987" width="16.140625" style="2" customWidth="1"/>
    <col min="8988" max="8988" width="14.28515625" style="2" customWidth="1"/>
    <col min="8989" max="8989" width="17.85546875" style="2" customWidth="1"/>
    <col min="8990" max="8990" width="102.28515625" style="2" customWidth="1"/>
    <col min="8991" max="8991" width="35.7109375" style="2" customWidth="1"/>
    <col min="8992" max="9001" width="14.28515625" style="2" customWidth="1"/>
    <col min="9002" max="9002" width="34.28515625" style="2" customWidth="1"/>
    <col min="9003" max="9005" width="14.28515625" style="2" customWidth="1"/>
    <col min="9006" max="9006" width="20.85546875" style="2" customWidth="1"/>
    <col min="9007" max="9007" width="31.85546875" style="2" customWidth="1"/>
    <col min="9008" max="9216" width="45.85546875" style="2"/>
    <col min="9217" max="9217" width="12.140625" style="2" customWidth="1"/>
    <col min="9218" max="9218" width="35.7109375" style="2" customWidth="1"/>
    <col min="9219" max="9219" width="73.5703125" style="2" customWidth="1"/>
    <col min="9220" max="9220" width="54.140625" style="2" customWidth="1"/>
    <col min="9221" max="9221" width="17.85546875" style="2" customWidth="1"/>
    <col min="9222" max="9222" width="27.140625" style="2" customWidth="1"/>
    <col min="9223" max="9223" width="21.42578125" style="2" customWidth="1"/>
    <col min="9224" max="9224" width="20.85546875" style="2" customWidth="1"/>
    <col min="9225" max="9225" width="11" style="2" customWidth="1"/>
    <col min="9226" max="9226" width="13.140625" style="2" customWidth="1"/>
    <col min="9227" max="9227" width="14.42578125" style="2" customWidth="1"/>
    <col min="9228" max="9228" width="5.85546875" style="2" bestFit="1" customWidth="1"/>
    <col min="9229" max="9229" width="6.42578125" style="2" bestFit="1" customWidth="1"/>
    <col min="9230" max="9230" width="6.85546875" style="2" bestFit="1" customWidth="1"/>
    <col min="9231" max="9231" width="7.140625" style="2" bestFit="1" customWidth="1"/>
    <col min="9232" max="9232" width="16.85546875" style="2" customWidth="1"/>
    <col min="9233" max="9233" width="14.140625" style="2" customWidth="1"/>
    <col min="9234" max="9234" width="18.85546875" style="2" customWidth="1"/>
    <col min="9235" max="9235" width="15.5703125" style="2" customWidth="1"/>
    <col min="9236" max="9236" width="27.28515625" style="2" customWidth="1"/>
    <col min="9237" max="9237" width="11.28515625" style="2" customWidth="1"/>
    <col min="9238" max="9238" width="15.42578125" style="2" customWidth="1"/>
    <col min="9239" max="9239" width="17.5703125" style="2" customWidth="1"/>
    <col min="9240" max="9240" width="16.42578125" style="2" customWidth="1"/>
    <col min="9241" max="9241" width="92.42578125" style="2" customWidth="1"/>
    <col min="9242" max="9242" width="33.28515625" style="2" customWidth="1"/>
    <col min="9243" max="9243" width="16.140625" style="2" customWidth="1"/>
    <col min="9244" max="9244" width="14.28515625" style="2" customWidth="1"/>
    <col min="9245" max="9245" width="17.85546875" style="2" customWidth="1"/>
    <col min="9246" max="9246" width="102.28515625" style="2" customWidth="1"/>
    <col min="9247" max="9247" width="35.7109375" style="2" customWidth="1"/>
    <col min="9248" max="9257" width="14.28515625" style="2" customWidth="1"/>
    <col min="9258" max="9258" width="34.28515625" style="2" customWidth="1"/>
    <col min="9259" max="9261" width="14.28515625" style="2" customWidth="1"/>
    <col min="9262" max="9262" width="20.85546875" style="2" customWidth="1"/>
    <col min="9263" max="9263" width="31.85546875" style="2" customWidth="1"/>
    <col min="9264" max="9472" width="45.85546875" style="2"/>
    <col min="9473" max="9473" width="12.140625" style="2" customWidth="1"/>
    <col min="9474" max="9474" width="35.7109375" style="2" customWidth="1"/>
    <col min="9475" max="9475" width="73.5703125" style="2" customWidth="1"/>
    <col min="9476" max="9476" width="54.140625" style="2" customWidth="1"/>
    <col min="9477" max="9477" width="17.85546875" style="2" customWidth="1"/>
    <col min="9478" max="9478" width="27.140625" style="2" customWidth="1"/>
    <col min="9479" max="9479" width="21.42578125" style="2" customWidth="1"/>
    <col min="9480" max="9480" width="20.85546875" style="2" customWidth="1"/>
    <col min="9481" max="9481" width="11" style="2" customWidth="1"/>
    <col min="9482" max="9482" width="13.140625" style="2" customWidth="1"/>
    <col min="9483" max="9483" width="14.42578125" style="2" customWidth="1"/>
    <col min="9484" max="9484" width="5.85546875" style="2" bestFit="1" customWidth="1"/>
    <col min="9485" max="9485" width="6.42578125" style="2" bestFit="1" customWidth="1"/>
    <col min="9486" max="9486" width="6.85546875" style="2" bestFit="1" customWidth="1"/>
    <col min="9487" max="9487" width="7.140625" style="2" bestFit="1" customWidth="1"/>
    <col min="9488" max="9488" width="16.85546875" style="2" customWidth="1"/>
    <col min="9489" max="9489" width="14.140625" style="2" customWidth="1"/>
    <col min="9490" max="9490" width="18.85546875" style="2" customWidth="1"/>
    <col min="9491" max="9491" width="15.5703125" style="2" customWidth="1"/>
    <col min="9492" max="9492" width="27.28515625" style="2" customWidth="1"/>
    <col min="9493" max="9493" width="11.28515625" style="2" customWidth="1"/>
    <col min="9494" max="9494" width="15.42578125" style="2" customWidth="1"/>
    <col min="9495" max="9495" width="17.5703125" style="2" customWidth="1"/>
    <col min="9496" max="9496" width="16.42578125" style="2" customWidth="1"/>
    <col min="9497" max="9497" width="92.42578125" style="2" customWidth="1"/>
    <col min="9498" max="9498" width="33.28515625" style="2" customWidth="1"/>
    <col min="9499" max="9499" width="16.140625" style="2" customWidth="1"/>
    <col min="9500" max="9500" width="14.28515625" style="2" customWidth="1"/>
    <col min="9501" max="9501" width="17.85546875" style="2" customWidth="1"/>
    <col min="9502" max="9502" width="102.28515625" style="2" customWidth="1"/>
    <col min="9503" max="9503" width="35.7109375" style="2" customWidth="1"/>
    <col min="9504" max="9513" width="14.28515625" style="2" customWidth="1"/>
    <col min="9514" max="9514" width="34.28515625" style="2" customWidth="1"/>
    <col min="9515" max="9517" width="14.28515625" style="2" customWidth="1"/>
    <col min="9518" max="9518" width="20.85546875" style="2" customWidth="1"/>
    <col min="9519" max="9519" width="31.85546875" style="2" customWidth="1"/>
    <col min="9520" max="9728" width="45.85546875" style="2"/>
    <col min="9729" max="9729" width="12.140625" style="2" customWidth="1"/>
    <col min="9730" max="9730" width="35.7109375" style="2" customWidth="1"/>
    <col min="9731" max="9731" width="73.5703125" style="2" customWidth="1"/>
    <col min="9732" max="9732" width="54.140625" style="2" customWidth="1"/>
    <col min="9733" max="9733" width="17.85546875" style="2" customWidth="1"/>
    <col min="9734" max="9734" width="27.140625" style="2" customWidth="1"/>
    <col min="9735" max="9735" width="21.42578125" style="2" customWidth="1"/>
    <col min="9736" max="9736" width="20.85546875" style="2" customWidth="1"/>
    <col min="9737" max="9737" width="11" style="2" customWidth="1"/>
    <col min="9738" max="9738" width="13.140625" style="2" customWidth="1"/>
    <col min="9739" max="9739" width="14.42578125" style="2" customWidth="1"/>
    <col min="9740" max="9740" width="5.85546875" style="2" bestFit="1" customWidth="1"/>
    <col min="9741" max="9741" width="6.42578125" style="2" bestFit="1" customWidth="1"/>
    <col min="9742" max="9742" width="6.85546875" style="2" bestFit="1" customWidth="1"/>
    <col min="9743" max="9743" width="7.140625" style="2" bestFit="1" customWidth="1"/>
    <col min="9744" max="9744" width="16.85546875" style="2" customWidth="1"/>
    <col min="9745" max="9745" width="14.140625" style="2" customWidth="1"/>
    <col min="9746" max="9746" width="18.85546875" style="2" customWidth="1"/>
    <col min="9747" max="9747" width="15.5703125" style="2" customWidth="1"/>
    <col min="9748" max="9748" width="27.28515625" style="2" customWidth="1"/>
    <col min="9749" max="9749" width="11.28515625" style="2" customWidth="1"/>
    <col min="9750" max="9750" width="15.42578125" style="2" customWidth="1"/>
    <col min="9751" max="9751" width="17.5703125" style="2" customWidth="1"/>
    <col min="9752" max="9752" width="16.42578125" style="2" customWidth="1"/>
    <col min="9753" max="9753" width="92.42578125" style="2" customWidth="1"/>
    <col min="9754" max="9754" width="33.28515625" style="2" customWidth="1"/>
    <col min="9755" max="9755" width="16.140625" style="2" customWidth="1"/>
    <col min="9756" max="9756" width="14.28515625" style="2" customWidth="1"/>
    <col min="9757" max="9757" width="17.85546875" style="2" customWidth="1"/>
    <col min="9758" max="9758" width="102.28515625" style="2" customWidth="1"/>
    <col min="9759" max="9759" width="35.7109375" style="2" customWidth="1"/>
    <col min="9760" max="9769" width="14.28515625" style="2" customWidth="1"/>
    <col min="9770" max="9770" width="34.28515625" style="2" customWidth="1"/>
    <col min="9771" max="9773" width="14.28515625" style="2" customWidth="1"/>
    <col min="9774" max="9774" width="20.85546875" style="2" customWidth="1"/>
    <col min="9775" max="9775" width="31.85546875" style="2" customWidth="1"/>
    <col min="9776" max="9984" width="45.85546875" style="2"/>
    <col min="9985" max="9985" width="12.140625" style="2" customWidth="1"/>
    <col min="9986" max="9986" width="35.7109375" style="2" customWidth="1"/>
    <col min="9987" max="9987" width="73.5703125" style="2" customWidth="1"/>
    <col min="9988" max="9988" width="54.140625" style="2" customWidth="1"/>
    <col min="9989" max="9989" width="17.85546875" style="2" customWidth="1"/>
    <col min="9990" max="9990" width="27.140625" style="2" customWidth="1"/>
    <col min="9991" max="9991" width="21.42578125" style="2" customWidth="1"/>
    <col min="9992" max="9992" width="20.85546875" style="2" customWidth="1"/>
    <col min="9993" max="9993" width="11" style="2" customWidth="1"/>
    <col min="9994" max="9994" width="13.140625" style="2" customWidth="1"/>
    <col min="9995" max="9995" width="14.42578125" style="2" customWidth="1"/>
    <col min="9996" max="9996" width="5.85546875" style="2" bestFit="1" customWidth="1"/>
    <col min="9997" max="9997" width="6.42578125" style="2" bestFit="1" customWidth="1"/>
    <col min="9998" max="9998" width="6.85546875" style="2" bestFit="1" customWidth="1"/>
    <col min="9999" max="9999" width="7.140625" style="2" bestFit="1" customWidth="1"/>
    <col min="10000" max="10000" width="16.85546875" style="2" customWidth="1"/>
    <col min="10001" max="10001" width="14.140625" style="2" customWidth="1"/>
    <col min="10002" max="10002" width="18.85546875" style="2" customWidth="1"/>
    <col min="10003" max="10003" width="15.5703125" style="2" customWidth="1"/>
    <col min="10004" max="10004" width="27.28515625" style="2" customWidth="1"/>
    <col min="10005" max="10005" width="11.28515625" style="2" customWidth="1"/>
    <col min="10006" max="10006" width="15.42578125" style="2" customWidth="1"/>
    <col min="10007" max="10007" width="17.5703125" style="2" customWidth="1"/>
    <col min="10008" max="10008" width="16.42578125" style="2" customWidth="1"/>
    <col min="10009" max="10009" width="92.42578125" style="2" customWidth="1"/>
    <col min="10010" max="10010" width="33.28515625" style="2" customWidth="1"/>
    <col min="10011" max="10011" width="16.140625" style="2" customWidth="1"/>
    <col min="10012" max="10012" width="14.28515625" style="2" customWidth="1"/>
    <col min="10013" max="10013" width="17.85546875" style="2" customWidth="1"/>
    <col min="10014" max="10014" width="102.28515625" style="2" customWidth="1"/>
    <col min="10015" max="10015" width="35.7109375" style="2" customWidth="1"/>
    <col min="10016" max="10025" width="14.28515625" style="2" customWidth="1"/>
    <col min="10026" max="10026" width="34.28515625" style="2" customWidth="1"/>
    <col min="10027" max="10029" width="14.28515625" style="2" customWidth="1"/>
    <col min="10030" max="10030" width="20.85546875" style="2" customWidth="1"/>
    <col min="10031" max="10031" width="31.85546875" style="2" customWidth="1"/>
    <col min="10032" max="10240" width="45.85546875" style="2"/>
    <col min="10241" max="10241" width="12.140625" style="2" customWidth="1"/>
    <col min="10242" max="10242" width="35.7109375" style="2" customWidth="1"/>
    <col min="10243" max="10243" width="73.5703125" style="2" customWidth="1"/>
    <col min="10244" max="10244" width="54.140625" style="2" customWidth="1"/>
    <col min="10245" max="10245" width="17.85546875" style="2" customWidth="1"/>
    <col min="10246" max="10246" width="27.140625" style="2" customWidth="1"/>
    <col min="10247" max="10247" width="21.42578125" style="2" customWidth="1"/>
    <col min="10248" max="10248" width="20.85546875" style="2" customWidth="1"/>
    <col min="10249" max="10249" width="11" style="2" customWidth="1"/>
    <col min="10250" max="10250" width="13.140625" style="2" customWidth="1"/>
    <col min="10251" max="10251" width="14.42578125" style="2" customWidth="1"/>
    <col min="10252" max="10252" width="5.85546875" style="2" bestFit="1" customWidth="1"/>
    <col min="10253" max="10253" width="6.42578125" style="2" bestFit="1" customWidth="1"/>
    <col min="10254" max="10254" width="6.85546875" style="2" bestFit="1" customWidth="1"/>
    <col min="10255" max="10255" width="7.140625" style="2" bestFit="1" customWidth="1"/>
    <col min="10256" max="10256" width="16.85546875" style="2" customWidth="1"/>
    <col min="10257" max="10257" width="14.140625" style="2" customWidth="1"/>
    <col min="10258" max="10258" width="18.85546875" style="2" customWidth="1"/>
    <col min="10259" max="10259" width="15.5703125" style="2" customWidth="1"/>
    <col min="10260" max="10260" width="27.28515625" style="2" customWidth="1"/>
    <col min="10261" max="10261" width="11.28515625" style="2" customWidth="1"/>
    <col min="10262" max="10262" width="15.42578125" style="2" customWidth="1"/>
    <col min="10263" max="10263" width="17.5703125" style="2" customWidth="1"/>
    <col min="10264" max="10264" width="16.42578125" style="2" customWidth="1"/>
    <col min="10265" max="10265" width="92.42578125" style="2" customWidth="1"/>
    <col min="10266" max="10266" width="33.28515625" style="2" customWidth="1"/>
    <col min="10267" max="10267" width="16.140625" style="2" customWidth="1"/>
    <col min="10268" max="10268" width="14.28515625" style="2" customWidth="1"/>
    <col min="10269" max="10269" width="17.85546875" style="2" customWidth="1"/>
    <col min="10270" max="10270" width="102.28515625" style="2" customWidth="1"/>
    <col min="10271" max="10271" width="35.7109375" style="2" customWidth="1"/>
    <col min="10272" max="10281" width="14.28515625" style="2" customWidth="1"/>
    <col min="10282" max="10282" width="34.28515625" style="2" customWidth="1"/>
    <col min="10283" max="10285" width="14.28515625" style="2" customWidth="1"/>
    <col min="10286" max="10286" width="20.85546875" style="2" customWidth="1"/>
    <col min="10287" max="10287" width="31.85546875" style="2" customWidth="1"/>
    <col min="10288" max="10496" width="45.85546875" style="2"/>
    <col min="10497" max="10497" width="12.140625" style="2" customWidth="1"/>
    <col min="10498" max="10498" width="35.7109375" style="2" customWidth="1"/>
    <col min="10499" max="10499" width="73.5703125" style="2" customWidth="1"/>
    <col min="10500" max="10500" width="54.140625" style="2" customWidth="1"/>
    <col min="10501" max="10501" width="17.85546875" style="2" customWidth="1"/>
    <col min="10502" max="10502" width="27.140625" style="2" customWidth="1"/>
    <col min="10503" max="10503" width="21.42578125" style="2" customWidth="1"/>
    <col min="10504" max="10504" width="20.85546875" style="2" customWidth="1"/>
    <col min="10505" max="10505" width="11" style="2" customWidth="1"/>
    <col min="10506" max="10506" width="13.140625" style="2" customWidth="1"/>
    <col min="10507" max="10507" width="14.42578125" style="2" customWidth="1"/>
    <col min="10508" max="10508" width="5.85546875" style="2" bestFit="1" customWidth="1"/>
    <col min="10509" max="10509" width="6.42578125" style="2" bestFit="1" customWidth="1"/>
    <col min="10510" max="10510" width="6.85546875" style="2" bestFit="1" customWidth="1"/>
    <col min="10511" max="10511" width="7.140625" style="2" bestFit="1" customWidth="1"/>
    <col min="10512" max="10512" width="16.85546875" style="2" customWidth="1"/>
    <col min="10513" max="10513" width="14.140625" style="2" customWidth="1"/>
    <col min="10514" max="10514" width="18.85546875" style="2" customWidth="1"/>
    <col min="10515" max="10515" width="15.5703125" style="2" customWidth="1"/>
    <col min="10516" max="10516" width="27.28515625" style="2" customWidth="1"/>
    <col min="10517" max="10517" width="11.28515625" style="2" customWidth="1"/>
    <col min="10518" max="10518" width="15.42578125" style="2" customWidth="1"/>
    <col min="10519" max="10519" width="17.5703125" style="2" customWidth="1"/>
    <col min="10520" max="10520" width="16.42578125" style="2" customWidth="1"/>
    <col min="10521" max="10521" width="92.42578125" style="2" customWidth="1"/>
    <col min="10522" max="10522" width="33.28515625" style="2" customWidth="1"/>
    <col min="10523" max="10523" width="16.140625" style="2" customWidth="1"/>
    <col min="10524" max="10524" width="14.28515625" style="2" customWidth="1"/>
    <col min="10525" max="10525" width="17.85546875" style="2" customWidth="1"/>
    <col min="10526" max="10526" width="102.28515625" style="2" customWidth="1"/>
    <col min="10527" max="10527" width="35.7109375" style="2" customWidth="1"/>
    <col min="10528" max="10537" width="14.28515625" style="2" customWidth="1"/>
    <col min="10538" max="10538" width="34.28515625" style="2" customWidth="1"/>
    <col min="10539" max="10541" width="14.28515625" style="2" customWidth="1"/>
    <col min="10542" max="10542" width="20.85546875" style="2" customWidth="1"/>
    <col min="10543" max="10543" width="31.85546875" style="2" customWidth="1"/>
    <col min="10544" max="10752" width="45.85546875" style="2"/>
    <col min="10753" max="10753" width="12.140625" style="2" customWidth="1"/>
    <col min="10754" max="10754" width="35.7109375" style="2" customWidth="1"/>
    <col min="10755" max="10755" width="73.5703125" style="2" customWidth="1"/>
    <col min="10756" max="10756" width="54.140625" style="2" customWidth="1"/>
    <col min="10757" max="10757" width="17.85546875" style="2" customWidth="1"/>
    <col min="10758" max="10758" width="27.140625" style="2" customWidth="1"/>
    <col min="10759" max="10759" width="21.42578125" style="2" customWidth="1"/>
    <col min="10760" max="10760" width="20.85546875" style="2" customWidth="1"/>
    <col min="10761" max="10761" width="11" style="2" customWidth="1"/>
    <col min="10762" max="10762" width="13.140625" style="2" customWidth="1"/>
    <col min="10763" max="10763" width="14.42578125" style="2" customWidth="1"/>
    <col min="10764" max="10764" width="5.85546875" style="2" bestFit="1" customWidth="1"/>
    <col min="10765" max="10765" width="6.42578125" style="2" bestFit="1" customWidth="1"/>
    <col min="10766" max="10766" width="6.85546875" style="2" bestFit="1" customWidth="1"/>
    <col min="10767" max="10767" width="7.140625" style="2" bestFit="1" customWidth="1"/>
    <col min="10768" max="10768" width="16.85546875" style="2" customWidth="1"/>
    <col min="10769" max="10769" width="14.140625" style="2" customWidth="1"/>
    <col min="10770" max="10770" width="18.85546875" style="2" customWidth="1"/>
    <col min="10771" max="10771" width="15.5703125" style="2" customWidth="1"/>
    <col min="10772" max="10772" width="27.28515625" style="2" customWidth="1"/>
    <col min="10773" max="10773" width="11.28515625" style="2" customWidth="1"/>
    <col min="10774" max="10774" width="15.42578125" style="2" customWidth="1"/>
    <col min="10775" max="10775" width="17.5703125" style="2" customWidth="1"/>
    <col min="10776" max="10776" width="16.42578125" style="2" customWidth="1"/>
    <col min="10777" max="10777" width="92.42578125" style="2" customWidth="1"/>
    <col min="10778" max="10778" width="33.28515625" style="2" customWidth="1"/>
    <col min="10779" max="10779" width="16.140625" style="2" customWidth="1"/>
    <col min="10780" max="10780" width="14.28515625" style="2" customWidth="1"/>
    <col min="10781" max="10781" width="17.85546875" style="2" customWidth="1"/>
    <col min="10782" max="10782" width="102.28515625" style="2" customWidth="1"/>
    <col min="10783" max="10783" width="35.7109375" style="2" customWidth="1"/>
    <col min="10784" max="10793" width="14.28515625" style="2" customWidth="1"/>
    <col min="10794" max="10794" width="34.28515625" style="2" customWidth="1"/>
    <col min="10795" max="10797" width="14.28515625" style="2" customWidth="1"/>
    <col min="10798" max="10798" width="20.85546875" style="2" customWidth="1"/>
    <col min="10799" max="10799" width="31.85546875" style="2" customWidth="1"/>
    <col min="10800" max="11008" width="45.85546875" style="2"/>
    <col min="11009" max="11009" width="12.140625" style="2" customWidth="1"/>
    <col min="11010" max="11010" width="35.7109375" style="2" customWidth="1"/>
    <col min="11011" max="11011" width="73.5703125" style="2" customWidth="1"/>
    <col min="11012" max="11012" width="54.140625" style="2" customWidth="1"/>
    <col min="11013" max="11013" width="17.85546875" style="2" customWidth="1"/>
    <col min="11014" max="11014" width="27.140625" style="2" customWidth="1"/>
    <col min="11015" max="11015" width="21.42578125" style="2" customWidth="1"/>
    <col min="11016" max="11016" width="20.85546875" style="2" customWidth="1"/>
    <col min="11017" max="11017" width="11" style="2" customWidth="1"/>
    <col min="11018" max="11018" width="13.140625" style="2" customWidth="1"/>
    <col min="11019" max="11019" width="14.42578125" style="2" customWidth="1"/>
    <col min="11020" max="11020" width="5.85546875" style="2" bestFit="1" customWidth="1"/>
    <col min="11021" max="11021" width="6.42578125" style="2" bestFit="1" customWidth="1"/>
    <col min="11022" max="11022" width="6.85546875" style="2" bestFit="1" customWidth="1"/>
    <col min="11023" max="11023" width="7.140625" style="2" bestFit="1" customWidth="1"/>
    <col min="11024" max="11024" width="16.85546875" style="2" customWidth="1"/>
    <col min="11025" max="11025" width="14.140625" style="2" customWidth="1"/>
    <col min="11026" max="11026" width="18.85546875" style="2" customWidth="1"/>
    <col min="11027" max="11027" width="15.5703125" style="2" customWidth="1"/>
    <col min="11028" max="11028" width="27.28515625" style="2" customWidth="1"/>
    <col min="11029" max="11029" width="11.28515625" style="2" customWidth="1"/>
    <col min="11030" max="11030" width="15.42578125" style="2" customWidth="1"/>
    <col min="11031" max="11031" width="17.5703125" style="2" customWidth="1"/>
    <col min="11032" max="11032" width="16.42578125" style="2" customWidth="1"/>
    <col min="11033" max="11033" width="92.42578125" style="2" customWidth="1"/>
    <col min="11034" max="11034" width="33.28515625" style="2" customWidth="1"/>
    <col min="11035" max="11035" width="16.140625" style="2" customWidth="1"/>
    <col min="11036" max="11036" width="14.28515625" style="2" customWidth="1"/>
    <col min="11037" max="11037" width="17.85546875" style="2" customWidth="1"/>
    <col min="11038" max="11038" width="102.28515625" style="2" customWidth="1"/>
    <col min="11039" max="11039" width="35.7109375" style="2" customWidth="1"/>
    <col min="11040" max="11049" width="14.28515625" style="2" customWidth="1"/>
    <col min="11050" max="11050" width="34.28515625" style="2" customWidth="1"/>
    <col min="11051" max="11053" width="14.28515625" style="2" customWidth="1"/>
    <col min="11054" max="11054" width="20.85546875" style="2" customWidth="1"/>
    <col min="11055" max="11055" width="31.85546875" style="2" customWidth="1"/>
    <col min="11056" max="11264" width="45.85546875" style="2"/>
    <col min="11265" max="11265" width="12.140625" style="2" customWidth="1"/>
    <col min="11266" max="11266" width="35.7109375" style="2" customWidth="1"/>
    <col min="11267" max="11267" width="73.5703125" style="2" customWidth="1"/>
    <col min="11268" max="11268" width="54.140625" style="2" customWidth="1"/>
    <col min="11269" max="11269" width="17.85546875" style="2" customWidth="1"/>
    <col min="11270" max="11270" width="27.140625" style="2" customWidth="1"/>
    <col min="11271" max="11271" width="21.42578125" style="2" customWidth="1"/>
    <col min="11272" max="11272" width="20.85546875" style="2" customWidth="1"/>
    <col min="11273" max="11273" width="11" style="2" customWidth="1"/>
    <col min="11274" max="11274" width="13.140625" style="2" customWidth="1"/>
    <col min="11275" max="11275" width="14.42578125" style="2" customWidth="1"/>
    <col min="11276" max="11276" width="5.85546875" style="2" bestFit="1" customWidth="1"/>
    <col min="11277" max="11277" width="6.42578125" style="2" bestFit="1" customWidth="1"/>
    <col min="11278" max="11278" width="6.85546875" style="2" bestFit="1" customWidth="1"/>
    <col min="11279" max="11279" width="7.140625" style="2" bestFit="1" customWidth="1"/>
    <col min="11280" max="11280" width="16.85546875" style="2" customWidth="1"/>
    <col min="11281" max="11281" width="14.140625" style="2" customWidth="1"/>
    <col min="11282" max="11282" width="18.85546875" style="2" customWidth="1"/>
    <col min="11283" max="11283" width="15.5703125" style="2" customWidth="1"/>
    <col min="11284" max="11284" width="27.28515625" style="2" customWidth="1"/>
    <col min="11285" max="11285" width="11.28515625" style="2" customWidth="1"/>
    <col min="11286" max="11286" width="15.42578125" style="2" customWidth="1"/>
    <col min="11287" max="11287" width="17.5703125" style="2" customWidth="1"/>
    <col min="11288" max="11288" width="16.42578125" style="2" customWidth="1"/>
    <col min="11289" max="11289" width="92.42578125" style="2" customWidth="1"/>
    <col min="11290" max="11290" width="33.28515625" style="2" customWidth="1"/>
    <col min="11291" max="11291" width="16.140625" style="2" customWidth="1"/>
    <col min="11292" max="11292" width="14.28515625" style="2" customWidth="1"/>
    <col min="11293" max="11293" width="17.85546875" style="2" customWidth="1"/>
    <col min="11294" max="11294" width="102.28515625" style="2" customWidth="1"/>
    <col min="11295" max="11295" width="35.7109375" style="2" customWidth="1"/>
    <col min="11296" max="11305" width="14.28515625" style="2" customWidth="1"/>
    <col min="11306" max="11306" width="34.28515625" style="2" customWidth="1"/>
    <col min="11307" max="11309" width="14.28515625" style="2" customWidth="1"/>
    <col min="11310" max="11310" width="20.85546875" style="2" customWidth="1"/>
    <col min="11311" max="11311" width="31.85546875" style="2" customWidth="1"/>
    <col min="11312" max="11520" width="45.85546875" style="2"/>
    <col min="11521" max="11521" width="12.140625" style="2" customWidth="1"/>
    <col min="11522" max="11522" width="35.7109375" style="2" customWidth="1"/>
    <col min="11523" max="11523" width="73.5703125" style="2" customWidth="1"/>
    <col min="11524" max="11524" width="54.140625" style="2" customWidth="1"/>
    <col min="11525" max="11525" width="17.85546875" style="2" customWidth="1"/>
    <col min="11526" max="11526" width="27.140625" style="2" customWidth="1"/>
    <col min="11527" max="11527" width="21.42578125" style="2" customWidth="1"/>
    <col min="11528" max="11528" width="20.85546875" style="2" customWidth="1"/>
    <col min="11529" max="11529" width="11" style="2" customWidth="1"/>
    <col min="11530" max="11530" width="13.140625" style="2" customWidth="1"/>
    <col min="11531" max="11531" width="14.42578125" style="2" customWidth="1"/>
    <col min="11532" max="11532" width="5.85546875" style="2" bestFit="1" customWidth="1"/>
    <col min="11533" max="11533" width="6.42578125" style="2" bestFit="1" customWidth="1"/>
    <col min="11534" max="11534" width="6.85546875" style="2" bestFit="1" customWidth="1"/>
    <col min="11535" max="11535" width="7.140625" style="2" bestFit="1" customWidth="1"/>
    <col min="11536" max="11536" width="16.85546875" style="2" customWidth="1"/>
    <col min="11537" max="11537" width="14.140625" style="2" customWidth="1"/>
    <col min="11538" max="11538" width="18.85546875" style="2" customWidth="1"/>
    <col min="11539" max="11539" width="15.5703125" style="2" customWidth="1"/>
    <col min="11540" max="11540" width="27.28515625" style="2" customWidth="1"/>
    <col min="11541" max="11541" width="11.28515625" style="2" customWidth="1"/>
    <col min="11542" max="11542" width="15.42578125" style="2" customWidth="1"/>
    <col min="11543" max="11543" width="17.5703125" style="2" customWidth="1"/>
    <col min="11544" max="11544" width="16.42578125" style="2" customWidth="1"/>
    <col min="11545" max="11545" width="92.42578125" style="2" customWidth="1"/>
    <col min="11546" max="11546" width="33.28515625" style="2" customWidth="1"/>
    <col min="11547" max="11547" width="16.140625" style="2" customWidth="1"/>
    <col min="11548" max="11548" width="14.28515625" style="2" customWidth="1"/>
    <col min="11549" max="11549" width="17.85546875" style="2" customWidth="1"/>
    <col min="11550" max="11550" width="102.28515625" style="2" customWidth="1"/>
    <col min="11551" max="11551" width="35.7109375" style="2" customWidth="1"/>
    <col min="11552" max="11561" width="14.28515625" style="2" customWidth="1"/>
    <col min="11562" max="11562" width="34.28515625" style="2" customWidth="1"/>
    <col min="11563" max="11565" width="14.28515625" style="2" customWidth="1"/>
    <col min="11566" max="11566" width="20.85546875" style="2" customWidth="1"/>
    <col min="11567" max="11567" width="31.85546875" style="2" customWidth="1"/>
    <col min="11568" max="11776" width="45.85546875" style="2"/>
    <col min="11777" max="11777" width="12.140625" style="2" customWidth="1"/>
    <col min="11778" max="11778" width="35.7109375" style="2" customWidth="1"/>
    <col min="11779" max="11779" width="73.5703125" style="2" customWidth="1"/>
    <col min="11780" max="11780" width="54.140625" style="2" customWidth="1"/>
    <col min="11781" max="11781" width="17.85546875" style="2" customWidth="1"/>
    <col min="11782" max="11782" width="27.140625" style="2" customWidth="1"/>
    <col min="11783" max="11783" width="21.42578125" style="2" customWidth="1"/>
    <col min="11784" max="11784" width="20.85546875" style="2" customWidth="1"/>
    <col min="11785" max="11785" width="11" style="2" customWidth="1"/>
    <col min="11786" max="11786" width="13.140625" style="2" customWidth="1"/>
    <col min="11787" max="11787" width="14.42578125" style="2" customWidth="1"/>
    <col min="11788" max="11788" width="5.85546875" style="2" bestFit="1" customWidth="1"/>
    <col min="11789" max="11789" width="6.42578125" style="2" bestFit="1" customWidth="1"/>
    <col min="11790" max="11790" width="6.85546875" style="2" bestFit="1" customWidth="1"/>
    <col min="11791" max="11791" width="7.140625" style="2" bestFit="1" customWidth="1"/>
    <col min="11792" max="11792" width="16.85546875" style="2" customWidth="1"/>
    <col min="11793" max="11793" width="14.140625" style="2" customWidth="1"/>
    <col min="11794" max="11794" width="18.85546875" style="2" customWidth="1"/>
    <col min="11795" max="11795" width="15.5703125" style="2" customWidth="1"/>
    <col min="11796" max="11796" width="27.28515625" style="2" customWidth="1"/>
    <col min="11797" max="11797" width="11.28515625" style="2" customWidth="1"/>
    <col min="11798" max="11798" width="15.42578125" style="2" customWidth="1"/>
    <col min="11799" max="11799" width="17.5703125" style="2" customWidth="1"/>
    <col min="11800" max="11800" width="16.42578125" style="2" customWidth="1"/>
    <col min="11801" max="11801" width="92.42578125" style="2" customWidth="1"/>
    <col min="11802" max="11802" width="33.28515625" style="2" customWidth="1"/>
    <col min="11803" max="11803" width="16.140625" style="2" customWidth="1"/>
    <col min="11804" max="11804" width="14.28515625" style="2" customWidth="1"/>
    <col min="11805" max="11805" width="17.85546875" style="2" customWidth="1"/>
    <col min="11806" max="11806" width="102.28515625" style="2" customWidth="1"/>
    <col min="11807" max="11807" width="35.7109375" style="2" customWidth="1"/>
    <col min="11808" max="11817" width="14.28515625" style="2" customWidth="1"/>
    <col min="11818" max="11818" width="34.28515625" style="2" customWidth="1"/>
    <col min="11819" max="11821" width="14.28515625" style="2" customWidth="1"/>
    <col min="11822" max="11822" width="20.85546875" style="2" customWidth="1"/>
    <col min="11823" max="11823" width="31.85546875" style="2" customWidth="1"/>
    <col min="11824" max="12032" width="45.85546875" style="2"/>
    <col min="12033" max="12033" width="12.140625" style="2" customWidth="1"/>
    <col min="12034" max="12034" width="35.7109375" style="2" customWidth="1"/>
    <col min="12035" max="12035" width="73.5703125" style="2" customWidth="1"/>
    <col min="12036" max="12036" width="54.140625" style="2" customWidth="1"/>
    <col min="12037" max="12037" width="17.85546875" style="2" customWidth="1"/>
    <col min="12038" max="12038" width="27.140625" style="2" customWidth="1"/>
    <col min="12039" max="12039" width="21.42578125" style="2" customWidth="1"/>
    <col min="12040" max="12040" width="20.85546875" style="2" customWidth="1"/>
    <col min="12041" max="12041" width="11" style="2" customWidth="1"/>
    <col min="12042" max="12042" width="13.140625" style="2" customWidth="1"/>
    <col min="12043" max="12043" width="14.42578125" style="2" customWidth="1"/>
    <col min="12044" max="12044" width="5.85546875" style="2" bestFit="1" customWidth="1"/>
    <col min="12045" max="12045" width="6.42578125" style="2" bestFit="1" customWidth="1"/>
    <col min="12046" max="12046" width="6.85546875" style="2" bestFit="1" customWidth="1"/>
    <col min="12047" max="12047" width="7.140625" style="2" bestFit="1" customWidth="1"/>
    <col min="12048" max="12048" width="16.85546875" style="2" customWidth="1"/>
    <col min="12049" max="12049" width="14.140625" style="2" customWidth="1"/>
    <col min="12050" max="12050" width="18.85546875" style="2" customWidth="1"/>
    <col min="12051" max="12051" width="15.5703125" style="2" customWidth="1"/>
    <col min="12052" max="12052" width="27.28515625" style="2" customWidth="1"/>
    <col min="12053" max="12053" width="11.28515625" style="2" customWidth="1"/>
    <col min="12054" max="12054" width="15.42578125" style="2" customWidth="1"/>
    <col min="12055" max="12055" width="17.5703125" style="2" customWidth="1"/>
    <col min="12056" max="12056" width="16.42578125" style="2" customWidth="1"/>
    <col min="12057" max="12057" width="92.42578125" style="2" customWidth="1"/>
    <col min="12058" max="12058" width="33.28515625" style="2" customWidth="1"/>
    <col min="12059" max="12059" width="16.140625" style="2" customWidth="1"/>
    <col min="12060" max="12060" width="14.28515625" style="2" customWidth="1"/>
    <col min="12061" max="12061" width="17.85546875" style="2" customWidth="1"/>
    <col min="12062" max="12062" width="102.28515625" style="2" customWidth="1"/>
    <col min="12063" max="12063" width="35.7109375" style="2" customWidth="1"/>
    <col min="12064" max="12073" width="14.28515625" style="2" customWidth="1"/>
    <col min="12074" max="12074" width="34.28515625" style="2" customWidth="1"/>
    <col min="12075" max="12077" width="14.28515625" style="2" customWidth="1"/>
    <col min="12078" max="12078" width="20.85546875" style="2" customWidth="1"/>
    <col min="12079" max="12079" width="31.85546875" style="2" customWidth="1"/>
    <col min="12080" max="12288" width="45.85546875" style="2"/>
    <col min="12289" max="12289" width="12.140625" style="2" customWidth="1"/>
    <col min="12290" max="12290" width="35.7109375" style="2" customWidth="1"/>
    <col min="12291" max="12291" width="73.5703125" style="2" customWidth="1"/>
    <col min="12292" max="12292" width="54.140625" style="2" customWidth="1"/>
    <col min="12293" max="12293" width="17.85546875" style="2" customWidth="1"/>
    <col min="12294" max="12294" width="27.140625" style="2" customWidth="1"/>
    <col min="12295" max="12295" width="21.42578125" style="2" customWidth="1"/>
    <col min="12296" max="12296" width="20.85546875" style="2" customWidth="1"/>
    <col min="12297" max="12297" width="11" style="2" customWidth="1"/>
    <col min="12298" max="12298" width="13.140625" style="2" customWidth="1"/>
    <col min="12299" max="12299" width="14.42578125" style="2" customWidth="1"/>
    <col min="12300" max="12300" width="5.85546875" style="2" bestFit="1" customWidth="1"/>
    <col min="12301" max="12301" width="6.42578125" style="2" bestFit="1" customWidth="1"/>
    <col min="12302" max="12302" width="6.85546875" style="2" bestFit="1" customWidth="1"/>
    <col min="12303" max="12303" width="7.140625" style="2" bestFit="1" customWidth="1"/>
    <col min="12304" max="12304" width="16.85546875" style="2" customWidth="1"/>
    <col min="12305" max="12305" width="14.140625" style="2" customWidth="1"/>
    <col min="12306" max="12306" width="18.85546875" style="2" customWidth="1"/>
    <col min="12307" max="12307" width="15.5703125" style="2" customWidth="1"/>
    <col min="12308" max="12308" width="27.28515625" style="2" customWidth="1"/>
    <col min="12309" max="12309" width="11.28515625" style="2" customWidth="1"/>
    <col min="12310" max="12310" width="15.42578125" style="2" customWidth="1"/>
    <col min="12311" max="12311" width="17.5703125" style="2" customWidth="1"/>
    <col min="12312" max="12312" width="16.42578125" style="2" customWidth="1"/>
    <col min="12313" max="12313" width="92.42578125" style="2" customWidth="1"/>
    <col min="12314" max="12314" width="33.28515625" style="2" customWidth="1"/>
    <col min="12315" max="12315" width="16.140625" style="2" customWidth="1"/>
    <col min="12316" max="12316" width="14.28515625" style="2" customWidth="1"/>
    <col min="12317" max="12317" width="17.85546875" style="2" customWidth="1"/>
    <col min="12318" max="12318" width="102.28515625" style="2" customWidth="1"/>
    <col min="12319" max="12319" width="35.7109375" style="2" customWidth="1"/>
    <col min="12320" max="12329" width="14.28515625" style="2" customWidth="1"/>
    <col min="12330" max="12330" width="34.28515625" style="2" customWidth="1"/>
    <col min="12331" max="12333" width="14.28515625" style="2" customWidth="1"/>
    <col min="12334" max="12334" width="20.85546875" style="2" customWidth="1"/>
    <col min="12335" max="12335" width="31.85546875" style="2" customWidth="1"/>
    <col min="12336" max="12544" width="45.85546875" style="2"/>
    <col min="12545" max="12545" width="12.140625" style="2" customWidth="1"/>
    <col min="12546" max="12546" width="35.7109375" style="2" customWidth="1"/>
    <col min="12547" max="12547" width="73.5703125" style="2" customWidth="1"/>
    <col min="12548" max="12548" width="54.140625" style="2" customWidth="1"/>
    <col min="12549" max="12549" width="17.85546875" style="2" customWidth="1"/>
    <col min="12550" max="12550" width="27.140625" style="2" customWidth="1"/>
    <col min="12551" max="12551" width="21.42578125" style="2" customWidth="1"/>
    <col min="12552" max="12552" width="20.85546875" style="2" customWidth="1"/>
    <col min="12553" max="12553" width="11" style="2" customWidth="1"/>
    <col min="12554" max="12554" width="13.140625" style="2" customWidth="1"/>
    <col min="12555" max="12555" width="14.42578125" style="2" customWidth="1"/>
    <col min="12556" max="12556" width="5.85546875" style="2" bestFit="1" customWidth="1"/>
    <col min="12557" max="12557" width="6.42578125" style="2" bestFit="1" customWidth="1"/>
    <col min="12558" max="12558" width="6.85546875" style="2" bestFit="1" customWidth="1"/>
    <col min="12559" max="12559" width="7.140625" style="2" bestFit="1" customWidth="1"/>
    <col min="12560" max="12560" width="16.85546875" style="2" customWidth="1"/>
    <col min="12561" max="12561" width="14.140625" style="2" customWidth="1"/>
    <col min="12562" max="12562" width="18.85546875" style="2" customWidth="1"/>
    <col min="12563" max="12563" width="15.5703125" style="2" customWidth="1"/>
    <col min="12564" max="12564" width="27.28515625" style="2" customWidth="1"/>
    <col min="12565" max="12565" width="11.28515625" style="2" customWidth="1"/>
    <col min="12566" max="12566" width="15.42578125" style="2" customWidth="1"/>
    <col min="12567" max="12567" width="17.5703125" style="2" customWidth="1"/>
    <col min="12568" max="12568" width="16.42578125" style="2" customWidth="1"/>
    <col min="12569" max="12569" width="92.42578125" style="2" customWidth="1"/>
    <col min="12570" max="12570" width="33.28515625" style="2" customWidth="1"/>
    <col min="12571" max="12571" width="16.140625" style="2" customWidth="1"/>
    <col min="12572" max="12572" width="14.28515625" style="2" customWidth="1"/>
    <col min="12573" max="12573" width="17.85546875" style="2" customWidth="1"/>
    <col min="12574" max="12574" width="102.28515625" style="2" customWidth="1"/>
    <col min="12575" max="12575" width="35.7109375" style="2" customWidth="1"/>
    <col min="12576" max="12585" width="14.28515625" style="2" customWidth="1"/>
    <col min="12586" max="12586" width="34.28515625" style="2" customWidth="1"/>
    <col min="12587" max="12589" width="14.28515625" style="2" customWidth="1"/>
    <col min="12590" max="12590" width="20.85546875" style="2" customWidth="1"/>
    <col min="12591" max="12591" width="31.85546875" style="2" customWidth="1"/>
    <col min="12592" max="12800" width="45.85546875" style="2"/>
    <col min="12801" max="12801" width="12.140625" style="2" customWidth="1"/>
    <col min="12802" max="12802" width="35.7109375" style="2" customWidth="1"/>
    <col min="12803" max="12803" width="73.5703125" style="2" customWidth="1"/>
    <col min="12804" max="12804" width="54.140625" style="2" customWidth="1"/>
    <col min="12805" max="12805" width="17.85546875" style="2" customWidth="1"/>
    <col min="12806" max="12806" width="27.140625" style="2" customWidth="1"/>
    <col min="12807" max="12807" width="21.42578125" style="2" customWidth="1"/>
    <col min="12808" max="12808" width="20.85546875" style="2" customWidth="1"/>
    <col min="12809" max="12809" width="11" style="2" customWidth="1"/>
    <col min="12810" max="12810" width="13.140625" style="2" customWidth="1"/>
    <col min="12811" max="12811" width="14.42578125" style="2" customWidth="1"/>
    <col min="12812" max="12812" width="5.85546875" style="2" bestFit="1" customWidth="1"/>
    <col min="12813" max="12813" width="6.42578125" style="2" bestFit="1" customWidth="1"/>
    <col min="12814" max="12814" width="6.85546875" style="2" bestFit="1" customWidth="1"/>
    <col min="12815" max="12815" width="7.140625" style="2" bestFit="1" customWidth="1"/>
    <col min="12816" max="12816" width="16.85546875" style="2" customWidth="1"/>
    <col min="12817" max="12817" width="14.140625" style="2" customWidth="1"/>
    <col min="12818" max="12818" width="18.85546875" style="2" customWidth="1"/>
    <col min="12819" max="12819" width="15.5703125" style="2" customWidth="1"/>
    <col min="12820" max="12820" width="27.28515625" style="2" customWidth="1"/>
    <col min="12821" max="12821" width="11.28515625" style="2" customWidth="1"/>
    <col min="12822" max="12822" width="15.42578125" style="2" customWidth="1"/>
    <col min="12823" max="12823" width="17.5703125" style="2" customWidth="1"/>
    <col min="12824" max="12824" width="16.42578125" style="2" customWidth="1"/>
    <col min="12825" max="12825" width="92.42578125" style="2" customWidth="1"/>
    <col min="12826" max="12826" width="33.28515625" style="2" customWidth="1"/>
    <col min="12827" max="12827" width="16.140625" style="2" customWidth="1"/>
    <col min="12828" max="12828" width="14.28515625" style="2" customWidth="1"/>
    <col min="12829" max="12829" width="17.85546875" style="2" customWidth="1"/>
    <col min="12830" max="12830" width="102.28515625" style="2" customWidth="1"/>
    <col min="12831" max="12831" width="35.7109375" style="2" customWidth="1"/>
    <col min="12832" max="12841" width="14.28515625" style="2" customWidth="1"/>
    <col min="12842" max="12842" width="34.28515625" style="2" customWidth="1"/>
    <col min="12843" max="12845" width="14.28515625" style="2" customWidth="1"/>
    <col min="12846" max="12846" width="20.85546875" style="2" customWidth="1"/>
    <col min="12847" max="12847" width="31.85546875" style="2" customWidth="1"/>
    <col min="12848" max="13056" width="45.85546875" style="2"/>
    <col min="13057" max="13057" width="12.140625" style="2" customWidth="1"/>
    <col min="13058" max="13058" width="35.7109375" style="2" customWidth="1"/>
    <col min="13059" max="13059" width="73.5703125" style="2" customWidth="1"/>
    <col min="13060" max="13060" width="54.140625" style="2" customWidth="1"/>
    <col min="13061" max="13061" width="17.85546875" style="2" customWidth="1"/>
    <col min="13062" max="13062" width="27.140625" style="2" customWidth="1"/>
    <col min="13063" max="13063" width="21.42578125" style="2" customWidth="1"/>
    <col min="13064" max="13064" width="20.85546875" style="2" customWidth="1"/>
    <col min="13065" max="13065" width="11" style="2" customWidth="1"/>
    <col min="13066" max="13066" width="13.140625" style="2" customWidth="1"/>
    <col min="13067" max="13067" width="14.42578125" style="2" customWidth="1"/>
    <col min="13068" max="13068" width="5.85546875" style="2" bestFit="1" customWidth="1"/>
    <col min="13069" max="13069" width="6.42578125" style="2" bestFit="1" customWidth="1"/>
    <col min="13070" max="13070" width="6.85546875" style="2" bestFit="1" customWidth="1"/>
    <col min="13071" max="13071" width="7.140625" style="2" bestFit="1" customWidth="1"/>
    <col min="13072" max="13072" width="16.85546875" style="2" customWidth="1"/>
    <col min="13073" max="13073" width="14.140625" style="2" customWidth="1"/>
    <col min="13074" max="13074" width="18.85546875" style="2" customWidth="1"/>
    <col min="13075" max="13075" width="15.5703125" style="2" customWidth="1"/>
    <col min="13076" max="13076" width="27.28515625" style="2" customWidth="1"/>
    <col min="13077" max="13077" width="11.28515625" style="2" customWidth="1"/>
    <col min="13078" max="13078" width="15.42578125" style="2" customWidth="1"/>
    <col min="13079" max="13079" width="17.5703125" style="2" customWidth="1"/>
    <col min="13080" max="13080" width="16.42578125" style="2" customWidth="1"/>
    <col min="13081" max="13081" width="92.42578125" style="2" customWidth="1"/>
    <col min="13082" max="13082" width="33.28515625" style="2" customWidth="1"/>
    <col min="13083" max="13083" width="16.140625" style="2" customWidth="1"/>
    <col min="13084" max="13084" width="14.28515625" style="2" customWidth="1"/>
    <col min="13085" max="13085" width="17.85546875" style="2" customWidth="1"/>
    <col min="13086" max="13086" width="102.28515625" style="2" customWidth="1"/>
    <col min="13087" max="13087" width="35.7109375" style="2" customWidth="1"/>
    <col min="13088" max="13097" width="14.28515625" style="2" customWidth="1"/>
    <col min="13098" max="13098" width="34.28515625" style="2" customWidth="1"/>
    <col min="13099" max="13101" width="14.28515625" style="2" customWidth="1"/>
    <col min="13102" max="13102" width="20.85546875" style="2" customWidth="1"/>
    <col min="13103" max="13103" width="31.85546875" style="2" customWidth="1"/>
    <col min="13104" max="13312" width="45.85546875" style="2"/>
    <col min="13313" max="13313" width="12.140625" style="2" customWidth="1"/>
    <col min="13314" max="13314" width="35.7109375" style="2" customWidth="1"/>
    <col min="13315" max="13315" width="73.5703125" style="2" customWidth="1"/>
    <col min="13316" max="13316" width="54.140625" style="2" customWidth="1"/>
    <col min="13317" max="13317" width="17.85546875" style="2" customWidth="1"/>
    <col min="13318" max="13318" width="27.140625" style="2" customWidth="1"/>
    <col min="13319" max="13319" width="21.42578125" style="2" customWidth="1"/>
    <col min="13320" max="13320" width="20.85546875" style="2" customWidth="1"/>
    <col min="13321" max="13321" width="11" style="2" customWidth="1"/>
    <col min="13322" max="13322" width="13.140625" style="2" customWidth="1"/>
    <col min="13323" max="13323" width="14.42578125" style="2" customWidth="1"/>
    <col min="13324" max="13324" width="5.85546875" style="2" bestFit="1" customWidth="1"/>
    <col min="13325" max="13325" width="6.42578125" style="2" bestFit="1" customWidth="1"/>
    <col min="13326" max="13326" width="6.85546875" style="2" bestFit="1" customWidth="1"/>
    <col min="13327" max="13327" width="7.140625" style="2" bestFit="1" customWidth="1"/>
    <col min="13328" max="13328" width="16.85546875" style="2" customWidth="1"/>
    <col min="13329" max="13329" width="14.140625" style="2" customWidth="1"/>
    <col min="13330" max="13330" width="18.85546875" style="2" customWidth="1"/>
    <col min="13331" max="13331" width="15.5703125" style="2" customWidth="1"/>
    <col min="13332" max="13332" width="27.28515625" style="2" customWidth="1"/>
    <col min="13333" max="13333" width="11.28515625" style="2" customWidth="1"/>
    <col min="13334" max="13334" width="15.42578125" style="2" customWidth="1"/>
    <col min="13335" max="13335" width="17.5703125" style="2" customWidth="1"/>
    <col min="13336" max="13336" width="16.42578125" style="2" customWidth="1"/>
    <col min="13337" max="13337" width="92.42578125" style="2" customWidth="1"/>
    <col min="13338" max="13338" width="33.28515625" style="2" customWidth="1"/>
    <col min="13339" max="13339" width="16.140625" style="2" customWidth="1"/>
    <col min="13340" max="13340" width="14.28515625" style="2" customWidth="1"/>
    <col min="13341" max="13341" width="17.85546875" style="2" customWidth="1"/>
    <col min="13342" max="13342" width="102.28515625" style="2" customWidth="1"/>
    <col min="13343" max="13343" width="35.7109375" style="2" customWidth="1"/>
    <col min="13344" max="13353" width="14.28515625" style="2" customWidth="1"/>
    <col min="13354" max="13354" width="34.28515625" style="2" customWidth="1"/>
    <col min="13355" max="13357" width="14.28515625" style="2" customWidth="1"/>
    <col min="13358" max="13358" width="20.85546875" style="2" customWidth="1"/>
    <col min="13359" max="13359" width="31.85546875" style="2" customWidth="1"/>
    <col min="13360" max="13568" width="45.85546875" style="2"/>
    <col min="13569" max="13569" width="12.140625" style="2" customWidth="1"/>
    <col min="13570" max="13570" width="35.7109375" style="2" customWidth="1"/>
    <col min="13571" max="13571" width="73.5703125" style="2" customWidth="1"/>
    <col min="13572" max="13572" width="54.140625" style="2" customWidth="1"/>
    <col min="13573" max="13573" width="17.85546875" style="2" customWidth="1"/>
    <col min="13574" max="13574" width="27.140625" style="2" customWidth="1"/>
    <col min="13575" max="13575" width="21.42578125" style="2" customWidth="1"/>
    <col min="13576" max="13576" width="20.85546875" style="2" customWidth="1"/>
    <col min="13577" max="13577" width="11" style="2" customWidth="1"/>
    <col min="13578" max="13578" width="13.140625" style="2" customWidth="1"/>
    <col min="13579" max="13579" width="14.42578125" style="2" customWidth="1"/>
    <col min="13580" max="13580" width="5.85546875" style="2" bestFit="1" customWidth="1"/>
    <col min="13581" max="13581" width="6.42578125" style="2" bestFit="1" customWidth="1"/>
    <col min="13582" max="13582" width="6.85546875" style="2" bestFit="1" customWidth="1"/>
    <col min="13583" max="13583" width="7.140625" style="2" bestFit="1" customWidth="1"/>
    <col min="13584" max="13584" width="16.85546875" style="2" customWidth="1"/>
    <col min="13585" max="13585" width="14.140625" style="2" customWidth="1"/>
    <col min="13586" max="13586" width="18.85546875" style="2" customWidth="1"/>
    <col min="13587" max="13587" width="15.5703125" style="2" customWidth="1"/>
    <col min="13588" max="13588" width="27.28515625" style="2" customWidth="1"/>
    <col min="13589" max="13589" width="11.28515625" style="2" customWidth="1"/>
    <col min="13590" max="13590" width="15.42578125" style="2" customWidth="1"/>
    <col min="13591" max="13591" width="17.5703125" style="2" customWidth="1"/>
    <col min="13592" max="13592" width="16.42578125" style="2" customWidth="1"/>
    <col min="13593" max="13593" width="92.42578125" style="2" customWidth="1"/>
    <col min="13594" max="13594" width="33.28515625" style="2" customWidth="1"/>
    <col min="13595" max="13595" width="16.140625" style="2" customWidth="1"/>
    <col min="13596" max="13596" width="14.28515625" style="2" customWidth="1"/>
    <col min="13597" max="13597" width="17.85546875" style="2" customWidth="1"/>
    <col min="13598" max="13598" width="102.28515625" style="2" customWidth="1"/>
    <col min="13599" max="13599" width="35.7109375" style="2" customWidth="1"/>
    <col min="13600" max="13609" width="14.28515625" style="2" customWidth="1"/>
    <col min="13610" max="13610" width="34.28515625" style="2" customWidth="1"/>
    <col min="13611" max="13613" width="14.28515625" style="2" customWidth="1"/>
    <col min="13614" max="13614" width="20.85546875" style="2" customWidth="1"/>
    <col min="13615" max="13615" width="31.85546875" style="2" customWidth="1"/>
    <col min="13616" max="13824" width="45.85546875" style="2"/>
    <col min="13825" max="13825" width="12.140625" style="2" customWidth="1"/>
    <col min="13826" max="13826" width="35.7109375" style="2" customWidth="1"/>
    <col min="13827" max="13827" width="73.5703125" style="2" customWidth="1"/>
    <col min="13828" max="13828" width="54.140625" style="2" customWidth="1"/>
    <col min="13829" max="13829" width="17.85546875" style="2" customWidth="1"/>
    <col min="13830" max="13830" width="27.140625" style="2" customWidth="1"/>
    <col min="13831" max="13831" width="21.42578125" style="2" customWidth="1"/>
    <col min="13832" max="13832" width="20.85546875" style="2" customWidth="1"/>
    <col min="13833" max="13833" width="11" style="2" customWidth="1"/>
    <col min="13834" max="13834" width="13.140625" style="2" customWidth="1"/>
    <col min="13835" max="13835" width="14.42578125" style="2" customWidth="1"/>
    <col min="13836" max="13836" width="5.85546875" style="2" bestFit="1" customWidth="1"/>
    <col min="13837" max="13837" width="6.42578125" style="2" bestFit="1" customWidth="1"/>
    <col min="13838" max="13838" width="6.85546875" style="2" bestFit="1" customWidth="1"/>
    <col min="13839" max="13839" width="7.140625" style="2" bestFit="1" customWidth="1"/>
    <col min="13840" max="13840" width="16.85546875" style="2" customWidth="1"/>
    <col min="13841" max="13841" width="14.140625" style="2" customWidth="1"/>
    <col min="13842" max="13842" width="18.85546875" style="2" customWidth="1"/>
    <col min="13843" max="13843" width="15.5703125" style="2" customWidth="1"/>
    <col min="13844" max="13844" width="27.28515625" style="2" customWidth="1"/>
    <col min="13845" max="13845" width="11.28515625" style="2" customWidth="1"/>
    <col min="13846" max="13846" width="15.42578125" style="2" customWidth="1"/>
    <col min="13847" max="13847" width="17.5703125" style="2" customWidth="1"/>
    <col min="13848" max="13848" width="16.42578125" style="2" customWidth="1"/>
    <col min="13849" max="13849" width="92.42578125" style="2" customWidth="1"/>
    <col min="13850" max="13850" width="33.28515625" style="2" customWidth="1"/>
    <col min="13851" max="13851" width="16.140625" style="2" customWidth="1"/>
    <col min="13852" max="13852" width="14.28515625" style="2" customWidth="1"/>
    <col min="13853" max="13853" width="17.85546875" style="2" customWidth="1"/>
    <col min="13854" max="13854" width="102.28515625" style="2" customWidth="1"/>
    <col min="13855" max="13855" width="35.7109375" style="2" customWidth="1"/>
    <col min="13856" max="13865" width="14.28515625" style="2" customWidth="1"/>
    <col min="13866" max="13866" width="34.28515625" style="2" customWidth="1"/>
    <col min="13867" max="13869" width="14.28515625" style="2" customWidth="1"/>
    <col min="13870" max="13870" width="20.85546875" style="2" customWidth="1"/>
    <col min="13871" max="13871" width="31.85546875" style="2" customWidth="1"/>
    <col min="13872" max="14080" width="45.85546875" style="2"/>
    <col min="14081" max="14081" width="12.140625" style="2" customWidth="1"/>
    <col min="14082" max="14082" width="35.7109375" style="2" customWidth="1"/>
    <col min="14083" max="14083" width="73.5703125" style="2" customWidth="1"/>
    <col min="14084" max="14084" width="54.140625" style="2" customWidth="1"/>
    <col min="14085" max="14085" width="17.85546875" style="2" customWidth="1"/>
    <col min="14086" max="14086" width="27.140625" style="2" customWidth="1"/>
    <col min="14087" max="14087" width="21.42578125" style="2" customWidth="1"/>
    <col min="14088" max="14088" width="20.85546875" style="2" customWidth="1"/>
    <col min="14089" max="14089" width="11" style="2" customWidth="1"/>
    <col min="14090" max="14090" width="13.140625" style="2" customWidth="1"/>
    <col min="14091" max="14091" width="14.42578125" style="2" customWidth="1"/>
    <col min="14092" max="14092" width="5.85546875" style="2" bestFit="1" customWidth="1"/>
    <col min="14093" max="14093" width="6.42578125" style="2" bestFit="1" customWidth="1"/>
    <col min="14094" max="14094" width="6.85546875" style="2" bestFit="1" customWidth="1"/>
    <col min="14095" max="14095" width="7.140625" style="2" bestFit="1" customWidth="1"/>
    <col min="14096" max="14096" width="16.85546875" style="2" customWidth="1"/>
    <col min="14097" max="14097" width="14.140625" style="2" customWidth="1"/>
    <col min="14098" max="14098" width="18.85546875" style="2" customWidth="1"/>
    <col min="14099" max="14099" width="15.5703125" style="2" customWidth="1"/>
    <col min="14100" max="14100" width="27.28515625" style="2" customWidth="1"/>
    <col min="14101" max="14101" width="11.28515625" style="2" customWidth="1"/>
    <col min="14102" max="14102" width="15.42578125" style="2" customWidth="1"/>
    <col min="14103" max="14103" width="17.5703125" style="2" customWidth="1"/>
    <col min="14104" max="14104" width="16.42578125" style="2" customWidth="1"/>
    <col min="14105" max="14105" width="92.42578125" style="2" customWidth="1"/>
    <col min="14106" max="14106" width="33.28515625" style="2" customWidth="1"/>
    <col min="14107" max="14107" width="16.140625" style="2" customWidth="1"/>
    <col min="14108" max="14108" width="14.28515625" style="2" customWidth="1"/>
    <col min="14109" max="14109" width="17.85546875" style="2" customWidth="1"/>
    <col min="14110" max="14110" width="102.28515625" style="2" customWidth="1"/>
    <col min="14111" max="14111" width="35.7109375" style="2" customWidth="1"/>
    <col min="14112" max="14121" width="14.28515625" style="2" customWidth="1"/>
    <col min="14122" max="14122" width="34.28515625" style="2" customWidth="1"/>
    <col min="14123" max="14125" width="14.28515625" style="2" customWidth="1"/>
    <col min="14126" max="14126" width="20.85546875" style="2" customWidth="1"/>
    <col min="14127" max="14127" width="31.85546875" style="2" customWidth="1"/>
    <col min="14128" max="14336" width="45.85546875" style="2"/>
    <col min="14337" max="14337" width="12.140625" style="2" customWidth="1"/>
    <col min="14338" max="14338" width="35.7109375" style="2" customWidth="1"/>
    <col min="14339" max="14339" width="73.5703125" style="2" customWidth="1"/>
    <col min="14340" max="14340" width="54.140625" style="2" customWidth="1"/>
    <col min="14341" max="14341" width="17.85546875" style="2" customWidth="1"/>
    <col min="14342" max="14342" width="27.140625" style="2" customWidth="1"/>
    <col min="14343" max="14343" width="21.42578125" style="2" customWidth="1"/>
    <col min="14344" max="14344" width="20.85546875" style="2" customWidth="1"/>
    <col min="14345" max="14345" width="11" style="2" customWidth="1"/>
    <col min="14346" max="14346" width="13.140625" style="2" customWidth="1"/>
    <col min="14347" max="14347" width="14.42578125" style="2" customWidth="1"/>
    <col min="14348" max="14348" width="5.85546875" style="2" bestFit="1" customWidth="1"/>
    <col min="14349" max="14349" width="6.42578125" style="2" bestFit="1" customWidth="1"/>
    <col min="14350" max="14350" width="6.85546875" style="2" bestFit="1" customWidth="1"/>
    <col min="14351" max="14351" width="7.140625" style="2" bestFit="1" customWidth="1"/>
    <col min="14352" max="14352" width="16.85546875" style="2" customWidth="1"/>
    <col min="14353" max="14353" width="14.140625" style="2" customWidth="1"/>
    <col min="14354" max="14354" width="18.85546875" style="2" customWidth="1"/>
    <col min="14355" max="14355" width="15.5703125" style="2" customWidth="1"/>
    <col min="14356" max="14356" width="27.28515625" style="2" customWidth="1"/>
    <col min="14357" max="14357" width="11.28515625" style="2" customWidth="1"/>
    <col min="14358" max="14358" width="15.42578125" style="2" customWidth="1"/>
    <col min="14359" max="14359" width="17.5703125" style="2" customWidth="1"/>
    <col min="14360" max="14360" width="16.42578125" style="2" customWidth="1"/>
    <col min="14361" max="14361" width="92.42578125" style="2" customWidth="1"/>
    <col min="14362" max="14362" width="33.28515625" style="2" customWidth="1"/>
    <col min="14363" max="14363" width="16.140625" style="2" customWidth="1"/>
    <col min="14364" max="14364" width="14.28515625" style="2" customWidth="1"/>
    <col min="14365" max="14365" width="17.85546875" style="2" customWidth="1"/>
    <col min="14366" max="14366" width="102.28515625" style="2" customWidth="1"/>
    <col min="14367" max="14367" width="35.7109375" style="2" customWidth="1"/>
    <col min="14368" max="14377" width="14.28515625" style="2" customWidth="1"/>
    <col min="14378" max="14378" width="34.28515625" style="2" customWidth="1"/>
    <col min="14379" max="14381" width="14.28515625" style="2" customWidth="1"/>
    <col min="14382" max="14382" width="20.85546875" style="2" customWidth="1"/>
    <col min="14383" max="14383" width="31.85546875" style="2" customWidth="1"/>
    <col min="14384" max="14592" width="45.85546875" style="2"/>
    <col min="14593" max="14593" width="12.140625" style="2" customWidth="1"/>
    <col min="14594" max="14594" width="35.7109375" style="2" customWidth="1"/>
    <col min="14595" max="14595" width="73.5703125" style="2" customWidth="1"/>
    <col min="14596" max="14596" width="54.140625" style="2" customWidth="1"/>
    <col min="14597" max="14597" width="17.85546875" style="2" customWidth="1"/>
    <col min="14598" max="14598" width="27.140625" style="2" customWidth="1"/>
    <col min="14599" max="14599" width="21.42578125" style="2" customWidth="1"/>
    <col min="14600" max="14600" width="20.85546875" style="2" customWidth="1"/>
    <col min="14601" max="14601" width="11" style="2" customWidth="1"/>
    <col min="14602" max="14602" width="13.140625" style="2" customWidth="1"/>
    <col min="14603" max="14603" width="14.42578125" style="2" customWidth="1"/>
    <col min="14604" max="14604" width="5.85546875" style="2" bestFit="1" customWidth="1"/>
    <col min="14605" max="14605" width="6.42578125" style="2" bestFit="1" customWidth="1"/>
    <col min="14606" max="14606" width="6.85546875" style="2" bestFit="1" customWidth="1"/>
    <col min="14607" max="14607" width="7.140625" style="2" bestFit="1" customWidth="1"/>
    <col min="14608" max="14608" width="16.85546875" style="2" customWidth="1"/>
    <col min="14609" max="14609" width="14.140625" style="2" customWidth="1"/>
    <col min="14610" max="14610" width="18.85546875" style="2" customWidth="1"/>
    <col min="14611" max="14611" width="15.5703125" style="2" customWidth="1"/>
    <col min="14612" max="14612" width="27.28515625" style="2" customWidth="1"/>
    <col min="14613" max="14613" width="11.28515625" style="2" customWidth="1"/>
    <col min="14614" max="14614" width="15.42578125" style="2" customWidth="1"/>
    <col min="14615" max="14615" width="17.5703125" style="2" customWidth="1"/>
    <col min="14616" max="14616" width="16.42578125" style="2" customWidth="1"/>
    <col min="14617" max="14617" width="92.42578125" style="2" customWidth="1"/>
    <col min="14618" max="14618" width="33.28515625" style="2" customWidth="1"/>
    <col min="14619" max="14619" width="16.140625" style="2" customWidth="1"/>
    <col min="14620" max="14620" width="14.28515625" style="2" customWidth="1"/>
    <col min="14621" max="14621" width="17.85546875" style="2" customWidth="1"/>
    <col min="14622" max="14622" width="102.28515625" style="2" customWidth="1"/>
    <col min="14623" max="14623" width="35.7109375" style="2" customWidth="1"/>
    <col min="14624" max="14633" width="14.28515625" style="2" customWidth="1"/>
    <col min="14634" max="14634" width="34.28515625" style="2" customWidth="1"/>
    <col min="14635" max="14637" width="14.28515625" style="2" customWidth="1"/>
    <col min="14638" max="14638" width="20.85546875" style="2" customWidth="1"/>
    <col min="14639" max="14639" width="31.85546875" style="2" customWidth="1"/>
    <col min="14640" max="14848" width="45.85546875" style="2"/>
    <col min="14849" max="14849" width="12.140625" style="2" customWidth="1"/>
    <col min="14850" max="14850" width="35.7109375" style="2" customWidth="1"/>
    <col min="14851" max="14851" width="73.5703125" style="2" customWidth="1"/>
    <col min="14852" max="14852" width="54.140625" style="2" customWidth="1"/>
    <col min="14853" max="14853" width="17.85546875" style="2" customWidth="1"/>
    <col min="14854" max="14854" width="27.140625" style="2" customWidth="1"/>
    <col min="14855" max="14855" width="21.42578125" style="2" customWidth="1"/>
    <col min="14856" max="14856" width="20.85546875" style="2" customWidth="1"/>
    <col min="14857" max="14857" width="11" style="2" customWidth="1"/>
    <col min="14858" max="14858" width="13.140625" style="2" customWidth="1"/>
    <col min="14859" max="14859" width="14.42578125" style="2" customWidth="1"/>
    <col min="14860" max="14860" width="5.85546875" style="2" bestFit="1" customWidth="1"/>
    <col min="14861" max="14861" width="6.42578125" style="2" bestFit="1" customWidth="1"/>
    <col min="14862" max="14862" width="6.85546875" style="2" bestFit="1" customWidth="1"/>
    <col min="14863" max="14863" width="7.140625" style="2" bestFit="1" customWidth="1"/>
    <col min="14864" max="14864" width="16.85546875" style="2" customWidth="1"/>
    <col min="14865" max="14865" width="14.140625" style="2" customWidth="1"/>
    <col min="14866" max="14866" width="18.85546875" style="2" customWidth="1"/>
    <col min="14867" max="14867" width="15.5703125" style="2" customWidth="1"/>
    <col min="14868" max="14868" width="27.28515625" style="2" customWidth="1"/>
    <col min="14869" max="14869" width="11.28515625" style="2" customWidth="1"/>
    <col min="14870" max="14870" width="15.42578125" style="2" customWidth="1"/>
    <col min="14871" max="14871" width="17.5703125" style="2" customWidth="1"/>
    <col min="14872" max="14872" width="16.42578125" style="2" customWidth="1"/>
    <col min="14873" max="14873" width="92.42578125" style="2" customWidth="1"/>
    <col min="14874" max="14874" width="33.28515625" style="2" customWidth="1"/>
    <col min="14875" max="14875" width="16.140625" style="2" customWidth="1"/>
    <col min="14876" max="14876" width="14.28515625" style="2" customWidth="1"/>
    <col min="14877" max="14877" width="17.85546875" style="2" customWidth="1"/>
    <col min="14878" max="14878" width="102.28515625" style="2" customWidth="1"/>
    <col min="14879" max="14879" width="35.7109375" style="2" customWidth="1"/>
    <col min="14880" max="14889" width="14.28515625" style="2" customWidth="1"/>
    <col min="14890" max="14890" width="34.28515625" style="2" customWidth="1"/>
    <col min="14891" max="14893" width="14.28515625" style="2" customWidth="1"/>
    <col min="14894" max="14894" width="20.85546875" style="2" customWidth="1"/>
    <col min="14895" max="14895" width="31.85546875" style="2" customWidth="1"/>
    <col min="14896" max="15104" width="45.85546875" style="2"/>
    <col min="15105" max="15105" width="12.140625" style="2" customWidth="1"/>
    <col min="15106" max="15106" width="35.7109375" style="2" customWidth="1"/>
    <col min="15107" max="15107" width="73.5703125" style="2" customWidth="1"/>
    <col min="15108" max="15108" width="54.140625" style="2" customWidth="1"/>
    <col min="15109" max="15109" width="17.85546875" style="2" customWidth="1"/>
    <col min="15110" max="15110" width="27.140625" style="2" customWidth="1"/>
    <col min="15111" max="15111" width="21.42578125" style="2" customWidth="1"/>
    <col min="15112" max="15112" width="20.85546875" style="2" customWidth="1"/>
    <col min="15113" max="15113" width="11" style="2" customWidth="1"/>
    <col min="15114" max="15114" width="13.140625" style="2" customWidth="1"/>
    <col min="15115" max="15115" width="14.42578125" style="2" customWidth="1"/>
    <col min="15116" max="15116" width="5.85546875" style="2" bestFit="1" customWidth="1"/>
    <col min="15117" max="15117" width="6.42578125" style="2" bestFit="1" customWidth="1"/>
    <col min="15118" max="15118" width="6.85546875" style="2" bestFit="1" customWidth="1"/>
    <col min="15119" max="15119" width="7.140625" style="2" bestFit="1" customWidth="1"/>
    <col min="15120" max="15120" width="16.85546875" style="2" customWidth="1"/>
    <col min="15121" max="15121" width="14.140625" style="2" customWidth="1"/>
    <col min="15122" max="15122" width="18.85546875" style="2" customWidth="1"/>
    <col min="15123" max="15123" width="15.5703125" style="2" customWidth="1"/>
    <col min="15124" max="15124" width="27.28515625" style="2" customWidth="1"/>
    <col min="15125" max="15125" width="11.28515625" style="2" customWidth="1"/>
    <col min="15126" max="15126" width="15.42578125" style="2" customWidth="1"/>
    <col min="15127" max="15127" width="17.5703125" style="2" customWidth="1"/>
    <col min="15128" max="15128" width="16.42578125" style="2" customWidth="1"/>
    <col min="15129" max="15129" width="92.42578125" style="2" customWidth="1"/>
    <col min="15130" max="15130" width="33.28515625" style="2" customWidth="1"/>
    <col min="15131" max="15131" width="16.140625" style="2" customWidth="1"/>
    <col min="15132" max="15132" width="14.28515625" style="2" customWidth="1"/>
    <col min="15133" max="15133" width="17.85546875" style="2" customWidth="1"/>
    <col min="15134" max="15134" width="102.28515625" style="2" customWidth="1"/>
    <col min="15135" max="15135" width="35.7109375" style="2" customWidth="1"/>
    <col min="15136" max="15145" width="14.28515625" style="2" customWidth="1"/>
    <col min="15146" max="15146" width="34.28515625" style="2" customWidth="1"/>
    <col min="15147" max="15149" width="14.28515625" style="2" customWidth="1"/>
    <col min="15150" max="15150" width="20.85546875" style="2" customWidth="1"/>
    <col min="15151" max="15151" width="31.85546875" style="2" customWidth="1"/>
    <col min="15152" max="15360" width="45.85546875" style="2"/>
    <col min="15361" max="15361" width="12.140625" style="2" customWidth="1"/>
    <col min="15362" max="15362" width="35.7109375" style="2" customWidth="1"/>
    <col min="15363" max="15363" width="73.5703125" style="2" customWidth="1"/>
    <col min="15364" max="15364" width="54.140625" style="2" customWidth="1"/>
    <col min="15365" max="15365" width="17.85546875" style="2" customWidth="1"/>
    <col min="15366" max="15366" width="27.140625" style="2" customWidth="1"/>
    <col min="15367" max="15367" width="21.42578125" style="2" customWidth="1"/>
    <col min="15368" max="15368" width="20.85546875" style="2" customWidth="1"/>
    <col min="15369" max="15369" width="11" style="2" customWidth="1"/>
    <col min="15370" max="15370" width="13.140625" style="2" customWidth="1"/>
    <col min="15371" max="15371" width="14.42578125" style="2" customWidth="1"/>
    <col min="15372" max="15372" width="5.85546875" style="2" bestFit="1" customWidth="1"/>
    <col min="15373" max="15373" width="6.42578125" style="2" bestFit="1" customWidth="1"/>
    <col min="15374" max="15374" width="6.85546875" style="2" bestFit="1" customWidth="1"/>
    <col min="15375" max="15375" width="7.140625" style="2" bestFit="1" customWidth="1"/>
    <col min="15376" max="15376" width="16.85546875" style="2" customWidth="1"/>
    <col min="15377" max="15377" width="14.140625" style="2" customWidth="1"/>
    <col min="15378" max="15378" width="18.85546875" style="2" customWidth="1"/>
    <col min="15379" max="15379" width="15.5703125" style="2" customWidth="1"/>
    <col min="15380" max="15380" width="27.28515625" style="2" customWidth="1"/>
    <col min="15381" max="15381" width="11.28515625" style="2" customWidth="1"/>
    <col min="15382" max="15382" width="15.42578125" style="2" customWidth="1"/>
    <col min="15383" max="15383" width="17.5703125" style="2" customWidth="1"/>
    <col min="15384" max="15384" width="16.42578125" style="2" customWidth="1"/>
    <col min="15385" max="15385" width="92.42578125" style="2" customWidth="1"/>
    <col min="15386" max="15386" width="33.28515625" style="2" customWidth="1"/>
    <col min="15387" max="15387" width="16.140625" style="2" customWidth="1"/>
    <col min="15388" max="15388" width="14.28515625" style="2" customWidth="1"/>
    <col min="15389" max="15389" width="17.85546875" style="2" customWidth="1"/>
    <col min="15390" max="15390" width="102.28515625" style="2" customWidth="1"/>
    <col min="15391" max="15391" width="35.7109375" style="2" customWidth="1"/>
    <col min="15392" max="15401" width="14.28515625" style="2" customWidth="1"/>
    <col min="15402" max="15402" width="34.28515625" style="2" customWidth="1"/>
    <col min="15403" max="15405" width="14.28515625" style="2" customWidth="1"/>
    <col min="15406" max="15406" width="20.85546875" style="2" customWidth="1"/>
    <col min="15407" max="15407" width="31.85546875" style="2" customWidth="1"/>
    <col min="15408" max="15616" width="45.85546875" style="2"/>
    <col min="15617" max="15617" width="12.140625" style="2" customWidth="1"/>
    <col min="15618" max="15618" width="35.7109375" style="2" customWidth="1"/>
    <col min="15619" max="15619" width="73.5703125" style="2" customWidth="1"/>
    <col min="15620" max="15620" width="54.140625" style="2" customWidth="1"/>
    <col min="15621" max="15621" width="17.85546875" style="2" customWidth="1"/>
    <col min="15622" max="15622" width="27.140625" style="2" customWidth="1"/>
    <col min="15623" max="15623" width="21.42578125" style="2" customWidth="1"/>
    <col min="15624" max="15624" width="20.85546875" style="2" customWidth="1"/>
    <col min="15625" max="15625" width="11" style="2" customWidth="1"/>
    <col min="15626" max="15626" width="13.140625" style="2" customWidth="1"/>
    <col min="15627" max="15627" width="14.42578125" style="2" customWidth="1"/>
    <col min="15628" max="15628" width="5.85546875" style="2" bestFit="1" customWidth="1"/>
    <col min="15629" max="15629" width="6.42578125" style="2" bestFit="1" customWidth="1"/>
    <col min="15630" max="15630" width="6.85546875" style="2" bestFit="1" customWidth="1"/>
    <col min="15631" max="15631" width="7.140625" style="2" bestFit="1" customWidth="1"/>
    <col min="15632" max="15632" width="16.85546875" style="2" customWidth="1"/>
    <col min="15633" max="15633" width="14.140625" style="2" customWidth="1"/>
    <col min="15634" max="15634" width="18.85546875" style="2" customWidth="1"/>
    <col min="15635" max="15635" width="15.5703125" style="2" customWidth="1"/>
    <col min="15636" max="15636" width="27.28515625" style="2" customWidth="1"/>
    <col min="15637" max="15637" width="11.28515625" style="2" customWidth="1"/>
    <col min="15638" max="15638" width="15.42578125" style="2" customWidth="1"/>
    <col min="15639" max="15639" width="17.5703125" style="2" customWidth="1"/>
    <col min="15640" max="15640" width="16.42578125" style="2" customWidth="1"/>
    <col min="15641" max="15641" width="92.42578125" style="2" customWidth="1"/>
    <col min="15642" max="15642" width="33.28515625" style="2" customWidth="1"/>
    <col min="15643" max="15643" width="16.140625" style="2" customWidth="1"/>
    <col min="15644" max="15644" width="14.28515625" style="2" customWidth="1"/>
    <col min="15645" max="15645" width="17.85546875" style="2" customWidth="1"/>
    <col min="15646" max="15646" width="102.28515625" style="2" customWidth="1"/>
    <col min="15647" max="15647" width="35.7109375" style="2" customWidth="1"/>
    <col min="15648" max="15657" width="14.28515625" style="2" customWidth="1"/>
    <col min="15658" max="15658" width="34.28515625" style="2" customWidth="1"/>
    <col min="15659" max="15661" width="14.28515625" style="2" customWidth="1"/>
    <col min="15662" max="15662" width="20.85546875" style="2" customWidth="1"/>
    <col min="15663" max="15663" width="31.85546875" style="2" customWidth="1"/>
    <col min="15664" max="15872" width="45.85546875" style="2"/>
    <col min="15873" max="15873" width="12.140625" style="2" customWidth="1"/>
    <col min="15874" max="15874" width="35.7109375" style="2" customWidth="1"/>
    <col min="15875" max="15875" width="73.5703125" style="2" customWidth="1"/>
    <col min="15876" max="15876" width="54.140625" style="2" customWidth="1"/>
    <col min="15877" max="15877" width="17.85546875" style="2" customWidth="1"/>
    <col min="15878" max="15878" width="27.140625" style="2" customWidth="1"/>
    <col min="15879" max="15879" width="21.42578125" style="2" customWidth="1"/>
    <col min="15880" max="15880" width="20.85546875" style="2" customWidth="1"/>
    <col min="15881" max="15881" width="11" style="2" customWidth="1"/>
    <col min="15882" max="15882" width="13.140625" style="2" customWidth="1"/>
    <col min="15883" max="15883" width="14.42578125" style="2" customWidth="1"/>
    <col min="15884" max="15884" width="5.85546875" style="2" bestFit="1" customWidth="1"/>
    <col min="15885" max="15885" width="6.42578125" style="2" bestFit="1" customWidth="1"/>
    <col min="15886" max="15886" width="6.85546875" style="2" bestFit="1" customWidth="1"/>
    <col min="15887" max="15887" width="7.140625" style="2" bestFit="1" customWidth="1"/>
    <col min="15888" max="15888" width="16.85546875" style="2" customWidth="1"/>
    <col min="15889" max="15889" width="14.140625" style="2" customWidth="1"/>
    <col min="15890" max="15890" width="18.85546875" style="2" customWidth="1"/>
    <col min="15891" max="15891" width="15.5703125" style="2" customWidth="1"/>
    <col min="15892" max="15892" width="27.28515625" style="2" customWidth="1"/>
    <col min="15893" max="15893" width="11.28515625" style="2" customWidth="1"/>
    <col min="15894" max="15894" width="15.42578125" style="2" customWidth="1"/>
    <col min="15895" max="15895" width="17.5703125" style="2" customWidth="1"/>
    <col min="15896" max="15896" width="16.42578125" style="2" customWidth="1"/>
    <col min="15897" max="15897" width="92.42578125" style="2" customWidth="1"/>
    <col min="15898" max="15898" width="33.28515625" style="2" customWidth="1"/>
    <col min="15899" max="15899" width="16.140625" style="2" customWidth="1"/>
    <col min="15900" max="15900" width="14.28515625" style="2" customWidth="1"/>
    <col min="15901" max="15901" width="17.85546875" style="2" customWidth="1"/>
    <col min="15902" max="15902" width="102.28515625" style="2" customWidth="1"/>
    <col min="15903" max="15903" width="35.7109375" style="2" customWidth="1"/>
    <col min="15904" max="15913" width="14.28515625" style="2" customWidth="1"/>
    <col min="15914" max="15914" width="34.28515625" style="2" customWidth="1"/>
    <col min="15915" max="15917" width="14.28515625" style="2" customWidth="1"/>
    <col min="15918" max="15918" width="20.85546875" style="2" customWidth="1"/>
    <col min="15919" max="15919" width="31.85546875" style="2" customWidth="1"/>
    <col min="15920" max="16128" width="45.85546875" style="2"/>
    <col min="16129" max="16129" width="12.140625" style="2" customWidth="1"/>
    <col min="16130" max="16130" width="35.7109375" style="2" customWidth="1"/>
    <col min="16131" max="16131" width="73.5703125" style="2" customWidth="1"/>
    <col min="16132" max="16132" width="54.140625" style="2" customWidth="1"/>
    <col min="16133" max="16133" width="17.85546875" style="2" customWidth="1"/>
    <col min="16134" max="16134" width="27.140625" style="2" customWidth="1"/>
    <col min="16135" max="16135" width="21.42578125" style="2" customWidth="1"/>
    <col min="16136" max="16136" width="20.85546875" style="2" customWidth="1"/>
    <col min="16137" max="16137" width="11" style="2" customWidth="1"/>
    <col min="16138" max="16138" width="13.140625" style="2" customWidth="1"/>
    <col min="16139" max="16139" width="14.42578125" style="2" customWidth="1"/>
    <col min="16140" max="16140" width="5.85546875" style="2" bestFit="1" customWidth="1"/>
    <col min="16141" max="16141" width="6.42578125" style="2" bestFit="1" customWidth="1"/>
    <col min="16142" max="16142" width="6.85546875" style="2" bestFit="1" customWidth="1"/>
    <col min="16143" max="16143" width="7.140625" style="2" bestFit="1" customWidth="1"/>
    <col min="16144" max="16144" width="16.85546875" style="2" customWidth="1"/>
    <col min="16145" max="16145" width="14.140625" style="2" customWidth="1"/>
    <col min="16146" max="16146" width="18.85546875" style="2" customWidth="1"/>
    <col min="16147" max="16147" width="15.5703125" style="2" customWidth="1"/>
    <col min="16148" max="16148" width="27.28515625" style="2" customWidth="1"/>
    <col min="16149" max="16149" width="11.28515625" style="2" customWidth="1"/>
    <col min="16150" max="16150" width="15.42578125" style="2" customWidth="1"/>
    <col min="16151" max="16151" width="17.5703125" style="2" customWidth="1"/>
    <col min="16152" max="16152" width="16.42578125" style="2" customWidth="1"/>
    <col min="16153" max="16153" width="92.42578125" style="2" customWidth="1"/>
    <col min="16154" max="16154" width="33.28515625" style="2" customWidth="1"/>
    <col min="16155" max="16155" width="16.140625" style="2" customWidth="1"/>
    <col min="16156" max="16156" width="14.28515625" style="2" customWidth="1"/>
    <col min="16157" max="16157" width="17.85546875" style="2" customWidth="1"/>
    <col min="16158" max="16158" width="102.28515625" style="2" customWidth="1"/>
    <col min="16159" max="16159" width="35.7109375" style="2" customWidth="1"/>
    <col min="16160" max="16169" width="14.28515625" style="2" customWidth="1"/>
    <col min="16170" max="16170" width="34.28515625" style="2" customWidth="1"/>
    <col min="16171" max="16173" width="14.28515625" style="2" customWidth="1"/>
    <col min="16174" max="16174" width="20.85546875" style="2" customWidth="1"/>
    <col min="16175" max="16175" width="31.85546875" style="2" customWidth="1"/>
    <col min="16176" max="16384" width="45.85546875" style="2"/>
  </cols>
  <sheetData>
    <row r="1" spans="1:47" ht="23.25" x14ac:dyDescent="0.25">
      <c r="A1" s="245" t="s">
        <v>0</v>
      </c>
      <c r="B1" s="246"/>
      <c r="C1" s="246"/>
      <c r="D1" s="246"/>
      <c r="E1" s="246"/>
      <c r="F1" s="246"/>
      <c r="G1" s="246"/>
      <c r="H1" s="246"/>
      <c r="I1" s="246"/>
      <c r="J1" s="246"/>
      <c r="K1" s="246"/>
      <c r="L1" s="246"/>
      <c r="M1" s="246"/>
      <c r="N1" s="246"/>
      <c r="O1" s="246"/>
      <c r="P1" s="1"/>
      <c r="Q1" s="1"/>
      <c r="R1" s="1"/>
      <c r="S1" s="1"/>
      <c r="T1" s="1"/>
      <c r="U1" s="1"/>
      <c r="V1" s="1"/>
      <c r="W1" s="1"/>
      <c r="X1" s="1"/>
      <c r="Y1" s="1"/>
      <c r="Z1" s="1"/>
    </row>
    <row r="2" spans="1:47" ht="24" thickBot="1" x14ac:dyDescent="0.3">
      <c r="A2" s="247" t="s">
        <v>1</v>
      </c>
      <c r="B2" s="248"/>
      <c r="C2" s="248"/>
      <c r="D2" s="248"/>
      <c r="E2" s="248"/>
      <c r="F2" s="248"/>
      <c r="G2" s="248"/>
      <c r="H2" s="248"/>
      <c r="I2" s="248"/>
      <c r="J2" s="248"/>
      <c r="K2" s="248"/>
      <c r="L2" s="248"/>
      <c r="M2" s="248"/>
      <c r="N2" s="248"/>
      <c r="O2" s="248"/>
      <c r="P2" s="1"/>
      <c r="Q2" s="1"/>
      <c r="R2" s="1"/>
      <c r="S2" s="1"/>
      <c r="T2" s="1"/>
      <c r="U2" s="1"/>
      <c r="V2" s="1"/>
      <c r="W2" s="1"/>
      <c r="X2" s="1"/>
      <c r="Y2" s="1"/>
      <c r="Z2" s="1"/>
    </row>
    <row r="3" spans="1:47" x14ac:dyDescent="0.25">
      <c r="A3" s="249" t="s">
        <v>2</v>
      </c>
      <c r="B3" s="250"/>
      <c r="C3" s="3">
        <v>2020</v>
      </c>
      <c r="D3" s="251" t="s">
        <v>3</v>
      </c>
      <c r="E3" s="252"/>
      <c r="F3" s="252"/>
      <c r="G3" s="252"/>
      <c r="H3" s="252"/>
      <c r="I3" s="252"/>
      <c r="J3" s="252"/>
      <c r="K3" s="252"/>
      <c r="L3" s="252"/>
      <c r="M3" s="252"/>
      <c r="N3" s="252"/>
      <c r="O3" s="253"/>
      <c r="P3" s="1"/>
      <c r="Q3" s="1"/>
      <c r="R3" s="1"/>
      <c r="S3" s="1"/>
      <c r="T3" s="1"/>
      <c r="U3" s="1"/>
      <c r="V3" s="1"/>
      <c r="W3" s="1"/>
      <c r="X3" s="1"/>
      <c r="Y3" s="1"/>
      <c r="Z3" s="1"/>
      <c r="AA3" s="1"/>
      <c r="AB3" s="1"/>
      <c r="AC3" s="154"/>
      <c r="AD3" s="1"/>
      <c r="AE3" s="1"/>
      <c r="AF3" s="1"/>
      <c r="AG3" s="1"/>
      <c r="AH3" s="1"/>
      <c r="AI3" s="1"/>
      <c r="AJ3" s="1"/>
      <c r="AK3" s="1"/>
      <c r="AL3" s="1"/>
      <c r="AM3" s="1"/>
      <c r="AN3" s="1"/>
      <c r="AO3" s="1"/>
      <c r="AP3" s="1"/>
      <c r="AQ3" s="1"/>
      <c r="AR3" s="1"/>
      <c r="AS3" s="1"/>
      <c r="AT3" s="1"/>
      <c r="AU3" s="1"/>
    </row>
    <row r="4" spans="1:47" ht="15" customHeight="1" x14ac:dyDescent="0.25">
      <c r="A4" s="238" t="s">
        <v>4</v>
      </c>
      <c r="B4" s="239"/>
      <c r="C4" s="4" t="s">
        <v>5</v>
      </c>
      <c r="D4" s="257" t="s">
        <v>6</v>
      </c>
      <c r="E4" s="258" t="s">
        <v>7</v>
      </c>
      <c r="F4" s="259" t="s">
        <v>8</v>
      </c>
      <c r="G4" s="259"/>
      <c r="H4" s="259"/>
      <c r="I4" s="259"/>
      <c r="J4" s="259"/>
      <c r="K4" s="259"/>
      <c r="L4" s="259"/>
      <c r="M4" s="259"/>
      <c r="N4" s="259"/>
      <c r="O4" s="260"/>
      <c r="P4" s="1"/>
      <c r="Q4" s="1"/>
      <c r="R4" s="1"/>
      <c r="S4" s="1"/>
      <c r="T4" s="1"/>
      <c r="U4" s="1"/>
      <c r="V4" s="1"/>
      <c r="W4" s="1"/>
      <c r="X4" s="1"/>
      <c r="Y4" s="1"/>
      <c r="Z4" s="1"/>
      <c r="AA4" s="1"/>
      <c r="AB4" s="1"/>
      <c r="AC4" s="154"/>
      <c r="AD4" s="1"/>
      <c r="AE4" s="1"/>
      <c r="AF4" s="1"/>
      <c r="AG4" s="1"/>
      <c r="AH4" s="1"/>
      <c r="AI4" s="1"/>
      <c r="AJ4" s="1"/>
      <c r="AK4" s="1"/>
      <c r="AL4" s="1"/>
      <c r="AM4" s="1"/>
      <c r="AN4" s="1"/>
      <c r="AO4" s="1"/>
      <c r="AP4" s="1"/>
      <c r="AQ4" s="1"/>
      <c r="AR4" s="1"/>
      <c r="AS4" s="1"/>
      <c r="AT4" s="1"/>
      <c r="AU4" s="1"/>
    </row>
    <row r="5" spans="1:47" ht="48.75" customHeight="1" x14ac:dyDescent="0.25">
      <c r="A5" s="238" t="s">
        <v>9</v>
      </c>
      <c r="B5" s="239"/>
      <c r="C5" s="254" t="s">
        <v>10</v>
      </c>
      <c r="D5" s="261">
        <v>1</v>
      </c>
      <c r="E5" s="5" t="s">
        <v>11</v>
      </c>
      <c r="F5" s="262" t="s">
        <v>12</v>
      </c>
      <c r="G5" s="262"/>
      <c r="H5" s="262"/>
      <c r="I5" s="262"/>
      <c r="J5" s="262"/>
      <c r="K5" s="262"/>
      <c r="L5" s="262"/>
      <c r="M5" s="262"/>
      <c r="N5" s="262"/>
      <c r="O5" s="262"/>
      <c r="P5" s="1"/>
      <c r="Q5" s="1"/>
      <c r="R5" s="1"/>
      <c r="S5" s="1"/>
      <c r="T5" s="1"/>
      <c r="U5" s="1"/>
      <c r="V5" s="1"/>
      <c r="W5" s="1"/>
      <c r="X5" s="1"/>
      <c r="Y5" s="1"/>
      <c r="Z5" s="1"/>
      <c r="AA5" s="1"/>
      <c r="AB5" s="1"/>
      <c r="AC5" s="154"/>
      <c r="AD5" s="1"/>
      <c r="AE5" s="1"/>
      <c r="AF5" s="1"/>
      <c r="AG5" s="1"/>
      <c r="AH5" s="1"/>
      <c r="AI5" s="1"/>
      <c r="AJ5" s="1"/>
      <c r="AK5" s="1"/>
      <c r="AL5" s="1"/>
      <c r="AM5" s="1"/>
      <c r="AN5" s="1"/>
      <c r="AO5" s="1"/>
      <c r="AP5" s="1"/>
      <c r="AQ5" s="1"/>
      <c r="AR5" s="1"/>
      <c r="AS5" s="1"/>
      <c r="AT5" s="1"/>
      <c r="AU5" s="1"/>
    </row>
    <row r="6" spans="1:47" ht="42.75" customHeight="1" x14ac:dyDescent="0.25">
      <c r="A6" s="238" t="s">
        <v>13</v>
      </c>
      <c r="B6" s="239"/>
      <c r="C6" s="254" t="s">
        <v>14</v>
      </c>
      <c r="D6" s="261">
        <v>2</v>
      </c>
      <c r="E6" s="5" t="s">
        <v>15</v>
      </c>
      <c r="F6" s="240" t="s">
        <v>16</v>
      </c>
      <c r="G6" s="240"/>
      <c r="H6" s="240"/>
      <c r="I6" s="240"/>
      <c r="J6" s="240"/>
      <c r="K6" s="240"/>
      <c r="L6" s="240"/>
      <c r="M6" s="240"/>
      <c r="N6" s="240"/>
      <c r="O6" s="240"/>
      <c r="P6" s="1"/>
      <c r="Q6" s="1"/>
      <c r="R6" s="1"/>
      <c r="S6" s="1"/>
      <c r="T6" s="1"/>
      <c r="U6" s="1"/>
      <c r="V6" s="1"/>
      <c r="W6" s="1"/>
      <c r="X6" s="1"/>
      <c r="Y6" s="1"/>
      <c r="Z6" s="1"/>
      <c r="AA6" s="1"/>
      <c r="AB6" s="1"/>
      <c r="AC6" s="154"/>
      <c r="AD6" s="1"/>
      <c r="AE6" s="1"/>
      <c r="AF6" s="1"/>
      <c r="AG6" s="1"/>
      <c r="AH6" s="1"/>
      <c r="AI6" s="1"/>
      <c r="AJ6" s="1"/>
      <c r="AK6" s="1"/>
      <c r="AL6" s="1"/>
      <c r="AM6" s="1"/>
      <c r="AN6" s="1"/>
      <c r="AO6" s="1"/>
      <c r="AP6" s="1"/>
      <c r="AQ6" s="6"/>
      <c r="AR6" s="6"/>
      <c r="AS6" s="6"/>
      <c r="AT6" s="6"/>
      <c r="AU6" s="6"/>
    </row>
    <row r="7" spans="1:47" ht="24" customHeight="1" thickBot="1" x14ac:dyDescent="0.3">
      <c r="A7" s="241" t="s">
        <v>17</v>
      </c>
      <c r="B7" s="242"/>
      <c r="C7" s="255" t="s">
        <v>18</v>
      </c>
      <c r="D7" s="263">
        <v>3</v>
      </c>
      <c r="E7" s="7" t="s">
        <v>19</v>
      </c>
      <c r="F7" s="240" t="s">
        <v>20</v>
      </c>
      <c r="G7" s="240"/>
      <c r="H7" s="240"/>
      <c r="I7" s="240"/>
      <c r="J7" s="240"/>
      <c r="K7" s="240"/>
      <c r="L7" s="240"/>
      <c r="M7" s="240"/>
      <c r="N7" s="240"/>
      <c r="O7" s="240"/>
      <c r="P7" s="1"/>
      <c r="Q7" s="1"/>
      <c r="R7" s="1"/>
      <c r="S7" s="1"/>
      <c r="T7" s="1"/>
      <c r="U7" s="1"/>
      <c r="V7" s="1"/>
      <c r="W7" s="1"/>
      <c r="X7" s="1"/>
      <c r="Y7" s="1"/>
      <c r="Z7" s="1"/>
      <c r="AA7" s="1"/>
      <c r="AB7" s="1"/>
      <c r="AC7" s="154"/>
      <c r="AD7" s="1"/>
      <c r="AE7" s="1"/>
      <c r="AF7" s="1"/>
      <c r="AG7" s="1"/>
      <c r="AH7" s="1"/>
      <c r="AI7" s="1"/>
      <c r="AJ7" s="1"/>
      <c r="AK7" s="1"/>
      <c r="AL7" s="1"/>
      <c r="AM7" s="1"/>
      <c r="AN7" s="1"/>
      <c r="AO7" s="1"/>
      <c r="AP7" s="1"/>
      <c r="AQ7" s="243"/>
      <c r="AR7" s="243"/>
      <c r="AS7" s="243"/>
      <c r="AT7" s="243"/>
      <c r="AU7" s="243"/>
    </row>
    <row r="8" spans="1:47" ht="54" customHeight="1" x14ac:dyDescent="0.25">
      <c r="A8" s="244"/>
      <c r="B8" s="244"/>
      <c r="C8" s="256"/>
      <c r="D8" s="263">
        <v>4</v>
      </c>
      <c r="E8" s="7" t="s">
        <v>21</v>
      </c>
      <c r="F8" s="240" t="s">
        <v>22</v>
      </c>
      <c r="G8" s="240"/>
      <c r="H8" s="240"/>
      <c r="I8" s="240"/>
      <c r="J8" s="240"/>
      <c r="K8" s="240"/>
      <c r="L8" s="240"/>
      <c r="M8" s="240"/>
      <c r="N8" s="240"/>
      <c r="O8" s="240"/>
      <c r="P8" s="1"/>
      <c r="Q8" s="1"/>
      <c r="R8" s="1"/>
      <c r="S8" s="1"/>
      <c r="T8" s="1"/>
      <c r="U8" s="1"/>
      <c r="V8" s="1"/>
      <c r="W8" s="1"/>
      <c r="X8" s="1"/>
      <c r="Y8" s="1"/>
      <c r="Z8" s="1"/>
      <c r="AA8" s="1"/>
      <c r="AB8" s="1"/>
      <c r="AC8" s="154"/>
      <c r="AD8" s="1"/>
      <c r="AE8" s="1"/>
      <c r="AF8" s="1"/>
      <c r="AG8" s="1"/>
      <c r="AH8" s="1"/>
      <c r="AI8" s="1"/>
      <c r="AJ8" s="1"/>
      <c r="AK8" s="1"/>
      <c r="AL8" s="1"/>
      <c r="AM8" s="1"/>
      <c r="AN8" s="1"/>
      <c r="AO8" s="1"/>
      <c r="AP8" s="1"/>
      <c r="AQ8" s="243"/>
      <c r="AR8" s="243"/>
      <c r="AS8" s="243"/>
      <c r="AT8" s="243"/>
      <c r="AU8" s="243"/>
    </row>
    <row r="9" spans="1:47" ht="361.5" customHeight="1" x14ac:dyDescent="0.25">
      <c r="A9" s="8"/>
      <c r="B9" s="8"/>
      <c r="C9" s="256"/>
      <c r="D9" s="162">
        <v>5</v>
      </c>
      <c r="E9" s="264" t="s">
        <v>23</v>
      </c>
      <c r="F9" s="265" t="s">
        <v>24</v>
      </c>
      <c r="G9" s="265"/>
      <c r="H9" s="265"/>
      <c r="I9" s="265"/>
      <c r="J9" s="265"/>
      <c r="K9" s="265"/>
      <c r="L9" s="265"/>
      <c r="M9" s="265"/>
      <c r="N9" s="265"/>
      <c r="O9" s="265"/>
      <c r="P9" s="9"/>
      <c r="Q9" s="9"/>
      <c r="R9" s="9"/>
      <c r="S9" s="9"/>
      <c r="T9" s="10"/>
      <c r="U9" s="9"/>
      <c r="V9" s="9"/>
      <c r="W9" s="9"/>
      <c r="X9" s="9"/>
      <c r="Y9" s="9"/>
      <c r="Z9" s="9"/>
      <c r="AA9" s="11"/>
      <c r="AB9" s="11"/>
      <c r="AC9" s="139"/>
      <c r="AD9" s="11"/>
      <c r="AE9" s="11"/>
      <c r="AF9" s="11"/>
      <c r="AG9" s="11"/>
      <c r="AH9" s="11"/>
      <c r="AI9" s="11"/>
      <c r="AJ9" s="11"/>
      <c r="AK9" s="11"/>
      <c r="AL9" s="11"/>
      <c r="AM9" s="11"/>
      <c r="AN9" s="11"/>
      <c r="AO9" s="11"/>
      <c r="AP9" s="11"/>
      <c r="AQ9" s="11"/>
      <c r="AR9" s="11"/>
      <c r="AS9" s="11"/>
      <c r="AT9" s="11"/>
      <c r="AU9" s="11"/>
    </row>
    <row r="10" spans="1:47" ht="35.25" customHeight="1" x14ac:dyDescent="0.25">
      <c r="A10" s="12"/>
      <c r="B10" s="1"/>
      <c r="C10" s="1"/>
      <c r="D10" s="162">
        <v>6</v>
      </c>
      <c r="E10" s="264" t="s">
        <v>196</v>
      </c>
      <c r="F10" s="240" t="s">
        <v>197</v>
      </c>
      <c r="G10" s="240"/>
      <c r="H10" s="240"/>
      <c r="I10" s="240"/>
      <c r="J10" s="240"/>
      <c r="K10" s="240"/>
      <c r="L10" s="240"/>
      <c r="M10" s="240"/>
      <c r="N10" s="240"/>
      <c r="O10" s="240"/>
      <c r="P10" s="11"/>
      <c r="Q10" s="11"/>
      <c r="R10" s="11"/>
      <c r="S10" s="11"/>
      <c r="T10" s="11"/>
      <c r="U10" s="11"/>
      <c r="V10" s="11"/>
      <c r="W10" s="11"/>
      <c r="X10" s="11"/>
      <c r="Y10" s="11"/>
      <c r="Z10" s="11"/>
      <c r="AA10" s="237"/>
      <c r="AB10" s="237"/>
      <c r="AC10" s="138"/>
      <c r="AD10" s="13"/>
      <c r="AE10" s="13"/>
      <c r="AF10" s="13"/>
      <c r="AG10" s="13"/>
      <c r="AH10" s="13"/>
      <c r="AI10" s="13"/>
      <c r="AJ10" s="13"/>
      <c r="AK10" s="13"/>
      <c r="AL10" s="13"/>
      <c r="AM10" s="13"/>
      <c r="AN10" s="13"/>
      <c r="AO10" s="13"/>
      <c r="AP10" s="13"/>
      <c r="AQ10" s="237"/>
      <c r="AR10" s="237"/>
      <c r="AS10" s="13"/>
      <c r="AT10" s="13"/>
      <c r="AU10" s="13"/>
    </row>
    <row r="11" spans="1:47" ht="51" customHeight="1" x14ac:dyDescent="0.25">
      <c r="A11" s="1"/>
      <c r="B11" s="1"/>
      <c r="C11" s="1"/>
      <c r="D11" s="162">
        <v>7</v>
      </c>
      <c r="E11" s="162" t="s">
        <v>198</v>
      </c>
      <c r="F11" s="163" t="s">
        <v>199</v>
      </c>
      <c r="G11" s="163"/>
      <c r="H11" s="163"/>
      <c r="I11" s="163"/>
      <c r="J11" s="163"/>
      <c r="K11" s="163"/>
      <c r="L11" s="163"/>
      <c r="M11" s="163"/>
      <c r="N11" s="163"/>
      <c r="O11" s="163"/>
      <c r="P11" s="1"/>
      <c r="Q11" s="1"/>
      <c r="R11" s="1"/>
      <c r="S11" s="1"/>
      <c r="T11" s="1"/>
      <c r="U11" s="1"/>
      <c r="V11" s="1"/>
      <c r="W11" s="1"/>
      <c r="X11" s="1"/>
      <c r="Y11" s="1"/>
      <c r="Z11" s="1"/>
      <c r="AA11" s="11"/>
      <c r="AB11" s="11"/>
      <c r="AC11" s="139"/>
      <c r="AD11" s="11"/>
      <c r="AE11" s="11"/>
      <c r="AF11" s="11"/>
      <c r="AG11" s="11"/>
      <c r="AH11" s="11"/>
      <c r="AI11" s="11"/>
      <c r="AJ11" s="11"/>
      <c r="AK11" s="11"/>
      <c r="AL11" s="11"/>
      <c r="AM11" s="11"/>
      <c r="AN11" s="11"/>
      <c r="AO11" s="11"/>
      <c r="AP11" s="11"/>
      <c r="AQ11" s="11"/>
      <c r="AR11" s="11"/>
      <c r="AS11" s="11"/>
      <c r="AT11" s="11"/>
      <c r="AU11" s="11"/>
    </row>
    <row r="12" spans="1:47"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61"/>
      <c r="AB12" s="161"/>
      <c r="AC12" s="161"/>
      <c r="AD12" s="161"/>
      <c r="AE12" s="161"/>
      <c r="AF12" s="161"/>
      <c r="AG12" s="161"/>
      <c r="AH12" s="161"/>
      <c r="AI12" s="161"/>
      <c r="AJ12" s="161"/>
      <c r="AK12" s="161"/>
      <c r="AL12" s="161"/>
      <c r="AM12" s="161"/>
      <c r="AN12" s="161"/>
      <c r="AO12" s="161"/>
      <c r="AP12" s="161"/>
      <c r="AQ12" s="161"/>
      <c r="AR12" s="161"/>
      <c r="AS12" s="161"/>
      <c r="AT12" s="161"/>
      <c r="AU12" s="161"/>
    </row>
    <row r="13" spans="1:47"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61"/>
      <c r="AB13" s="161"/>
      <c r="AC13" s="161"/>
      <c r="AD13" s="161"/>
      <c r="AE13" s="161"/>
      <c r="AF13" s="161"/>
      <c r="AG13" s="161"/>
      <c r="AH13" s="161"/>
      <c r="AI13" s="161"/>
      <c r="AJ13" s="161"/>
      <c r="AK13" s="161"/>
      <c r="AL13" s="161"/>
      <c r="AM13" s="161"/>
      <c r="AN13" s="161"/>
      <c r="AO13" s="161"/>
      <c r="AP13" s="161"/>
      <c r="AQ13" s="161"/>
      <c r="AR13" s="161"/>
      <c r="AS13" s="161"/>
      <c r="AT13" s="161"/>
      <c r="AU13" s="161"/>
    </row>
    <row r="14" spans="1:47"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61"/>
      <c r="AB14" s="161"/>
      <c r="AC14" s="161"/>
      <c r="AD14" s="161"/>
      <c r="AE14" s="161"/>
      <c r="AF14" s="161"/>
      <c r="AG14" s="161"/>
      <c r="AH14" s="161"/>
      <c r="AI14" s="161"/>
      <c r="AJ14" s="161"/>
      <c r="AK14" s="161"/>
      <c r="AL14" s="161"/>
      <c r="AM14" s="161"/>
      <c r="AN14" s="161"/>
      <c r="AO14" s="161"/>
      <c r="AP14" s="161"/>
      <c r="AQ14" s="161"/>
      <c r="AR14" s="161"/>
      <c r="AS14" s="161"/>
      <c r="AT14" s="161"/>
      <c r="AU14" s="161"/>
    </row>
    <row r="15" spans="1:47" ht="15.75" thickBo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61"/>
      <c r="AB15" s="161"/>
      <c r="AC15" s="161"/>
      <c r="AD15" s="161"/>
      <c r="AE15" s="161"/>
      <c r="AF15" s="161"/>
      <c r="AG15" s="161"/>
      <c r="AH15" s="161"/>
      <c r="AI15" s="161"/>
      <c r="AJ15" s="161"/>
      <c r="AK15" s="161"/>
      <c r="AL15" s="161"/>
      <c r="AM15" s="161"/>
      <c r="AN15" s="161"/>
      <c r="AO15" s="161"/>
      <c r="AP15" s="161"/>
      <c r="AQ15" s="161"/>
      <c r="AR15" s="161"/>
      <c r="AS15" s="161"/>
      <c r="AT15" s="161"/>
      <c r="AU15" s="161"/>
    </row>
    <row r="16" spans="1:47" s="14" customFormat="1" ht="45.75" customHeight="1" x14ac:dyDescent="0.25">
      <c r="A16" s="208" t="s">
        <v>25</v>
      </c>
      <c r="B16" s="209"/>
      <c r="C16" s="210"/>
      <c r="D16" s="217" t="s">
        <v>26</v>
      </c>
      <c r="E16" s="218"/>
      <c r="F16" s="218"/>
      <c r="G16" s="218"/>
      <c r="H16" s="218"/>
      <c r="I16" s="218"/>
      <c r="J16" s="218"/>
      <c r="K16" s="218"/>
      <c r="L16" s="218"/>
      <c r="M16" s="218"/>
      <c r="N16" s="218"/>
      <c r="O16" s="218"/>
      <c r="P16" s="218"/>
      <c r="Q16" s="218"/>
      <c r="R16" s="218"/>
      <c r="S16" s="218"/>
      <c r="T16" s="218"/>
      <c r="U16" s="218"/>
      <c r="V16" s="223" t="s">
        <v>27</v>
      </c>
      <c r="W16" s="224"/>
      <c r="X16" s="224"/>
      <c r="Y16" s="224"/>
      <c r="Z16" s="225"/>
      <c r="AA16" s="229" t="s">
        <v>27</v>
      </c>
      <c r="AB16" s="230"/>
      <c r="AC16" s="230"/>
      <c r="AD16" s="230"/>
      <c r="AE16" s="231"/>
      <c r="AF16" s="223" t="s">
        <v>27</v>
      </c>
      <c r="AG16" s="224"/>
      <c r="AH16" s="224"/>
      <c r="AI16" s="224"/>
      <c r="AJ16" s="224"/>
      <c r="AK16" s="204" t="s">
        <v>27</v>
      </c>
      <c r="AL16" s="204"/>
      <c r="AM16" s="204"/>
      <c r="AN16" s="204"/>
      <c r="AO16" s="205"/>
      <c r="AP16" s="183" t="s">
        <v>27</v>
      </c>
      <c r="AQ16" s="184"/>
      <c r="AR16" s="184"/>
      <c r="AS16" s="184"/>
      <c r="AT16" s="184"/>
      <c r="AU16" s="185"/>
    </row>
    <row r="17" spans="1:47" s="14" customFormat="1" ht="15.75" customHeight="1" thickBot="1" x14ac:dyDescent="0.3">
      <c r="A17" s="211"/>
      <c r="B17" s="212"/>
      <c r="C17" s="213"/>
      <c r="D17" s="219"/>
      <c r="E17" s="220"/>
      <c r="F17" s="220"/>
      <c r="G17" s="220"/>
      <c r="H17" s="220"/>
      <c r="I17" s="220"/>
      <c r="J17" s="220"/>
      <c r="K17" s="220"/>
      <c r="L17" s="220"/>
      <c r="M17" s="220"/>
      <c r="N17" s="220"/>
      <c r="O17" s="220"/>
      <c r="P17" s="220"/>
      <c r="Q17" s="220"/>
      <c r="R17" s="220"/>
      <c r="S17" s="220"/>
      <c r="T17" s="220"/>
      <c r="U17" s="220"/>
      <c r="V17" s="226"/>
      <c r="W17" s="227"/>
      <c r="X17" s="227"/>
      <c r="Y17" s="227"/>
      <c r="Z17" s="228"/>
      <c r="AA17" s="232"/>
      <c r="AB17" s="233"/>
      <c r="AC17" s="233"/>
      <c r="AD17" s="233"/>
      <c r="AE17" s="234"/>
      <c r="AF17" s="235"/>
      <c r="AG17" s="236"/>
      <c r="AH17" s="236"/>
      <c r="AI17" s="236"/>
      <c r="AJ17" s="236"/>
      <c r="AK17" s="206"/>
      <c r="AL17" s="206"/>
      <c r="AM17" s="206"/>
      <c r="AN17" s="206"/>
      <c r="AO17" s="207"/>
      <c r="AP17" s="186"/>
      <c r="AQ17" s="187"/>
      <c r="AR17" s="187"/>
      <c r="AS17" s="187"/>
      <c r="AT17" s="187"/>
      <c r="AU17" s="188"/>
    </row>
    <row r="18" spans="1:47" s="14" customFormat="1" ht="15.75" customHeight="1" x14ac:dyDescent="0.25">
      <c r="A18" s="214"/>
      <c r="B18" s="215"/>
      <c r="C18" s="216"/>
      <c r="D18" s="221"/>
      <c r="E18" s="222"/>
      <c r="F18" s="222"/>
      <c r="G18" s="222"/>
      <c r="H18" s="222"/>
      <c r="I18" s="222"/>
      <c r="J18" s="222"/>
      <c r="K18" s="222"/>
      <c r="L18" s="222"/>
      <c r="M18" s="222"/>
      <c r="N18" s="222"/>
      <c r="O18" s="222"/>
      <c r="P18" s="222"/>
      <c r="Q18" s="222"/>
      <c r="R18" s="222"/>
      <c r="S18" s="222"/>
      <c r="T18" s="222"/>
      <c r="U18" s="222"/>
      <c r="V18" s="189" t="s">
        <v>28</v>
      </c>
      <c r="W18" s="190"/>
      <c r="X18" s="190"/>
      <c r="Y18" s="190"/>
      <c r="Z18" s="191"/>
      <c r="AA18" s="192" t="s">
        <v>29</v>
      </c>
      <c r="AB18" s="193"/>
      <c r="AC18" s="193"/>
      <c r="AD18" s="193"/>
      <c r="AE18" s="194"/>
      <c r="AF18" s="195" t="s">
        <v>30</v>
      </c>
      <c r="AG18" s="196"/>
      <c r="AH18" s="196"/>
      <c r="AI18" s="196"/>
      <c r="AJ18" s="197"/>
      <c r="AK18" s="198" t="s">
        <v>31</v>
      </c>
      <c r="AL18" s="199"/>
      <c r="AM18" s="199"/>
      <c r="AN18" s="199"/>
      <c r="AO18" s="200"/>
      <c r="AP18" s="201" t="s">
        <v>32</v>
      </c>
      <c r="AQ18" s="202"/>
      <c r="AR18" s="202"/>
      <c r="AS18" s="202"/>
      <c r="AT18" s="202"/>
      <c r="AU18" s="203"/>
    </row>
    <row r="19" spans="1:47" s="14" customFormat="1" ht="38.25" x14ac:dyDescent="0.25">
      <c r="A19" s="15" t="s">
        <v>33</v>
      </c>
      <c r="B19" s="16" t="s">
        <v>34</v>
      </c>
      <c r="C19" s="16" t="s">
        <v>35</v>
      </c>
      <c r="D19" s="17" t="s">
        <v>36</v>
      </c>
      <c r="E19" s="18" t="s">
        <v>37</v>
      </c>
      <c r="F19" s="18" t="s">
        <v>38</v>
      </c>
      <c r="G19" s="18" t="s">
        <v>39</v>
      </c>
      <c r="H19" s="18" t="s">
        <v>40</v>
      </c>
      <c r="I19" s="18" t="s">
        <v>41</v>
      </c>
      <c r="J19" s="18" t="s">
        <v>42</v>
      </c>
      <c r="K19" s="18" t="s">
        <v>43</v>
      </c>
      <c r="L19" s="18" t="s">
        <v>44</v>
      </c>
      <c r="M19" s="18" t="s">
        <v>45</v>
      </c>
      <c r="N19" s="18" t="s">
        <v>46</v>
      </c>
      <c r="O19" s="18" t="s">
        <v>47</v>
      </c>
      <c r="P19" s="18" t="s">
        <v>48</v>
      </c>
      <c r="Q19" s="18" t="s">
        <v>49</v>
      </c>
      <c r="R19" s="18" t="s">
        <v>50</v>
      </c>
      <c r="S19" s="18" t="s">
        <v>51</v>
      </c>
      <c r="T19" s="18" t="s">
        <v>52</v>
      </c>
      <c r="U19" s="19" t="s">
        <v>53</v>
      </c>
      <c r="V19" s="20" t="s">
        <v>54</v>
      </c>
      <c r="W19" s="21" t="s">
        <v>55</v>
      </c>
      <c r="X19" s="21" t="s">
        <v>56</v>
      </c>
      <c r="Y19" s="21" t="s">
        <v>57</v>
      </c>
      <c r="Z19" s="22" t="s">
        <v>58</v>
      </c>
      <c r="AA19" s="23" t="s">
        <v>54</v>
      </c>
      <c r="AB19" s="24" t="s">
        <v>55</v>
      </c>
      <c r="AC19" s="24" t="s">
        <v>56</v>
      </c>
      <c r="AD19" s="24" t="s">
        <v>57</v>
      </c>
      <c r="AE19" s="25" t="s">
        <v>58</v>
      </c>
      <c r="AF19" s="20" t="s">
        <v>54</v>
      </c>
      <c r="AG19" s="21" t="s">
        <v>55</v>
      </c>
      <c r="AH19" s="21" t="s">
        <v>56</v>
      </c>
      <c r="AI19" s="21" t="s">
        <v>57</v>
      </c>
      <c r="AJ19" s="22" t="s">
        <v>58</v>
      </c>
      <c r="AK19" s="26" t="s">
        <v>54</v>
      </c>
      <c r="AL19" s="27" t="s">
        <v>55</v>
      </c>
      <c r="AM19" s="27" t="s">
        <v>56</v>
      </c>
      <c r="AN19" s="27" t="s">
        <v>57</v>
      </c>
      <c r="AO19" s="28" t="s">
        <v>58</v>
      </c>
      <c r="AP19" s="29" t="s">
        <v>39</v>
      </c>
      <c r="AQ19" s="30" t="s">
        <v>54</v>
      </c>
      <c r="AR19" s="30" t="s">
        <v>55</v>
      </c>
      <c r="AS19" s="30" t="s">
        <v>56</v>
      </c>
      <c r="AT19" s="30" t="s">
        <v>57</v>
      </c>
      <c r="AU19" s="31" t="s">
        <v>58</v>
      </c>
    </row>
    <row r="20" spans="1:47" s="56" customFormat="1" ht="90" customHeight="1" x14ac:dyDescent="0.25">
      <c r="A20" s="32">
        <v>1</v>
      </c>
      <c r="B20" s="33" t="s">
        <v>59</v>
      </c>
      <c r="C20" s="34" t="s">
        <v>60</v>
      </c>
      <c r="D20" s="35" t="s">
        <v>61</v>
      </c>
      <c r="E20" s="36">
        <v>7.0000000000000007E-2</v>
      </c>
      <c r="F20" s="37" t="s">
        <v>62</v>
      </c>
      <c r="G20" s="38" t="s">
        <v>63</v>
      </c>
      <c r="H20" s="39" t="s">
        <v>64</v>
      </c>
      <c r="I20" s="40">
        <v>1</v>
      </c>
      <c r="J20" s="35" t="s">
        <v>65</v>
      </c>
      <c r="K20" s="38" t="s">
        <v>66</v>
      </c>
      <c r="L20" s="41">
        <v>0</v>
      </c>
      <c r="M20" s="41">
        <v>1</v>
      </c>
      <c r="N20" s="41">
        <v>1</v>
      </c>
      <c r="O20" s="41">
        <v>0</v>
      </c>
      <c r="P20" s="42">
        <f>SUM(L20:O20)</f>
        <v>2</v>
      </c>
      <c r="Q20" s="43" t="s">
        <v>67</v>
      </c>
      <c r="R20" s="39" t="s">
        <v>68</v>
      </c>
      <c r="S20" s="44" t="s">
        <v>5</v>
      </c>
      <c r="T20" s="39" t="s">
        <v>69</v>
      </c>
      <c r="U20" s="45"/>
      <c r="V20" s="46">
        <v>0</v>
      </c>
      <c r="W20" s="46">
        <v>0</v>
      </c>
      <c r="X20" s="47" t="s">
        <v>70</v>
      </c>
      <c r="Y20" s="47" t="s">
        <v>70</v>
      </c>
      <c r="Z20" s="47" t="s">
        <v>70</v>
      </c>
      <c r="AA20" s="48">
        <f>+M20</f>
        <v>1</v>
      </c>
      <c r="AB20" s="49">
        <v>1</v>
      </c>
      <c r="AC20" s="155">
        <f>+AB20/AA20</f>
        <v>1</v>
      </c>
      <c r="AD20" s="50" t="s">
        <v>71</v>
      </c>
      <c r="AE20" s="51" t="s">
        <v>68</v>
      </c>
      <c r="AF20" s="51"/>
      <c r="AG20" s="51"/>
      <c r="AH20" s="51"/>
      <c r="AI20" s="51"/>
      <c r="AJ20" s="51"/>
      <c r="AK20" s="51"/>
      <c r="AL20" s="51"/>
      <c r="AM20" s="51"/>
      <c r="AN20" s="51"/>
      <c r="AO20" s="51"/>
      <c r="AP20" s="51" t="str">
        <f>+G20</f>
        <v>Procesos de acompañamiento efectuados</v>
      </c>
      <c r="AQ20" s="52">
        <f>+P20</f>
        <v>2</v>
      </c>
      <c r="AR20" s="53">
        <f>+W20+AB20+AG20+AL20</f>
        <v>1</v>
      </c>
      <c r="AS20" s="54">
        <f>+AR20/AQ20</f>
        <v>0.5</v>
      </c>
      <c r="AT20" s="55"/>
      <c r="AU20" s="55"/>
    </row>
    <row r="21" spans="1:47" s="56" customFormat="1" ht="106.5" customHeight="1" x14ac:dyDescent="0.25">
      <c r="A21" s="32">
        <v>1</v>
      </c>
      <c r="B21" s="33" t="s">
        <v>59</v>
      </c>
      <c r="C21" s="34" t="s">
        <v>60</v>
      </c>
      <c r="D21" s="35" t="s">
        <v>72</v>
      </c>
      <c r="E21" s="36">
        <v>0.06</v>
      </c>
      <c r="F21" s="37" t="s">
        <v>73</v>
      </c>
      <c r="G21" s="44" t="s">
        <v>74</v>
      </c>
      <c r="H21" s="38" t="s">
        <v>75</v>
      </c>
      <c r="I21" s="40">
        <v>1</v>
      </c>
      <c r="J21" s="35" t="s">
        <v>65</v>
      </c>
      <c r="K21" s="44" t="s">
        <v>76</v>
      </c>
      <c r="L21" s="41">
        <v>0</v>
      </c>
      <c r="M21" s="41">
        <v>1</v>
      </c>
      <c r="N21" s="41">
        <v>0</v>
      </c>
      <c r="O21" s="41">
        <v>0</v>
      </c>
      <c r="P21" s="42">
        <f>SUM(L21:O21)</f>
        <v>1</v>
      </c>
      <c r="Q21" s="43" t="s">
        <v>67</v>
      </c>
      <c r="R21" s="44" t="s">
        <v>68</v>
      </c>
      <c r="S21" s="44" t="s">
        <v>5</v>
      </c>
      <c r="T21" s="44" t="s">
        <v>77</v>
      </c>
      <c r="U21" s="45"/>
      <c r="V21" s="46">
        <v>0</v>
      </c>
      <c r="W21" s="46">
        <v>0</v>
      </c>
      <c r="X21" s="47" t="s">
        <v>70</v>
      </c>
      <c r="Y21" s="47" t="s">
        <v>70</v>
      </c>
      <c r="Z21" s="47" t="s">
        <v>70</v>
      </c>
      <c r="AA21" s="48">
        <f t="shared" ref="AA21:AA33" si="0">+M21</f>
        <v>1</v>
      </c>
      <c r="AB21" s="49">
        <v>1</v>
      </c>
      <c r="AC21" s="155">
        <f>+AB21/AA21</f>
        <v>1</v>
      </c>
      <c r="AD21" s="57" t="s">
        <v>189</v>
      </c>
      <c r="AE21" s="137" t="s">
        <v>190</v>
      </c>
      <c r="AF21" s="51"/>
      <c r="AG21" s="51"/>
      <c r="AH21" s="51"/>
      <c r="AI21" s="51"/>
      <c r="AJ21" s="51"/>
      <c r="AK21" s="51"/>
      <c r="AL21" s="51"/>
      <c r="AM21" s="51"/>
      <c r="AN21" s="51"/>
      <c r="AO21" s="51"/>
      <c r="AP21" s="51" t="str">
        <f t="shared" ref="AP21:AP36" si="1">+G21</f>
        <v>Planes de formación adelantados</v>
      </c>
      <c r="AQ21" s="52">
        <f t="shared" ref="AQ21:AQ36" si="2">+P21</f>
        <v>1</v>
      </c>
      <c r="AR21" s="53">
        <f t="shared" ref="AR21:AR36" si="3">+W21+AB21+AG21+AL21</f>
        <v>1</v>
      </c>
      <c r="AS21" s="54">
        <f t="shared" ref="AS21:AS36" si="4">+AR21/AQ21</f>
        <v>1</v>
      </c>
      <c r="AT21" s="55" t="s">
        <v>78</v>
      </c>
      <c r="AU21" s="58" t="str">
        <f>+AE21</f>
        <v>Carpetas virtutales EGL OneDrive</v>
      </c>
    </row>
    <row r="22" spans="1:47" s="56" customFormat="1" ht="42.75" x14ac:dyDescent="0.25">
      <c r="A22" s="32">
        <v>1</v>
      </c>
      <c r="B22" s="33" t="s">
        <v>59</v>
      </c>
      <c r="C22" s="34" t="s">
        <v>60</v>
      </c>
      <c r="D22" s="35" t="s">
        <v>79</v>
      </c>
      <c r="E22" s="36">
        <v>0.06</v>
      </c>
      <c r="F22" s="37" t="s">
        <v>62</v>
      </c>
      <c r="G22" s="38" t="s">
        <v>63</v>
      </c>
      <c r="H22" s="38" t="s">
        <v>64</v>
      </c>
      <c r="I22" s="59">
        <v>1</v>
      </c>
      <c r="J22" s="35" t="s">
        <v>65</v>
      </c>
      <c r="K22" s="38" t="s">
        <v>66</v>
      </c>
      <c r="L22" s="41">
        <v>0</v>
      </c>
      <c r="M22" s="41">
        <v>0</v>
      </c>
      <c r="N22" s="60">
        <v>1</v>
      </c>
      <c r="O22" s="41">
        <v>0</v>
      </c>
      <c r="P22" s="42">
        <f>SUM(L22:O22)</f>
        <v>1</v>
      </c>
      <c r="Q22" s="43" t="s">
        <v>67</v>
      </c>
      <c r="R22" s="44" t="s">
        <v>68</v>
      </c>
      <c r="S22" s="44" t="s">
        <v>5</v>
      </c>
      <c r="T22" s="44" t="s">
        <v>80</v>
      </c>
      <c r="U22" s="45"/>
      <c r="V22" s="46">
        <v>0</v>
      </c>
      <c r="W22" s="46">
        <v>0</v>
      </c>
      <c r="X22" s="47" t="s">
        <v>70</v>
      </c>
      <c r="Y22" s="47" t="s">
        <v>70</v>
      </c>
      <c r="Z22" s="47" t="s">
        <v>70</v>
      </c>
      <c r="AA22" s="61" t="s">
        <v>70</v>
      </c>
      <c r="AB22" s="61" t="s">
        <v>70</v>
      </c>
      <c r="AC22" s="156" t="s">
        <v>70</v>
      </c>
      <c r="AD22" s="47" t="s">
        <v>70</v>
      </c>
      <c r="AE22" s="47" t="s">
        <v>70</v>
      </c>
      <c r="AF22" s="51"/>
      <c r="AG22" s="51"/>
      <c r="AH22" s="51"/>
      <c r="AI22" s="51"/>
      <c r="AJ22" s="51"/>
      <c r="AK22" s="51"/>
      <c r="AL22" s="51"/>
      <c r="AM22" s="51"/>
      <c r="AN22" s="51"/>
      <c r="AO22" s="51"/>
      <c r="AP22" s="51" t="str">
        <f t="shared" si="1"/>
        <v>Procesos de acompañamiento efectuados</v>
      </c>
      <c r="AQ22" s="52">
        <f t="shared" si="2"/>
        <v>1</v>
      </c>
      <c r="AR22" s="53" t="e">
        <f t="shared" si="3"/>
        <v>#VALUE!</v>
      </c>
      <c r="AS22" s="54" t="e">
        <f t="shared" si="4"/>
        <v>#VALUE!</v>
      </c>
      <c r="AT22" s="62"/>
      <c r="AU22" s="55"/>
    </row>
    <row r="23" spans="1:47" s="56" customFormat="1" ht="248.25" customHeight="1" x14ac:dyDescent="0.25">
      <c r="A23" s="32">
        <v>1</v>
      </c>
      <c r="B23" s="33" t="s">
        <v>59</v>
      </c>
      <c r="C23" s="34" t="s">
        <v>60</v>
      </c>
      <c r="D23" s="35" t="s">
        <v>81</v>
      </c>
      <c r="E23" s="36">
        <v>0.06</v>
      </c>
      <c r="F23" s="63" t="s">
        <v>82</v>
      </c>
      <c r="G23" s="64" t="s">
        <v>83</v>
      </c>
      <c r="H23" s="38" t="s">
        <v>84</v>
      </c>
      <c r="I23" s="65">
        <v>1</v>
      </c>
      <c r="J23" s="66" t="s">
        <v>65</v>
      </c>
      <c r="K23" s="64" t="s">
        <v>85</v>
      </c>
      <c r="L23" s="60">
        <v>0</v>
      </c>
      <c r="M23" s="60">
        <v>1</v>
      </c>
      <c r="N23" s="60">
        <v>1</v>
      </c>
      <c r="O23" s="60">
        <v>1</v>
      </c>
      <c r="P23" s="42">
        <f>SUM(L23:O23)</f>
        <v>3</v>
      </c>
      <c r="Q23" s="67" t="s">
        <v>67</v>
      </c>
      <c r="R23" s="44" t="s">
        <v>86</v>
      </c>
      <c r="S23" s="44" t="s">
        <v>87</v>
      </c>
      <c r="T23" s="44" t="s">
        <v>80</v>
      </c>
      <c r="U23" s="45"/>
      <c r="V23" s="46">
        <v>0</v>
      </c>
      <c r="W23" s="46">
        <v>0</v>
      </c>
      <c r="X23" s="47" t="s">
        <v>70</v>
      </c>
      <c r="Y23" s="47" t="s">
        <v>70</v>
      </c>
      <c r="Z23" s="47" t="s">
        <v>70</v>
      </c>
      <c r="AA23" s="48">
        <f t="shared" si="0"/>
        <v>1</v>
      </c>
      <c r="AB23" s="68">
        <v>2</v>
      </c>
      <c r="AC23" s="155">
        <v>1</v>
      </c>
      <c r="AD23" s="69" t="s">
        <v>88</v>
      </c>
      <c r="AE23" s="70" t="s">
        <v>89</v>
      </c>
      <c r="AF23" s="51"/>
      <c r="AG23" s="51"/>
      <c r="AH23" s="51"/>
      <c r="AI23" s="51"/>
      <c r="AJ23" s="51"/>
      <c r="AK23" s="51"/>
      <c r="AL23" s="51"/>
      <c r="AM23" s="51"/>
      <c r="AN23" s="51"/>
      <c r="AO23" s="51"/>
      <c r="AP23" s="51" t="str">
        <f t="shared" si="1"/>
        <v>Mesas técnicas realizadas</v>
      </c>
      <c r="AQ23" s="52">
        <f t="shared" si="2"/>
        <v>3</v>
      </c>
      <c r="AR23" s="53">
        <f t="shared" si="3"/>
        <v>2</v>
      </c>
      <c r="AS23" s="54">
        <f t="shared" si="4"/>
        <v>0.66666666666666663</v>
      </c>
      <c r="AT23" s="62"/>
      <c r="AU23" s="55"/>
    </row>
    <row r="24" spans="1:47" s="56" customFormat="1" ht="217.5" customHeight="1" x14ac:dyDescent="0.25">
      <c r="A24" s="32">
        <v>1</v>
      </c>
      <c r="B24" s="33" t="s">
        <v>59</v>
      </c>
      <c r="C24" s="34" t="s">
        <v>60</v>
      </c>
      <c r="D24" s="35" t="s">
        <v>90</v>
      </c>
      <c r="E24" s="36">
        <v>0.06</v>
      </c>
      <c r="F24" s="39" t="s">
        <v>62</v>
      </c>
      <c r="G24" s="64" t="s">
        <v>91</v>
      </c>
      <c r="H24" s="64" t="s">
        <v>92</v>
      </c>
      <c r="I24" s="65">
        <v>2</v>
      </c>
      <c r="J24" s="64" t="s">
        <v>65</v>
      </c>
      <c r="K24" s="39" t="s">
        <v>93</v>
      </c>
      <c r="L24" s="71">
        <v>0</v>
      </c>
      <c r="M24" s="71">
        <v>1</v>
      </c>
      <c r="N24" s="71">
        <v>1</v>
      </c>
      <c r="O24" s="72">
        <v>0</v>
      </c>
      <c r="P24" s="42">
        <f t="shared" ref="P24:P31" si="5">SUM(L24:O24)</f>
        <v>2</v>
      </c>
      <c r="Q24" s="62" t="s">
        <v>67</v>
      </c>
      <c r="R24" s="44" t="s">
        <v>86</v>
      </c>
      <c r="S24" s="44" t="s">
        <v>87</v>
      </c>
      <c r="T24" s="38" t="s">
        <v>77</v>
      </c>
      <c r="U24" s="55"/>
      <c r="V24" s="46">
        <v>0</v>
      </c>
      <c r="W24" s="46">
        <v>0</v>
      </c>
      <c r="X24" s="47" t="s">
        <v>70</v>
      </c>
      <c r="Y24" s="47" t="s">
        <v>70</v>
      </c>
      <c r="Z24" s="47" t="s">
        <v>70</v>
      </c>
      <c r="AA24" s="48">
        <f t="shared" si="0"/>
        <v>1</v>
      </c>
      <c r="AB24" s="68">
        <v>1</v>
      </c>
      <c r="AC24" s="155">
        <f>+AB24/AA24</f>
        <v>1</v>
      </c>
      <c r="AD24" s="73" t="s">
        <v>94</v>
      </c>
      <c r="AE24" s="74" t="s">
        <v>95</v>
      </c>
      <c r="AF24" s="51"/>
      <c r="AG24" s="51"/>
      <c r="AH24" s="51"/>
      <c r="AI24" s="51"/>
      <c r="AJ24" s="51"/>
      <c r="AK24" s="51"/>
      <c r="AL24" s="51"/>
      <c r="AM24" s="51"/>
      <c r="AN24" s="51"/>
      <c r="AO24" s="51"/>
      <c r="AP24" s="51" t="str">
        <f t="shared" si="1"/>
        <v>Jornadas de articulación realizadas</v>
      </c>
      <c r="AQ24" s="52">
        <f t="shared" si="2"/>
        <v>2</v>
      </c>
      <c r="AR24" s="53">
        <f t="shared" si="3"/>
        <v>1</v>
      </c>
      <c r="AS24" s="54">
        <f t="shared" si="4"/>
        <v>0.5</v>
      </c>
      <c r="AT24" s="55"/>
      <c r="AU24" s="45"/>
    </row>
    <row r="25" spans="1:47" s="56" customFormat="1" ht="210.75" customHeight="1" x14ac:dyDescent="0.25">
      <c r="A25" s="75">
        <v>1</v>
      </c>
      <c r="B25" s="76" t="s">
        <v>59</v>
      </c>
      <c r="C25" s="77" t="s">
        <v>60</v>
      </c>
      <c r="D25" s="35" t="s">
        <v>96</v>
      </c>
      <c r="E25" s="36">
        <v>0.06</v>
      </c>
      <c r="F25" s="69" t="s">
        <v>62</v>
      </c>
      <c r="G25" s="78" t="s">
        <v>97</v>
      </c>
      <c r="H25" s="69" t="s">
        <v>98</v>
      </c>
      <c r="I25" s="79">
        <v>0.92</v>
      </c>
      <c r="J25" s="44" t="s">
        <v>99</v>
      </c>
      <c r="K25" s="69" t="s">
        <v>100</v>
      </c>
      <c r="L25" s="80">
        <v>0.1</v>
      </c>
      <c r="M25" s="80">
        <v>0.2</v>
      </c>
      <c r="N25" s="80">
        <v>0.75</v>
      </c>
      <c r="O25" s="81">
        <v>1</v>
      </c>
      <c r="P25" s="82">
        <f>+O25</f>
        <v>1</v>
      </c>
      <c r="Q25" s="69" t="s">
        <v>67</v>
      </c>
      <c r="R25" s="44" t="s">
        <v>86</v>
      </c>
      <c r="S25" s="44" t="s">
        <v>87</v>
      </c>
      <c r="T25" s="44" t="s">
        <v>101</v>
      </c>
      <c r="U25" s="70" t="s">
        <v>102</v>
      </c>
      <c r="V25" s="74">
        <v>0.1</v>
      </c>
      <c r="W25" s="74">
        <v>0.15</v>
      </c>
      <c r="X25" s="80">
        <v>1</v>
      </c>
      <c r="Y25" s="83" t="s">
        <v>103</v>
      </c>
      <c r="Z25" s="51" t="s">
        <v>104</v>
      </c>
      <c r="AA25" s="84">
        <f t="shared" si="0"/>
        <v>0.2</v>
      </c>
      <c r="AB25" s="74">
        <v>0.2</v>
      </c>
      <c r="AC25" s="155">
        <f t="shared" ref="AC25:AC29" si="6">+AB25/AA25</f>
        <v>1</v>
      </c>
      <c r="AD25" s="85" t="s">
        <v>105</v>
      </c>
      <c r="AE25" s="83" t="s">
        <v>106</v>
      </c>
      <c r="AF25" s="83"/>
      <c r="AG25" s="83"/>
      <c r="AH25" s="83"/>
      <c r="AI25" s="83"/>
      <c r="AJ25" s="83"/>
      <c r="AK25" s="83"/>
      <c r="AL25" s="83"/>
      <c r="AM25" s="83"/>
      <c r="AN25" s="83"/>
      <c r="AO25" s="83"/>
      <c r="AP25" s="51" t="str">
        <f t="shared" si="1"/>
        <v>Porcentaje de actividades articuladas</v>
      </c>
      <c r="AQ25" s="52">
        <f t="shared" si="2"/>
        <v>1</v>
      </c>
      <c r="AR25" s="86">
        <f>+AB25</f>
        <v>0.2</v>
      </c>
      <c r="AS25" s="54">
        <f t="shared" si="4"/>
        <v>0.2</v>
      </c>
      <c r="AT25" s="70"/>
      <c r="AU25" s="70"/>
    </row>
    <row r="26" spans="1:47" s="56" customFormat="1" ht="227.25" customHeight="1" x14ac:dyDescent="0.25">
      <c r="A26" s="32">
        <v>1</v>
      </c>
      <c r="B26" s="33" t="s">
        <v>59</v>
      </c>
      <c r="C26" s="34" t="s">
        <v>60</v>
      </c>
      <c r="D26" s="87" t="s">
        <v>107</v>
      </c>
      <c r="E26" s="36">
        <v>0.06</v>
      </c>
      <c r="F26" s="62" t="s">
        <v>62</v>
      </c>
      <c r="G26" s="64" t="s">
        <v>108</v>
      </c>
      <c r="H26" s="62" t="s">
        <v>109</v>
      </c>
      <c r="I26" s="88">
        <v>0.72109999999999996</v>
      </c>
      <c r="J26" s="38" t="s">
        <v>99</v>
      </c>
      <c r="K26" s="89" t="s">
        <v>110</v>
      </c>
      <c r="L26" s="58">
        <v>0</v>
      </c>
      <c r="M26" s="58">
        <v>0.05</v>
      </c>
      <c r="N26" s="58">
        <v>0.2</v>
      </c>
      <c r="O26" s="58">
        <v>1</v>
      </c>
      <c r="P26" s="90">
        <f>+O26</f>
        <v>1</v>
      </c>
      <c r="Q26" s="62" t="s">
        <v>111</v>
      </c>
      <c r="R26" s="44" t="s">
        <v>86</v>
      </c>
      <c r="S26" s="44" t="s">
        <v>87</v>
      </c>
      <c r="T26" s="38" t="s">
        <v>112</v>
      </c>
      <c r="U26" s="55"/>
      <c r="V26" s="46">
        <v>0</v>
      </c>
      <c r="W26" s="46">
        <v>0</v>
      </c>
      <c r="X26" s="91" t="s">
        <v>70</v>
      </c>
      <c r="Y26" s="91" t="s">
        <v>70</v>
      </c>
      <c r="Z26" s="47" t="s">
        <v>70</v>
      </c>
      <c r="AA26" s="92">
        <f t="shared" si="0"/>
        <v>0.05</v>
      </c>
      <c r="AB26" s="93">
        <v>0.32</v>
      </c>
      <c r="AC26" s="155">
        <v>1</v>
      </c>
      <c r="AD26" s="83" t="s">
        <v>113</v>
      </c>
      <c r="AE26" s="83" t="s">
        <v>114</v>
      </c>
      <c r="AF26" s="45"/>
      <c r="AG26" s="45"/>
      <c r="AH26" s="45"/>
      <c r="AI26" s="45"/>
      <c r="AJ26" s="45"/>
      <c r="AK26" s="45"/>
      <c r="AL26" s="45"/>
      <c r="AM26" s="45"/>
      <c r="AN26" s="45"/>
      <c r="AO26" s="45"/>
      <c r="AP26" s="51" t="str">
        <f t="shared" si="1"/>
        <v>Porcentaje de obligaciones por pagar depuradas en los FDL</v>
      </c>
      <c r="AQ26" s="52">
        <f t="shared" si="2"/>
        <v>1</v>
      </c>
      <c r="AR26" s="86">
        <f t="shared" si="3"/>
        <v>0.32</v>
      </c>
      <c r="AS26" s="54">
        <f t="shared" si="4"/>
        <v>0.32</v>
      </c>
      <c r="AT26" s="55"/>
      <c r="AU26" s="55"/>
    </row>
    <row r="27" spans="1:47" s="56" customFormat="1" ht="91.5" customHeight="1" x14ac:dyDescent="0.25">
      <c r="A27" s="32">
        <v>1</v>
      </c>
      <c r="B27" s="33" t="s">
        <v>59</v>
      </c>
      <c r="C27" s="34" t="s">
        <v>60</v>
      </c>
      <c r="D27" s="35" t="s">
        <v>115</v>
      </c>
      <c r="E27" s="36">
        <v>0.06</v>
      </c>
      <c r="F27" s="62" t="s">
        <v>62</v>
      </c>
      <c r="G27" s="64" t="s">
        <v>116</v>
      </c>
      <c r="H27" s="39" t="s">
        <v>117</v>
      </c>
      <c r="I27" s="70" t="s">
        <v>118</v>
      </c>
      <c r="J27" s="38" t="s">
        <v>65</v>
      </c>
      <c r="K27" s="62" t="s">
        <v>119</v>
      </c>
      <c r="L27" s="71">
        <v>0</v>
      </c>
      <c r="M27" s="71">
        <v>1</v>
      </c>
      <c r="N27" s="71">
        <v>0</v>
      </c>
      <c r="O27" s="71">
        <v>0</v>
      </c>
      <c r="P27" s="42">
        <f t="shared" si="5"/>
        <v>1</v>
      </c>
      <c r="Q27" s="62" t="s">
        <v>67</v>
      </c>
      <c r="R27" s="44" t="s">
        <v>86</v>
      </c>
      <c r="S27" s="44" t="s">
        <v>87</v>
      </c>
      <c r="T27" s="38" t="s">
        <v>120</v>
      </c>
      <c r="U27" s="55"/>
      <c r="V27" s="46">
        <v>0</v>
      </c>
      <c r="W27" s="46">
        <v>0</v>
      </c>
      <c r="X27" s="91" t="s">
        <v>70</v>
      </c>
      <c r="Y27" s="91" t="s">
        <v>70</v>
      </c>
      <c r="Z27" s="47" t="s">
        <v>70</v>
      </c>
      <c r="AA27" s="48">
        <f t="shared" si="0"/>
        <v>1</v>
      </c>
      <c r="AB27" s="94">
        <v>1</v>
      </c>
      <c r="AC27" s="155">
        <f t="shared" si="6"/>
        <v>1</v>
      </c>
      <c r="AD27" s="140" t="s">
        <v>191</v>
      </c>
      <c r="AE27" s="70" t="s">
        <v>121</v>
      </c>
      <c r="AF27" s="55"/>
      <c r="AG27" s="55"/>
      <c r="AH27" s="55"/>
      <c r="AI27" s="55"/>
      <c r="AJ27" s="55"/>
      <c r="AK27" s="55"/>
      <c r="AL27" s="55"/>
      <c r="AM27" s="55"/>
      <c r="AN27" s="55"/>
      <c r="AO27" s="55"/>
      <c r="AP27" s="51" t="str">
        <f t="shared" si="1"/>
        <v>Circulares expedidas</v>
      </c>
      <c r="AQ27" s="52">
        <f t="shared" si="2"/>
        <v>1</v>
      </c>
      <c r="AR27" s="96">
        <f t="shared" si="3"/>
        <v>1</v>
      </c>
      <c r="AS27" s="54">
        <f t="shared" si="4"/>
        <v>1</v>
      </c>
      <c r="AT27" s="55" t="s">
        <v>78</v>
      </c>
      <c r="AU27" s="55" t="str">
        <f>+AE27</f>
        <v>Circular 020 de 2020</v>
      </c>
    </row>
    <row r="28" spans="1:47" s="56" customFormat="1" ht="61.5" customHeight="1" x14ac:dyDescent="0.25">
      <c r="A28" s="32">
        <v>1</v>
      </c>
      <c r="B28" s="33" t="s">
        <v>59</v>
      </c>
      <c r="C28" s="34" t="s">
        <v>60</v>
      </c>
      <c r="D28" s="35" t="s">
        <v>122</v>
      </c>
      <c r="E28" s="36">
        <v>0.06</v>
      </c>
      <c r="F28" s="62" t="s">
        <v>73</v>
      </c>
      <c r="G28" s="64" t="s">
        <v>123</v>
      </c>
      <c r="H28" s="39" t="s">
        <v>124</v>
      </c>
      <c r="I28" s="70">
        <v>1</v>
      </c>
      <c r="J28" s="38" t="s">
        <v>65</v>
      </c>
      <c r="K28" s="62" t="s">
        <v>125</v>
      </c>
      <c r="L28" s="71">
        <v>0</v>
      </c>
      <c r="M28" s="97">
        <v>0.5</v>
      </c>
      <c r="N28" s="71">
        <v>0</v>
      </c>
      <c r="O28" s="97">
        <v>0.5</v>
      </c>
      <c r="P28" s="42">
        <f t="shared" si="5"/>
        <v>1</v>
      </c>
      <c r="Q28" s="62" t="s">
        <v>126</v>
      </c>
      <c r="R28" s="44" t="s">
        <v>127</v>
      </c>
      <c r="S28" s="38" t="s">
        <v>128</v>
      </c>
      <c r="T28" s="38" t="s">
        <v>129</v>
      </c>
      <c r="U28" s="55"/>
      <c r="V28" s="46">
        <v>0</v>
      </c>
      <c r="W28" s="46">
        <v>0</v>
      </c>
      <c r="X28" s="91" t="s">
        <v>70</v>
      </c>
      <c r="Y28" s="91" t="s">
        <v>70</v>
      </c>
      <c r="Z28" s="47" t="s">
        <v>70</v>
      </c>
      <c r="AA28" s="48">
        <f t="shared" si="0"/>
        <v>0.5</v>
      </c>
      <c r="AB28" s="98">
        <v>0.5</v>
      </c>
      <c r="AC28" s="155">
        <f t="shared" si="6"/>
        <v>1</v>
      </c>
      <c r="AD28" s="95" t="s">
        <v>130</v>
      </c>
      <c r="AE28" s="99" t="s">
        <v>131</v>
      </c>
      <c r="AF28" s="55"/>
      <c r="AG28" s="55"/>
      <c r="AH28" s="55"/>
      <c r="AI28" s="55"/>
      <c r="AJ28" s="55"/>
      <c r="AK28" s="55"/>
      <c r="AL28" s="55"/>
      <c r="AM28" s="55"/>
      <c r="AN28" s="55"/>
      <c r="AO28" s="55"/>
      <c r="AP28" s="51" t="str">
        <f t="shared" si="1"/>
        <v>Estrategias formuladas e implementadas</v>
      </c>
      <c r="AQ28" s="52">
        <f t="shared" si="2"/>
        <v>1</v>
      </c>
      <c r="AR28" s="53">
        <f t="shared" si="3"/>
        <v>0.5</v>
      </c>
      <c r="AS28" s="54">
        <f t="shared" si="4"/>
        <v>0.5</v>
      </c>
      <c r="AT28" s="55"/>
      <c r="AU28" s="55"/>
    </row>
    <row r="29" spans="1:47" s="56" customFormat="1" ht="314.25" customHeight="1" x14ac:dyDescent="0.25">
      <c r="A29" s="32">
        <v>1</v>
      </c>
      <c r="B29" s="33" t="s">
        <v>59</v>
      </c>
      <c r="C29" s="34" t="s">
        <v>60</v>
      </c>
      <c r="D29" s="35" t="s">
        <v>132</v>
      </c>
      <c r="E29" s="36">
        <v>0.06</v>
      </c>
      <c r="F29" s="62" t="s">
        <v>73</v>
      </c>
      <c r="G29" s="64" t="s">
        <v>123</v>
      </c>
      <c r="H29" s="39" t="s">
        <v>124</v>
      </c>
      <c r="I29" s="70" t="s">
        <v>118</v>
      </c>
      <c r="J29" s="38" t="s">
        <v>65</v>
      </c>
      <c r="K29" s="62" t="s">
        <v>125</v>
      </c>
      <c r="L29" s="71">
        <v>0</v>
      </c>
      <c r="M29" s="71">
        <v>2</v>
      </c>
      <c r="N29" s="71">
        <v>0</v>
      </c>
      <c r="O29" s="71">
        <v>1</v>
      </c>
      <c r="P29" s="42">
        <f t="shared" si="5"/>
        <v>3</v>
      </c>
      <c r="Q29" s="62" t="s">
        <v>126</v>
      </c>
      <c r="R29" s="44" t="s">
        <v>127</v>
      </c>
      <c r="S29" s="38" t="s">
        <v>128</v>
      </c>
      <c r="T29" s="38" t="s">
        <v>129</v>
      </c>
      <c r="U29" s="55"/>
      <c r="V29" s="46">
        <v>0</v>
      </c>
      <c r="W29" s="46">
        <v>0</v>
      </c>
      <c r="X29" s="91" t="s">
        <v>70</v>
      </c>
      <c r="Y29" s="91" t="s">
        <v>70</v>
      </c>
      <c r="Z29" s="47" t="s">
        <v>70</v>
      </c>
      <c r="AA29" s="48">
        <f t="shared" si="0"/>
        <v>2</v>
      </c>
      <c r="AB29" s="100">
        <v>2</v>
      </c>
      <c r="AC29" s="155">
        <f t="shared" si="6"/>
        <v>1</v>
      </c>
      <c r="AD29" s="101" t="s">
        <v>133</v>
      </c>
      <c r="AE29" s="102" t="s">
        <v>134</v>
      </c>
      <c r="AF29" s="55"/>
      <c r="AG29" s="55"/>
      <c r="AH29" s="55"/>
      <c r="AI29" s="55"/>
      <c r="AJ29" s="55"/>
      <c r="AK29" s="55"/>
      <c r="AL29" s="55"/>
      <c r="AM29" s="55"/>
      <c r="AN29" s="55"/>
      <c r="AO29" s="55"/>
      <c r="AP29" s="51" t="str">
        <f t="shared" si="1"/>
        <v>Estrategias formuladas e implementadas</v>
      </c>
      <c r="AQ29" s="52">
        <f t="shared" si="2"/>
        <v>3</v>
      </c>
      <c r="AR29" s="53">
        <f t="shared" si="3"/>
        <v>2</v>
      </c>
      <c r="AS29" s="54">
        <f t="shared" si="4"/>
        <v>0.66666666666666663</v>
      </c>
      <c r="AT29" s="55"/>
      <c r="AU29" s="55"/>
    </row>
    <row r="30" spans="1:47" s="56" customFormat="1" ht="69" customHeight="1" x14ac:dyDescent="0.25">
      <c r="A30" s="32">
        <v>1</v>
      </c>
      <c r="B30" s="33" t="s">
        <v>59</v>
      </c>
      <c r="C30" s="34" t="s">
        <v>60</v>
      </c>
      <c r="D30" s="35" t="s">
        <v>135</v>
      </c>
      <c r="E30" s="36">
        <v>0.06</v>
      </c>
      <c r="F30" s="62" t="s">
        <v>62</v>
      </c>
      <c r="G30" s="64" t="s">
        <v>63</v>
      </c>
      <c r="H30" s="39" t="s">
        <v>64</v>
      </c>
      <c r="I30" s="70">
        <v>1</v>
      </c>
      <c r="J30" s="38" t="s">
        <v>65</v>
      </c>
      <c r="K30" s="62" t="s">
        <v>66</v>
      </c>
      <c r="L30" s="71">
        <v>0</v>
      </c>
      <c r="M30" s="71">
        <v>0</v>
      </c>
      <c r="N30" s="71">
        <v>0</v>
      </c>
      <c r="O30" s="71">
        <v>1</v>
      </c>
      <c r="P30" s="42">
        <f t="shared" si="5"/>
        <v>1</v>
      </c>
      <c r="Q30" s="62" t="s">
        <v>67</v>
      </c>
      <c r="R30" s="44" t="s">
        <v>127</v>
      </c>
      <c r="S30" s="38" t="s">
        <v>128</v>
      </c>
      <c r="T30" s="38" t="s">
        <v>136</v>
      </c>
      <c r="U30" s="55"/>
      <c r="V30" s="46">
        <v>0</v>
      </c>
      <c r="W30" s="46">
        <v>0</v>
      </c>
      <c r="X30" s="91" t="s">
        <v>70</v>
      </c>
      <c r="Y30" s="91" t="s">
        <v>70</v>
      </c>
      <c r="Z30" s="47" t="s">
        <v>70</v>
      </c>
      <c r="AA30" s="103" t="s">
        <v>70</v>
      </c>
      <c r="AB30" s="103" t="s">
        <v>70</v>
      </c>
      <c r="AC30" s="157" t="s">
        <v>70</v>
      </c>
      <c r="AD30" s="99" t="s">
        <v>70</v>
      </c>
      <c r="AE30" s="99" t="s">
        <v>70</v>
      </c>
      <c r="AF30" s="55"/>
      <c r="AG30" s="55"/>
      <c r="AH30" s="55"/>
      <c r="AI30" s="55"/>
      <c r="AJ30" s="55"/>
      <c r="AK30" s="55"/>
      <c r="AL30" s="55"/>
      <c r="AM30" s="55"/>
      <c r="AN30" s="55"/>
      <c r="AO30" s="55"/>
      <c r="AP30" s="51" t="str">
        <f t="shared" si="1"/>
        <v>Procesos de acompañamiento efectuados</v>
      </c>
      <c r="AQ30" s="52">
        <f t="shared" si="2"/>
        <v>1</v>
      </c>
      <c r="AR30" s="53" t="e">
        <f t="shared" si="3"/>
        <v>#VALUE!</v>
      </c>
      <c r="AS30" s="54" t="e">
        <f t="shared" si="4"/>
        <v>#VALUE!</v>
      </c>
      <c r="AT30" s="55"/>
      <c r="AU30" s="55"/>
    </row>
    <row r="31" spans="1:47" s="56" customFormat="1" ht="144.75" customHeight="1" x14ac:dyDescent="0.25">
      <c r="A31" s="32">
        <v>1</v>
      </c>
      <c r="B31" s="33" t="s">
        <v>59</v>
      </c>
      <c r="C31" s="34" t="s">
        <v>60</v>
      </c>
      <c r="D31" s="35" t="s">
        <v>137</v>
      </c>
      <c r="E31" s="36">
        <v>7.0000000000000007E-2</v>
      </c>
      <c r="F31" s="62" t="s">
        <v>73</v>
      </c>
      <c r="G31" s="64" t="s">
        <v>138</v>
      </c>
      <c r="H31" s="39" t="s">
        <v>139</v>
      </c>
      <c r="I31" s="70" t="s">
        <v>118</v>
      </c>
      <c r="J31" s="38" t="s">
        <v>65</v>
      </c>
      <c r="K31" s="62" t="s">
        <v>125</v>
      </c>
      <c r="L31" s="71">
        <v>0</v>
      </c>
      <c r="M31" s="71">
        <v>1</v>
      </c>
      <c r="N31" s="71">
        <v>0</v>
      </c>
      <c r="O31" s="71">
        <v>0</v>
      </c>
      <c r="P31" s="104">
        <f t="shared" si="5"/>
        <v>1</v>
      </c>
      <c r="Q31" s="62" t="s">
        <v>67</v>
      </c>
      <c r="R31" s="44" t="s">
        <v>127</v>
      </c>
      <c r="S31" s="38" t="s">
        <v>128</v>
      </c>
      <c r="T31" s="38" t="s">
        <v>77</v>
      </c>
      <c r="U31" s="55"/>
      <c r="V31" s="46">
        <v>0</v>
      </c>
      <c r="W31" s="46">
        <v>0</v>
      </c>
      <c r="X31" s="91" t="s">
        <v>70</v>
      </c>
      <c r="Y31" s="91" t="s">
        <v>70</v>
      </c>
      <c r="Z31" s="47" t="s">
        <v>70</v>
      </c>
      <c r="AA31" s="48">
        <f t="shared" si="0"/>
        <v>1</v>
      </c>
      <c r="AB31" s="100">
        <v>1</v>
      </c>
      <c r="AC31" s="158">
        <v>1</v>
      </c>
      <c r="AD31" s="105" t="s">
        <v>140</v>
      </c>
      <c r="AE31" s="106" t="s">
        <v>141</v>
      </c>
      <c r="AF31" s="55"/>
      <c r="AG31" s="55"/>
      <c r="AH31" s="55"/>
      <c r="AI31" s="55"/>
      <c r="AJ31" s="55"/>
      <c r="AK31" s="55"/>
      <c r="AL31" s="55"/>
      <c r="AM31" s="55"/>
      <c r="AN31" s="55"/>
      <c r="AO31" s="55"/>
      <c r="AP31" s="51" t="str">
        <f>+K31</f>
        <v>Estrategia</v>
      </c>
      <c r="AQ31" s="52">
        <f t="shared" si="2"/>
        <v>1</v>
      </c>
      <c r="AR31" s="53">
        <f t="shared" si="3"/>
        <v>1</v>
      </c>
      <c r="AS31" s="54">
        <f t="shared" si="4"/>
        <v>1</v>
      </c>
      <c r="AT31" s="55" t="s">
        <v>78</v>
      </c>
      <c r="AU31" s="55" t="str">
        <f>+AE31</f>
        <v>Documento: Estrategia de Virtualización de las Actuaciones de Policía</v>
      </c>
    </row>
    <row r="32" spans="1:47" s="56" customFormat="1" ht="66.75" customHeight="1" x14ac:dyDescent="0.25">
      <c r="A32" s="32">
        <v>1</v>
      </c>
      <c r="B32" s="33" t="s">
        <v>59</v>
      </c>
      <c r="C32" s="34" t="s">
        <v>60</v>
      </c>
      <c r="D32" s="35" t="s">
        <v>142</v>
      </c>
      <c r="E32" s="36">
        <v>0.06</v>
      </c>
      <c r="F32" s="62" t="s">
        <v>62</v>
      </c>
      <c r="G32" s="33" t="s">
        <v>143</v>
      </c>
      <c r="H32" s="39" t="s">
        <v>144</v>
      </c>
      <c r="I32" s="70" t="s">
        <v>118</v>
      </c>
      <c r="J32" s="38" t="s">
        <v>65</v>
      </c>
      <c r="K32" s="62" t="s">
        <v>145</v>
      </c>
      <c r="L32" s="71">
        <v>0</v>
      </c>
      <c r="M32" s="71">
        <v>0</v>
      </c>
      <c r="N32" s="71">
        <v>1</v>
      </c>
      <c r="O32" s="71">
        <v>1</v>
      </c>
      <c r="P32" s="104">
        <f>SUM(L32:O32)</f>
        <v>2</v>
      </c>
      <c r="Q32" s="62" t="s">
        <v>67</v>
      </c>
      <c r="R32" s="62" t="s">
        <v>127</v>
      </c>
      <c r="S32" s="38" t="s">
        <v>128</v>
      </c>
      <c r="T32" s="38" t="s">
        <v>77</v>
      </c>
      <c r="U32" s="55"/>
      <c r="V32" s="107">
        <v>0</v>
      </c>
      <c r="W32" s="107">
        <v>0</v>
      </c>
      <c r="X32" s="108" t="s">
        <v>70</v>
      </c>
      <c r="Y32" s="108" t="s">
        <v>70</v>
      </c>
      <c r="Z32" s="47" t="s">
        <v>70</v>
      </c>
      <c r="AA32" s="103" t="s">
        <v>70</v>
      </c>
      <c r="AB32" s="103" t="s">
        <v>70</v>
      </c>
      <c r="AC32" s="157" t="s">
        <v>70</v>
      </c>
      <c r="AD32" s="109" t="s">
        <v>70</v>
      </c>
      <c r="AE32" s="109" t="s">
        <v>70</v>
      </c>
      <c r="AF32" s="110"/>
      <c r="AG32" s="45"/>
      <c r="AH32" s="45"/>
      <c r="AI32" s="45"/>
      <c r="AJ32" s="45"/>
      <c r="AK32" s="45"/>
      <c r="AL32" s="45"/>
      <c r="AM32" s="45"/>
      <c r="AN32" s="45"/>
      <c r="AO32" s="45"/>
      <c r="AP32" s="51" t="str">
        <f t="shared" si="1"/>
        <v>Mesas de trabajo de coordinación realizadas</v>
      </c>
      <c r="AQ32" s="52">
        <f t="shared" si="2"/>
        <v>2</v>
      </c>
      <c r="AR32" s="53" t="e">
        <f t="shared" si="3"/>
        <v>#VALUE!</v>
      </c>
      <c r="AS32" s="54" t="e">
        <f t="shared" si="4"/>
        <v>#VALUE!</v>
      </c>
      <c r="AT32" s="55"/>
      <c r="AU32" s="55"/>
    </row>
    <row r="33" spans="1:47" s="148" customFormat="1" ht="128.25" customHeight="1" x14ac:dyDescent="0.25">
      <c r="A33" s="111">
        <v>6</v>
      </c>
      <c r="B33" s="112" t="s">
        <v>146</v>
      </c>
      <c r="C33" s="112" t="s">
        <v>147</v>
      </c>
      <c r="D33" s="112" t="s">
        <v>148</v>
      </c>
      <c r="E33" s="113">
        <v>0.05</v>
      </c>
      <c r="F33" s="112" t="s">
        <v>149</v>
      </c>
      <c r="G33" s="112" t="s">
        <v>150</v>
      </c>
      <c r="H33" s="112" t="s">
        <v>151</v>
      </c>
      <c r="I33" s="111">
        <v>0</v>
      </c>
      <c r="J33" s="111" t="s">
        <v>152</v>
      </c>
      <c r="K33" s="112" t="s">
        <v>153</v>
      </c>
      <c r="L33" s="114">
        <v>0</v>
      </c>
      <c r="M33" s="114">
        <v>0.7</v>
      </c>
      <c r="N33" s="114">
        <v>0</v>
      </c>
      <c r="O33" s="114">
        <v>0.7</v>
      </c>
      <c r="P33" s="115">
        <f>+(M33+O33)/2</f>
        <v>0.7</v>
      </c>
      <c r="Q33" s="112" t="s">
        <v>67</v>
      </c>
      <c r="R33" s="111" t="s">
        <v>154</v>
      </c>
      <c r="S33" s="111" t="s">
        <v>155</v>
      </c>
      <c r="T33" s="111" t="s">
        <v>156</v>
      </c>
      <c r="U33" s="141"/>
      <c r="V33" s="116">
        <v>0</v>
      </c>
      <c r="W33" s="116">
        <v>0</v>
      </c>
      <c r="X33" s="116" t="s">
        <v>70</v>
      </c>
      <c r="Y33" s="116" t="s">
        <v>70</v>
      </c>
      <c r="Z33" s="117" t="s">
        <v>70</v>
      </c>
      <c r="AA33" s="142">
        <f t="shared" si="0"/>
        <v>0.7</v>
      </c>
      <c r="AB33" s="143">
        <v>0.94</v>
      </c>
      <c r="AC33" s="159">
        <v>1</v>
      </c>
      <c r="AD33" s="145" t="s">
        <v>192</v>
      </c>
      <c r="AE33" s="145" t="s">
        <v>193</v>
      </c>
      <c r="AF33" s="145"/>
      <c r="AG33" s="145"/>
      <c r="AH33" s="145"/>
      <c r="AI33" s="145"/>
      <c r="AJ33" s="145"/>
      <c r="AK33" s="145"/>
      <c r="AL33" s="145"/>
      <c r="AM33" s="145"/>
      <c r="AN33" s="145"/>
      <c r="AO33" s="145"/>
      <c r="AP33" s="146" t="str">
        <f t="shared" si="1"/>
        <v>Cumplimiento de criterios ambientales</v>
      </c>
      <c r="AQ33" s="146">
        <f t="shared" si="2"/>
        <v>0.7</v>
      </c>
      <c r="AR33" s="143">
        <f t="shared" si="3"/>
        <v>0.94</v>
      </c>
      <c r="AS33" s="147">
        <f t="shared" si="4"/>
        <v>1.342857142857143</v>
      </c>
      <c r="AT33" s="141"/>
      <c r="AU33" s="141"/>
    </row>
    <row r="34" spans="1:47" s="148" customFormat="1" ht="128.25" customHeight="1" x14ac:dyDescent="0.25">
      <c r="A34" s="111">
        <v>6</v>
      </c>
      <c r="B34" s="112" t="s">
        <v>146</v>
      </c>
      <c r="C34" s="112" t="s">
        <v>147</v>
      </c>
      <c r="D34" s="112" t="s">
        <v>157</v>
      </c>
      <c r="E34" s="113">
        <v>0.05</v>
      </c>
      <c r="F34" s="112" t="s">
        <v>149</v>
      </c>
      <c r="G34" s="112" t="s">
        <v>158</v>
      </c>
      <c r="H34" s="112" t="s">
        <v>159</v>
      </c>
      <c r="I34" s="111">
        <v>0</v>
      </c>
      <c r="J34" s="111" t="s">
        <v>152</v>
      </c>
      <c r="K34" s="112" t="s">
        <v>160</v>
      </c>
      <c r="L34" s="118">
        <v>0</v>
      </c>
      <c r="M34" s="113">
        <v>1</v>
      </c>
      <c r="N34" s="113">
        <v>1</v>
      </c>
      <c r="O34" s="113">
        <v>1</v>
      </c>
      <c r="P34" s="115">
        <f>AVERAGE(M34:O34)</f>
        <v>1</v>
      </c>
      <c r="Q34" s="112" t="s">
        <v>67</v>
      </c>
      <c r="R34" s="111" t="s">
        <v>161</v>
      </c>
      <c r="S34" s="111" t="s">
        <v>162</v>
      </c>
      <c r="T34" s="111" t="s">
        <v>163</v>
      </c>
      <c r="U34" s="141"/>
      <c r="V34" s="116">
        <v>0</v>
      </c>
      <c r="W34" s="116">
        <v>0</v>
      </c>
      <c r="X34" s="116" t="s">
        <v>70</v>
      </c>
      <c r="Y34" s="116" t="s">
        <v>70</v>
      </c>
      <c r="Z34" s="117" t="s">
        <v>70</v>
      </c>
      <c r="AA34" s="142">
        <v>1</v>
      </c>
      <c r="AB34" s="143">
        <v>0.66669999999999996</v>
      </c>
      <c r="AC34" s="159">
        <f>AB34/AA34</f>
        <v>0.66669999999999996</v>
      </c>
      <c r="AD34" s="145" t="s">
        <v>194</v>
      </c>
      <c r="AE34" s="145" t="s">
        <v>195</v>
      </c>
      <c r="AF34" s="145"/>
      <c r="AG34" s="145"/>
      <c r="AH34" s="145"/>
      <c r="AI34" s="145"/>
      <c r="AJ34" s="145"/>
      <c r="AK34" s="145"/>
      <c r="AL34" s="145"/>
      <c r="AM34" s="145"/>
      <c r="AN34" s="145"/>
      <c r="AO34" s="145"/>
      <c r="AP34" s="146" t="str">
        <f t="shared" si="1"/>
        <v>Nivel de participación en actividades de gestión documental</v>
      </c>
      <c r="AQ34" s="149">
        <f t="shared" si="2"/>
        <v>1</v>
      </c>
      <c r="AR34" s="150">
        <f t="shared" si="3"/>
        <v>0.66669999999999996</v>
      </c>
      <c r="AS34" s="147">
        <f t="shared" si="4"/>
        <v>0.66669999999999996</v>
      </c>
      <c r="AT34" s="141"/>
      <c r="AU34" s="141"/>
    </row>
    <row r="35" spans="1:47" s="148" customFormat="1" ht="128.25" customHeight="1" x14ac:dyDescent="0.25">
      <c r="A35" s="111">
        <v>6</v>
      </c>
      <c r="B35" s="112" t="s">
        <v>146</v>
      </c>
      <c r="C35" s="112" t="s">
        <v>147</v>
      </c>
      <c r="D35" s="112" t="s">
        <v>164</v>
      </c>
      <c r="E35" s="113">
        <v>0.05</v>
      </c>
      <c r="F35" s="112" t="s">
        <v>149</v>
      </c>
      <c r="G35" s="112" t="s">
        <v>165</v>
      </c>
      <c r="H35" s="112" t="s">
        <v>166</v>
      </c>
      <c r="I35" s="111">
        <v>0</v>
      </c>
      <c r="J35" s="111" t="s">
        <v>65</v>
      </c>
      <c r="K35" s="112" t="s">
        <v>167</v>
      </c>
      <c r="L35" s="118">
        <v>0</v>
      </c>
      <c r="M35" s="118">
        <v>0</v>
      </c>
      <c r="N35" s="118">
        <v>0</v>
      </c>
      <c r="O35" s="118">
        <v>1</v>
      </c>
      <c r="P35" s="119">
        <f>SUM(L35:O35)</f>
        <v>1</v>
      </c>
      <c r="Q35" s="112" t="s">
        <v>67</v>
      </c>
      <c r="R35" s="111" t="s">
        <v>168</v>
      </c>
      <c r="S35" s="111" t="s">
        <v>155</v>
      </c>
      <c r="T35" s="111" t="s">
        <v>169</v>
      </c>
      <c r="U35" s="141"/>
      <c r="V35" s="120">
        <v>0</v>
      </c>
      <c r="W35" s="120">
        <v>0</v>
      </c>
      <c r="X35" s="116" t="s">
        <v>70</v>
      </c>
      <c r="Y35" s="116" t="s">
        <v>70</v>
      </c>
      <c r="Z35" s="117" t="s">
        <v>70</v>
      </c>
      <c r="AA35" s="144" t="s">
        <v>70</v>
      </c>
      <c r="AB35" s="144" t="s">
        <v>70</v>
      </c>
      <c r="AC35" s="159" t="s">
        <v>70</v>
      </c>
      <c r="AD35" s="116" t="s">
        <v>70</v>
      </c>
      <c r="AE35" s="117" t="s">
        <v>70</v>
      </c>
      <c r="AF35" s="145"/>
      <c r="AG35" s="145"/>
      <c r="AH35" s="145"/>
      <c r="AI35" s="145"/>
      <c r="AJ35" s="145"/>
      <c r="AK35" s="145"/>
      <c r="AL35" s="145"/>
      <c r="AM35" s="145"/>
      <c r="AN35" s="145"/>
      <c r="AO35" s="145"/>
      <c r="AP35" s="146" t="str">
        <f t="shared" si="1"/>
        <v>Caracterización de levantada</v>
      </c>
      <c r="AQ35" s="149">
        <f t="shared" si="2"/>
        <v>1</v>
      </c>
      <c r="AR35" s="150" t="e">
        <f t="shared" si="3"/>
        <v>#VALUE!</v>
      </c>
      <c r="AS35" s="147" t="e">
        <f t="shared" si="4"/>
        <v>#VALUE!</v>
      </c>
      <c r="AT35" s="141"/>
      <c r="AU35" s="141"/>
    </row>
    <row r="36" spans="1:47" s="148" customFormat="1" ht="128.25" customHeight="1" thickBot="1" x14ac:dyDescent="0.3">
      <c r="A36" s="111">
        <v>6</v>
      </c>
      <c r="B36" s="112" t="s">
        <v>146</v>
      </c>
      <c r="C36" s="112" t="s">
        <v>147</v>
      </c>
      <c r="D36" s="112" t="s">
        <v>170</v>
      </c>
      <c r="E36" s="113">
        <v>0.05</v>
      </c>
      <c r="F36" s="112" t="s">
        <v>149</v>
      </c>
      <c r="G36" s="112" t="s">
        <v>171</v>
      </c>
      <c r="H36" s="112" t="s">
        <v>172</v>
      </c>
      <c r="I36" s="111">
        <v>2</v>
      </c>
      <c r="J36" s="111" t="s">
        <v>65</v>
      </c>
      <c r="K36" s="112" t="s">
        <v>173</v>
      </c>
      <c r="L36" s="118">
        <v>0</v>
      </c>
      <c r="M36" s="118">
        <v>0</v>
      </c>
      <c r="N36" s="118">
        <v>1</v>
      </c>
      <c r="O36" s="118">
        <v>0</v>
      </c>
      <c r="P36" s="119">
        <f>SUM(L36:O36)</f>
        <v>1</v>
      </c>
      <c r="Q36" s="112" t="s">
        <v>67</v>
      </c>
      <c r="R36" s="111" t="s">
        <v>174</v>
      </c>
      <c r="S36" s="111" t="s">
        <v>155</v>
      </c>
      <c r="T36" s="111" t="s">
        <v>175</v>
      </c>
      <c r="U36" s="151"/>
      <c r="V36" s="120">
        <v>0</v>
      </c>
      <c r="W36" s="120">
        <v>0</v>
      </c>
      <c r="X36" s="116" t="s">
        <v>70</v>
      </c>
      <c r="Y36" s="116" t="s">
        <v>70</v>
      </c>
      <c r="Z36" s="117" t="s">
        <v>70</v>
      </c>
      <c r="AA36" s="144" t="s">
        <v>70</v>
      </c>
      <c r="AB36" s="144" t="s">
        <v>70</v>
      </c>
      <c r="AC36" s="159" t="s">
        <v>70</v>
      </c>
      <c r="AD36" s="116" t="s">
        <v>70</v>
      </c>
      <c r="AE36" s="117" t="s">
        <v>70</v>
      </c>
      <c r="AF36" s="145"/>
      <c r="AG36" s="145"/>
      <c r="AH36" s="145"/>
      <c r="AI36" s="145"/>
      <c r="AJ36" s="145"/>
      <c r="AK36" s="145"/>
      <c r="AL36" s="145"/>
      <c r="AM36" s="145"/>
      <c r="AN36" s="145"/>
      <c r="AO36" s="145"/>
      <c r="AP36" s="146" t="str">
        <f t="shared" si="1"/>
        <v>Registro de buena práctica/idea innovadora</v>
      </c>
      <c r="AQ36" s="149">
        <f t="shared" si="2"/>
        <v>1</v>
      </c>
      <c r="AR36" s="150" t="e">
        <f t="shared" si="3"/>
        <v>#VALUE!</v>
      </c>
      <c r="AS36" s="147" t="e">
        <f t="shared" si="4"/>
        <v>#VALUE!</v>
      </c>
      <c r="AT36" s="141"/>
      <c r="AU36" s="141"/>
    </row>
    <row r="37" spans="1:47" s="129" customFormat="1" ht="69" customHeight="1" thickBot="1" x14ac:dyDescent="0.4">
      <c r="A37" s="121"/>
      <c r="B37" s="177" t="s">
        <v>176</v>
      </c>
      <c r="C37" s="178"/>
      <c r="D37" s="179"/>
      <c r="E37" s="122">
        <f>SUM(E20:E36)</f>
        <v>1.0000000000000004</v>
      </c>
      <c r="F37" s="123"/>
      <c r="G37" s="124"/>
      <c r="H37" s="124"/>
      <c r="I37" s="124"/>
      <c r="J37" s="124"/>
      <c r="K37" s="124"/>
      <c r="L37" s="124"/>
      <c r="M37" s="124"/>
      <c r="N37" s="124"/>
      <c r="O37" s="124"/>
      <c r="P37" s="124"/>
      <c r="Q37" s="124"/>
      <c r="R37" s="124"/>
      <c r="S37" s="124"/>
      <c r="T37" s="124"/>
      <c r="U37" s="180" t="s">
        <v>177</v>
      </c>
      <c r="V37" s="181"/>
      <c r="W37" s="182"/>
      <c r="X37" s="125">
        <f>AVERAGE(X20:X36)</f>
        <v>1</v>
      </c>
      <c r="Y37" s="126"/>
      <c r="Z37" s="126"/>
      <c r="AA37" s="180" t="s">
        <v>178</v>
      </c>
      <c r="AB37" s="181"/>
      <c r="AC37" s="152">
        <f>AVERAGE(AC23:AC36)</f>
        <v>0.96667000000000003</v>
      </c>
      <c r="AD37" s="174"/>
      <c r="AE37" s="175"/>
      <c r="AF37" s="180" t="s">
        <v>179</v>
      </c>
      <c r="AG37" s="181"/>
      <c r="AH37" s="127" t="e">
        <f>AVERAGE(AH20:AH32)</f>
        <v>#DIV/0!</v>
      </c>
      <c r="AI37" s="126"/>
      <c r="AJ37" s="126"/>
      <c r="AK37" s="180" t="s">
        <v>180</v>
      </c>
      <c r="AL37" s="181"/>
      <c r="AM37" s="127" t="e">
        <f>AVERAGE(AM20:AM32)</f>
        <v>#DIV/0!</v>
      </c>
      <c r="AN37" s="126"/>
      <c r="AO37" s="126"/>
      <c r="AP37" s="126"/>
      <c r="AQ37" s="172" t="s">
        <v>181</v>
      </c>
      <c r="AR37" s="173"/>
      <c r="AS37" s="128" t="e">
        <f>AVERAGE(AS20:AS32)</f>
        <v>#VALUE!</v>
      </c>
      <c r="AT37" s="174"/>
      <c r="AU37" s="175"/>
    </row>
    <row r="40" spans="1:47" ht="15.75" customHeight="1" x14ac:dyDescent="0.25">
      <c r="A40" s="12"/>
      <c r="B40" s="130"/>
      <c r="C40" s="130"/>
      <c r="D40" s="130"/>
      <c r="E40" s="130"/>
      <c r="F40" s="130"/>
      <c r="G40" s="130"/>
      <c r="H40" s="1"/>
      <c r="I40" s="1"/>
      <c r="J40" s="1"/>
      <c r="K40" s="1"/>
      <c r="L40" s="1"/>
      <c r="M40" s="1"/>
      <c r="N40" s="1"/>
      <c r="O40" s="1"/>
      <c r="P40" s="12"/>
      <c r="Q40" s="1"/>
      <c r="R40" s="1"/>
      <c r="S40" s="1"/>
      <c r="T40" s="1"/>
      <c r="U40" s="1"/>
      <c r="V40" s="1"/>
      <c r="W40" s="1"/>
      <c r="X40" s="1"/>
      <c r="Y40" s="1"/>
      <c r="Z40" s="1"/>
      <c r="AA40" s="176"/>
      <c r="AB40" s="176"/>
      <c r="AC40" s="131"/>
      <c r="AD40" s="1"/>
      <c r="AE40" s="1"/>
      <c r="AF40" s="1"/>
      <c r="AG40" s="1"/>
      <c r="AH40" s="1"/>
      <c r="AI40" s="1"/>
      <c r="AJ40" s="1"/>
      <c r="AK40" s="1"/>
      <c r="AL40" s="1"/>
      <c r="AM40" s="1"/>
      <c r="AN40" s="1"/>
      <c r="AO40" s="1"/>
      <c r="AP40" s="1"/>
      <c r="AQ40" s="176"/>
      <c r="AR40" s="176"/>
      <c r="AS40" s="131"/>
      <c r="AT40" s="1"/>
      <c r="AU40" s="1"/>
    </row>
    <row r="41" spans="1:47" ht="15.75" customHeight="1" x14ac:dyDescent="0.25">
      <c r="A41" s="12"/>
      <c r="B41" s="164" t="s">
        <v>182</v>
      </c>
      <c r="C41" s="164"/>
      <c r="D41" s="164"/>
      <c r="E41" s="132"/>
      <c r="F41" s="164" t="s">
        <v>183</v>
      </c>
      <c r="G41" s="164"/>
      <c r="H41" s="164"/>
      <c r="I41" s="164"/>
      <c r="J41" s="164" t="s">
        <v>184</v>
      </c>
      <c r="K41" s="164"/>
      <c r="L41" s="164"/>
      <c r="M41" s="164"/>
      <c r="N41" s="164"/>
      <c r="O41" s="164"/>
      <c r="P41" s="164"/>
      <c r="Q41" s="1"/>
      <c r="R41" s="1"/>
      <c r="S41" s="1"/>
      <c r="T41" s="1"/>
      <c r="U41" s="1"/>
      <c r="V41" s="1"/>
      <c r="W41" s="1"/>
      <c r="X41" s="1"/>
      <c r="Y41" s="1"/>
      <c r="Z41" s="1"/>
      <c r="AA41" s="176"/>
      <c r="AB41" s="176"/>
      <c r="AC41" s="131"/>
      <c r="AD41" s="1"/>
      <c r="AE41" s="1"/>
      <c r="AF41" s="1"/>
      <c r="AG41" s="1"/>
      <c r="AH41" s="1"/>
      <c r="AI41" s="1"/>
      <c r="AJ41" s="1"/>
      <c r="AK41" s="1"/>
      <c r="AL41" s="1"/>
      <c r="AM41" s="1"/>
      <c r="AN41" s="1"/>
      <c r="AO41" s="1"/>
      <c r="AP41" s="1"/>
      <c r="AQ41" s="176"/>
      <c r="AR41" s="176"/>
      <c r="AS41" s="131"/>
      <c r="AT41" s="1"/>
      <c r="AU41" s="1"/>
    </row>
    <row r="42" spans="1:47" ht="15.75" customHeight="1" x14ac:dyDescent="0.25">
      <c r="A42" s="12"/>
      <c r="B42" s="168"/>
      <c r="C42" s="168"/>
      <c r="D42" s="133"/>
      <c r="E42" s="133"/>
      <c r="F42" s="169"/>
      <c r="G42" s="169"/>
      <c r="H42" s="169"/>
      <c r="I42" s="169"/>
      <c r="J42" s="169"/>
      <c r="K42" s="169"/>
      <c r="L42" s="169"/>
      <c r="M42" s="169"/>
      <c r="N42" s="169"/>
      <c r="O42" s="169"/>
      <c r="P42" s="169"/>
      <c r="Q42" s="1"/>
      <c r="R42" s="1"/>
      <c r="S42" s="1"/>
      <c r="T42" s="1"/>
      <c r="U42" s="1"/>
      <c r="V42" s="1"/>
      <c r="W42" s="1"/>
      <c r="X42" s="1"/>
      <c r="Y42" s="1"/>
      <c r="Z42" s="1"/>
      <c r="AA42" s="170"/>
      <c r="AB42" s="170"/>
      <c r="AC42" s="160"/>
      <c r="AD42" s="1"/>
      <c r="AE42" s="1"/>
      <c r="AF42" s="1"/>
      <c r="AG42" s="1"/>
      <c r="AH42" s="1"/>
      <c r="AI42" s="1"/>
      <c r="AJ42" s="1"/>
      <c r="AK42" s="1"/>
      <c r="AL42" s="1"/>
      <c r="AM42" s="1"/>
      <c r="AN42" s="1"/>
      <c r="AO42" s="1"/>
      <c r="AP42" s="1"/>
      <c r="AQ42" s="170"/>
      <c r="AR42" s="170"/>
      <c r="AS42" s="134"/>
      <c r="AT42" s="1"/>
      <c r="AU42" s="1"/>
    </row>
    <row r="43" spans="1:47" ht="51" customHeight="1" x14ac:dyDescent="0.25">
      <c r="A43" s="12"/>
      <c r="B43" s="171" t="s">
        <v>185</v>
      </c>
      <c r="C43" s="163"/>
      <c r="D43" s="135"/>
      <c r="E43" s="135"/>
      <c r="F43" s="164" t="s">
        <v>186</v>
      </c>
      <c r="G43" s="164"/>
      <c r="H43" s="164"/>
      <c r="I43" s="164"/>
      <c r="J43" s="164" t="s">
        <v>187</v>
      </c>
      <c r="K43" s="164"/>
      <c r="L43" s="164"/>
      <c r="M43" s="164"/>
      <c r="N43" s="164"/>
      <c r="O43" s="164"/>
      <c r="P43" s="164"/>
      <c r="Q43" s="1"/>
      <c r="R43" s="1"/>
      <c r="S43" s="1"/>
      <c r="T43" s="1"/>
      <c r="U43" s="1"/>
      <c r="V43" s="1"/>
      <c r="W43" s="1"/>
      <c r="X43" s="1"/>
      <c r="Y43" s="1"/>
      <c r="Z43" s="1"/>
      <c r="AA43" s="1"/>
      <c r="AB43" s="1"/>
      <c r="AC43" s="131"/>
      <c r="AD43" s="1"/>
      <c r="AE43" s="1"/>
      <c r="AF43" s="1"/>
      <c r="AG43" s="1"/>
      <c r="AH43" s="1"/>
      <c r="AI43" s="1"/>
      <c r="AJ43" s="1"/>
      <c r="AK43" s="1"/>
      <c r="AL43" s="1"/>
      <c r="AM43" s="1"/>
      <c r="AN43" s="1"/>
      <c r="AO43" s="1"/>
      <c r="AP43" s="1"/>
      <c r="AQ43" s="1"/>
      <c r="AR43" s="1"/>
      <c r="AS43" s="136"/>
      <c r="AT43" s="1"/>
      <c r="AU43" s="1"/>
    </row>
    <row r="44" spans="1:47" ht="22.5" customHeight="1" x14ac:dyDescent="0.25">
      <c r="A44" s="12"/>
      <c r="B44" s="163"/>
      <c r="C44" s="163"/>
      <c r="D44" s="135"/>
      <c r="E44" s="135"/>
      <c r="F44" s="164"/>
      <c r="G44" s="164"/>
      <c r="H44" s="164"/>
      <c r="I44" s="164"/>
      <c r="J44" s="165" t="s">
        <v>188</v>
      </c>
      <c r="K44" s="166"/>
      <c r="L44" s="166"/>
      <c r="M44" s="166"/>
      <c r="N44" s="166"/>
      <c r="O44" s="166"/>
      <c r="P44" s="167"/>
      <c r="Q44" s="1"/>
      <c r="R44" s="1"/>
      <c r="S44" s="1"/>
      <c r="T44" s="1"/>
      <c r="U44" s="1"/>
      <c r="V44" s="1"/>
      <c r="W44" s="1"/>
      <c r="X44" s="1"/>
      <c r="Y44" s="1"/>
      <c r="Z44" s="1"/>
      <c r="AA44" s="1"/>
      <c r="AB44" s="1"/>
      <c r="AC44" s="131"/>
      <c r="AD44" s="1"/>
      <c r="AE44" s="1"/>
      <c r="AF44" s="1"/>
      <c r="AG44" s="1"/>
      <c r="AH44" s="1"/>
      <c r="AI44" s="1"/>
      <c r="AJ44" s="1"/>
      <c r="AK44" s="1"/>
      <c r="AL44" s="1"/>
      <c r="AM44" s="1"/>
      <c r="AN44" s="1"/>
      <c r="AO44" s="1"/>
      <c r="AP44" s="1"/>
      <c r="AQ44" s="1"/>
      <c r="AR44" s="1"/>
      <c r="AS44" s="136"/>
      <c r="AT44" s="1"/>
      <c r="AU44" s="1"/>
    </row>
  </sheetData>
  <mergeCells count="59">
    <mergeCell ref="F11:O11"/>
    <mergeCell ref="A1:O1"/>
    <mergeCell ref="A2:O2"/>
    <mergeCell ref="A3:B3"/>
    <mergeCell ref="D3:O3"/>
    <mergeCell ref="A4:B4"/>
    <mergeCell ref="F4:O4"/>
    <mergeCell ref="AA10:AB10"/>
    <mergeCell ref="AQ10:AR10"/>
    <mergeCell ref="A5:B5"/>
    <mergeCell ref="F5:O5"/>
    <mergeCell ref="A6:B6"/>
    <mergeCell ref="F6:O6"/>
    <mergeCell ref="A7:B7"/>
    <mergeCell ref="F7:O7"/>
    <mergeCell ref="AQ7:AU7"/>
    <mergeCell ref="A8:B8"/>
    <mergeCell ref="F8:O8"/>
    <mergeCell ref="AQ8:AU8"/>
    <mergeCell ref="F9:O9"/>
    <mergeCell ref="F10:O10"/>
    <mergeCell ref="A16:C18"/>
    <mergeCell ref="D16:U18"/>
    <mergeCell ref="V16:Z17"/>
    <mergeCell ref="AA16:AE17"/>
    <mergeCell ref="AF16:AJ17"/>
    <mergeCell ref="AP16:AU17"/>
    <mergeCell ref="V18:Z18"/>
    <mergeCell ref="AA18:AE18"/>
    <mergeCell ref="AF18:AJ18"/>
    <mergeCell ref="AK18:AO18"/>
    <mergeCell ref="AP18:AU18"/>
    <mergeCell ref="AK16:AO17"/>
    <mergeCell ref="AQ37:AR37"/>
    <mergeCell ref="AT37:AU37"/>
    <mergeCell ref="AA40:AB40"/>
    <mergeCell ref="AQ40:AR40"/>
    <mergeCell ref="B41:D41"/>
    <mergeCell ref="F41:I41"/>
    <mergeCell ref="J41:P41"/>
    <mergeCell ref="AA41:AB41"/>
    <mergeCell ref="AQ41:AR41"/>
    <mergeCell ref="B37:D37"/>
    <mergeCell ref="U37:W37"/>
    <mergeCell ref="AA37:AB37"/>
    <mergeCell ref="AD37:AE37"/>
    <mergeCell ref="AF37:AG37"/>
    <mergeCell ref="AK37:AL37"/>
    <mergeCell ref="AA42:AB42"/>
    <mergeCell ref="AQ42:AR42"/>
    <mergeCell ref="B43:C43"/>
    <mergeCell ref="F43:I43"/>
    <mergeCell ref="J43:P43"/>
    <mergeCell ref="B44:C44"/>
    <mergeCell ref="F44:I44"/>
    <mergeCell ref="J44:P44"/>
    <mergeCell ref="B42:C42"/>
    <mergeCell ref="F42:I42"/>
    <mergeCell ref="J42:P42"/>
  </mergeCells>
  <conditionalFormatting sqref="AS37 AC31 AC37 AB20 AD20:AP20 AD21:AO21">
    <cfRule type="containsText" dxfId="202" priority="205" operator="containsText" text="N/A">
      <formula>NOT(ISERROR(SEARCH("N/A",AB20)))</formula>
    </cfRule>
    <cfRule type="cellIs" dxfId="201" priority="206" operator="between">
      <formula>#REF!</formula>
      <formula>#REF!</formula>
    </cfRule>
    <cfRule type="cellIs" dxfId="200" priority="207" operator="between">
      <formula>#REF!</formula>
      <formula>#REF!</formula>
    </cfRule>
    <cfRule type="cellIs" dxfId="199" priority="208" operator="between">
      <formula>#REF!</formula>
      <formula>#REF!</formula>
    </cfRule>
  </conditionalFormatting>
  <conditionalFormatting sqref="AC37">
    <cfRule type="colorScale" priority="204">
      <colorScale>
        <cfvo type="min"/>
        <cfvo type="percentile" val="50"/>
        <cfvo type="max"/>
        <color rgb="FFF8696B"/>
        <color rgb="FFFFEB84"/>
        <color rgb="FF63BE7B"/>
      </colorScale>
    </cfRule>
  </conditionalFormatting>
  <conditionalFormatting sqref="AS37">
    <cfRule type="colorScale" priority="203">
      <colorScale>
        <cfvo type="min"/>
        <cfvo type="percentile" val="50"/>
        <cfvo type="max"/>
        <color rgb="FFF8696B"/>
        <color rgb="FFFFEB84"/>
        <color rgb="FF63BE7B"/>
      </colorScale>
    </cfRule>
  </conditionalFormatting>
  <conditionalFormatting sqref="AB20 AD20:AP20 AD21:AO21">
    <cfRule type="containsText" dxfId="198" priority="202" operator="containsText" text="N/A">
      <formula>NOT(ISERROR(SEARCH("N/A",AB20)))</formula>
    </cfRule>
  </conditionalFormatting>
  <conditionalFormatting sqref="AD24:AO24 AB23:AB25 AF22:AO23">
    <cfRule type="containsText" dxfId="197" priority="198" operator="containsText" text="N/A">
      <formula>NOT(ISERROR(SEARCH("N/A",AB22)))</formula>
    </cfRule>
    <cfRule type="cellIs" dxfId="196" priority="199" operator="between">
      <formula>#REF!</formula>
      <formula>#REF!</formula>
    </cfRule>
    <cfRule type="cellIs" dxfId="195" priority="200" operator="between">
      <formula>#REF!</formula>
      <formula>#REF!</formula>
    </cfRule>
    <cfRule type="cellIs" dxfId="194" priority="201" operator="between">
      <formula>#REF!</formula>
      <formula>#REF!</formula>
    </cfRule>
  </conditionalFormatting>
  <conditionalFormatting sqref="AD24:AO24 AB23:AB25 AF22:AO23">
    <cfRule type="containsText" dxfId="193" priority="197" operator="containsText" text="N/A">
      <formula>NOT(ISERROR(SEARCH("N/A",AB22)))</formula>
    </cfRule>
  </conditionalFormatting>
  <conditionalFormatting sqref="W20 W25 W32">
    <cfRule type="containsText" dxfId="192" priority="193" operator="containsText" text="N/A">
      <formula>NOT(ISERROR(SEARCH("N/A",W20)))</formula>
    </cfRule>
    <cfRule type="cellIs" dxfId="191" priority="194" operator="between">
      <formula>#REF!</formula>
      <formula>#REF!</formula>
    </cfRule>
    <cfRule type="cellIs" dxfId="190" priority="195" operator="between">
      <formula>#REF!</formula>
      <formula>#REF!</formula>
    </cfRule>
    <cfRule type="cellIs" dxfId="189" priority="196" operator="between">
      <formula>#REF!</formula>
      <formula>#REF!</formula>
    </cfRule>
  </conditionalFormatting>
  <conditionalFormatting sqref="W20 W25">
    <cfRule type="containsText" dxfId="188" priority="192" operator="containsText" text="N/A">
      <formula>NOT(ISERROR(SEARCH("N/A",W20)))</formula>
    </cfRule>
  </conditionalFormatting>
  <conditionalFormatting sqref="V20:Y20 X21:Y24 V25">
    <cfRule type="containsText" dxfId="187" priority="188" operator="containsText" text="N/A">
      <formula>NOT(ISERROR(SEARCH("N/A",V20)))</formula>
    </cfRule>
    <cfRule type="cellIs" dxfId="186" priority="189" operator="between">
      <formula>#REF!</formula>
      <formula>#REF!</formula>
    </cfRule>
    <cfRule type="cellIs" dxfId="185" priority="190" operator="between">
      <formula>#REF!</formula>
      <formula>#REF!</formula>
    </cfRule>
    <cfRule type="cellIs" dxfId="184" priority="191" operator="between">
      <formula>#REF!</formula>
      <formula>#REF!</formula>
    </cfRule>
  </conditionalFormatting>
  <conditionalFormatting sqref="V20:Y20 X21:Y24 V25">
    <cfRule type="containsText" dxfId="183" priority="187" operator="containsText" text="N/A">
      <formula>NOT(ISERROR(SEARCH("N/A",V20)))</formula>
    </cfRule>
  </conditionalFormatting>
  <conditionalFormatting sqref="X37">
    <cfRule type="containsText" dxfId="182" priority="183" operator="containsText" text="N/A">
      <formula>NOT(ISERROR(SEARCH("N/A",X37)))</formula>
    </cfRule>
    <cfRule type="cellIs" dxfId="181" priority="184" operator="between">
      <formula>#REF!</formula>
      <formula>#REF!</formula>
    </cfRule>
    <cfRule type="cellIs" dxfId="180" priority="185" operator="between">
      <formula>#REF!</formula>
      <formula>#REF!</formula>
    </cfRule>
    <cfRule type="cellIs" dxfId="179" priority="186" operator="between">
      <formula>#REF!</formula>
      <formula>#REF!</formula>
    </cfRule>
  </conditionalFormatting>
  <conditionalFormatting sqref="X37">
    <cfRule type="colorScale" priority="182">
      <colorScale>
        <cfvo type="min"/>
        <cfvo type="percentile" val="50"/>
        <cfvo type="max"/>
        <color rgb="FFF8696B"/>
        <color rgb="FFFFEB84"/>
        <color rgb="FF63BE7B"/>
      </colorScale>
    </cfRule>
  </conditionalFormatting>
  <conditionalFormatting sqref="Z21:Z36">
    <cfRule type="containsText" dxfId="178" priority="178" operator="containsText" text="N/A">
      <formula>NOT(ISERROR(SEARCH("N/A",Z21)))</formula>
    </cfRule>
    <cfRule type="cellIs" dxfId="177" priority="179" operator="between">
      <formula>#REF!</formula>
      <formula>#REF!</formula>
    </cfRule>
    <cfRule type="cellIs" dxfId="176" priority="180" operator="between">
      <formula>#REF!</formula>
      <formula>#REF!</formula>
    </cfRule>
    <cfRule type="cellIs" dxfId="175" priority="181" operator="between">
      <formula>#REF!</formula>
      <formula>#REF!</formula>
    </cfRule>
  </conditionalFormatting>
  <conditionalFormatting sqref="Z21:Z36">
    <cfRule type="containsText" dxfId="174" priority="177" operator="containsText" text="N/A">
      <formula>NOT(ISERROR(SEARCH("N/A",Z21)))</formula>
    </cfRule>
  </conditionalFormatting>
  <conditionalFormatting sqref="Z20:Z36">
    <cfRule type="containsText" dxfId="173" priority="173" operator="containsText" text="N/A">
      <formula>NOT(ISERROR(SEARCH("N/A",Z20)))</formula>
    </cfRule>
    <cfRule type="cellIs" dxfId="172" priority="174" operator="between">
      <formula>#REF!</formula>
      <formula>#REF!</formula>
    </cfRule>
    <cfRule type="cellIs" dxfId="171" priority="175" operator="between">
      <formula>#REF!</formula>
      <formula>#REF!</formula>
    </cfRule>
    <cfRule type="cellIs" dxfId="170" priority="176" operator="between">
      <formula>#REF!</formula>
      <formula>#REF!</formula>
    </cfRule>
  </conditionalFormatting>
  <conditionalFormatting sqref="Z20:Z36">
    <cfRule type="containsText" dxfId="169" priority="172" operator="containsText" text="N/A">
      <formula>NOT(ISERROR(SEARCH("N/A",Z20)))</formula>
    </cfRule>
  </conditionalFormatting>
  <conditionalFormatting sqref="AD22">
    <cfRule type="containsText" dxfId="168" priority="168" operator="containsText" text="N/A">
      <formula>NOT(ISERROR(SEARCH("N/A",AD22)))</formula>
    </cfRule>
    <cfRule type="cellIs" dxfId="167" priority="169" operator="between">
      <formula>#REF!</formula>
      <formula>#REF!</formula>
    </cfRule>
    <cfRule type="cellIs" dxfId="166" priority="170" operator="between">
      <formula>#REF!</formula>
      <formula>#REF!</formula>
    </cfRule>
    <cfRule type="cellIs" dxfId="165" priority="171" operator="between">
      <formula>#REF!</formula>
      <formula>#REF!</formula>
    </cfRule>
  </conditionalFormatting>
  <conditionalFormatting sqref="AD22">
    <cfRule type="containsText" dxfId="164" priority="167" operator="containsText" text="N/A">
      <formula>NOT(ISERROR(SEARCH("N/A",AD22)))</formula>
    </cfRule>
  </conditionalFormatting>
  <conditionalFormatting sqref="AE22">
    <cfRule type="containsText" dxfId="163" priority="163" operator="containsText" text="N/A">
      <formula>NOT(ISERROR(SEARCH("N/A",AE22)))</formula>
    </cfRule>
    <cfRule type="cellIs" dxfId="162" priority="164" operator="between">
      <formula>#REF!</formula>
      <formula>#REF!</formula>
    </cfRule>
    <cfRule type="cellIs" dxfId="161" priority="165" operator="between">
      <formula>#REF!</formula>
      <formula>#REF!</formula>
    </cfRule>
    <cfRule type="cellIs" dxfId="160" priority="166" operator="between">
      <formula>#REF!</formula>
      <formula>#REF!</formula>
    </cfRule>
  </conditionalFormatting>
  <conditionalFormatting sqref="AE22">
    <cfRule type="containsText" dxfId="159" priority="162" operator="containsText" text="N/A">
      <formula>NOT(ISERROR(SEARCH("N/A",AE22)))</formula>
    </cfRule>
  </conditionalFormatting>
  <conditionalFormatting sqref="AE22">
    <cfRule type="containsText" dxfId="158" priority="158" operator="containsText" text="N/A">
      <formula>NOT(ISERROR(SEARCH("N/A",AE22)))</formula>
    </cfRule>
    <cfRule type="cellIs" dxfId="157" priority="159" operator="between">
      <formula>#REF!</formula>
      <formula>#REF!</formula>
    </cfRule>
    <cfRule type="cellIs" dxfId="156" priority="160" operator="between">
      <formula>#REF!</formula>
      <formula>#REF!</formula>
    </cfRule>
    <cfRule type="cellIs" dxfId="155" priority="161" operator="between">
      <formula>#REF!</formula>
      <formula>#REF!</formula>
    </cfRule>
  </conditionalFormatting>
  <conditionalFormatting sqref="AE22">
    <cfRule type="containsText" dxfId="154" priority="157" operator="containsText" text="N/A">
      <formula>NOT(ISERROR(SEARCH("N/A",AE22)))</formula>
    </cfRule>
  </conditionalFormatting>
  <conditionalFormatting sqref="AA30:AD30">
    <cfRule type="containsText" dxfId="153" priority="153" operator="containsText" text="N/A">
      <formula>NOT(ISERROR(SEARCH("N/A",AA30)))</formula>
    </cfRule>
    <cfRule type="cellIs" dxfId="152" priority="154" operator="between">
      <formula>#REF!</formula>
      <formula>#REF!</formula>
    </cfRule>
    <cfRule type="cellIs" dxfId="151" priority="155" operator="between">
      <formula>#REF!</formula>
      <formula>#REF!</formula>
    </cfRule>
    <cfRule type="cellIs" dxfId="150" priority="156" operator="between">
      <formula>#REF!</formula>
      <formula>#REF!</formula>
    </cfRule>
  </conditionalFormatting>
  <conditionalFormatting sqref="AA30:AD30">
    <cfRule type="containsText" dxfId="149" priority="152" operator="containsText" text="N/A">
      <formula>NOT(ISERROR(SEARCH("N/A",AA30)))</formula>
    </cfRule>
  </conditionalFormatting>
  <conditionalFormatting sqref="AE30">
    <cfRule type="containsText" dxfId="148" priority="148" operator="containsText" text="N/A">
      <formula>NOT(ISERROR(SEARCH("N/A",AE30)))</formula>
    </cfRule>
    <cfRule type="cellIs" dxfId="147" priority="149" operator="between">
      <formula>#REF!</formula>
      <formula>#REF!</formula>
    </cfRule>
    <cfRule type="cellIs" dxfId="146" priority="150" operator="between">
      <formula>#REF!</formula>
      <formula>#REF!</formula>
    </cfRule>
    <cfRule type="cellIs" dxfId="145" priority="151" operator="between">
      <formula>#REF!</formula>
      <formula>#REF!</formula>
    </cfRule>
  </conditionalFormatting>
  <conditionalFormatting sqref="AE30">
    <cfRule type="containsText" dxfId="144" priority="147" operator="containsText" text="N/A">
      <formula>NOT(ISERROR(SEARCH("N/A",AE30)))</formula>
    </cfRule>
  </conditionalFormatting>
  <conditionalFormatting sqref="AE30">
    <cfRule type="containsText" dxfId="143" priority="143" operator="containsText" text="N/A">
      <formula>NOT(ISERROR(SEARCH("N/A",AE30)))</formula>
    </cfRule>
    <cfRule type="cellIs" dxfId="142" priority="144" operator="between">
      <formula>#REF!</formula>
      <formula>#REF!</formula>
    </cfRule>
    <cfRule type="cellIs" dxfId="141" priority="145" operator="between">
      <formula>#REF!</formula>
      <formula>#REF!</formula>
    </cfRule>
    <cfRule type="cellIs" dxfId="140" priority="146" operator="between">
      <formula>#REF!</formula>
      <formula>#REF!</formula>
    </cfRule>
  </conditionalFormatting>
  <conditionalFormatting sqref="AE30">
    <cfRule type="containsText" dxfId="139" priority="142" operator="containsText" text="N/A">
      <formula>NOT(ISERROR(SEARCH("N/A",AE30)))</formula>
    </cfRule>
  </conditionalFormatting>
  <conditionalFormatting sqref="AE35">
    <cfRule type="containsText" dxfId="138" priority="138" operator="containsText" text="N/A">
      <formula>NOT(ISERROR(SEARCH("N/A",AE35)))</formula>
    </cfRule>
    <cfRule type="cellIs" dxfId="137" priority="139" operator="between">
      <formula>#REF!</formula>
      <formula>#REF!</formula>
    </cfRule>
    <cfRule type="cellIs" dxfId="136" priority="140" operator="between">
      <formula>#REF!</formula>
      <formula>#REF!</formula>
    </cfRule>
    <cfRule type="cellIs" dxfId="135" priority="141" operator="between">
      <formula>#REF!</formula>
      <formula>#REF!</formula>
    </cfRule>
  </conditionalFormatting>
  <conditionalFormatting sqref="AE35">
    <cfRule type="containsText" dxfId="134" priority="137" operator="containsText" text="N/A">
      <formula>NOT(ISERROR(SEARCH("N/A",AE35)))</formula>
    </cfRule>
  </conditionalFormatting>
  <conditionalFormatting sqref="AE35">
    <cfRule type="containsText" dxfId="133" priority="133" operator="containsText" text="N/A">
      <formula>NOT(ISERROR(SEARCH("N/A",AE35)))</formula>
    </cfRule>
    <cfRule type="cellIs" dxfId="132" priority="134" operator="between">
      <formula>#REF!</formula>
      <formula>#REF!</formula>
    </cfRule>
    <cfRule type="cellIs" dxfId="131" priority="135" operator="between">
      <formula>#REF!</formula>
      <formula>#REF!</formula>
    </cfRule>
    <cfRule type="cellIs" dxfId="130" priority="136" operator="between">
      <formula>#REF!</formula>
      <formula>#REF!</formula>
    </cfRule>
  </conditionalFormatting>
  <conditionalFormatting sqref="AE35">
    <cfRule type="containsText" dxfId="129" priority="132" operator="containsText" text="N/A">
      <formula>NOT(ISERROR(SEARCH("N/A",AE35)))</formula>
    </cfRule>
  </conditionalFormatting>
  <conditionalFormatting sqref="AE36">
    <cfRule type="containsText" dxfId="128" priority="128" operator="containsText" text="N/A">
      <formula>NOT(ISERROR(SEARCH("N/A",AE36)))</formula>
    </cfRule>
    <cfRule type="cellIs" dxfId="127" priority="129" operator="between">
      <formula>#REF!</formula>
      <formula>#REF!</formula>
    </cfRule>
    <cfRule type="cellIs" dxfId="126" priority="130" operator="between">
      <formula>#REF!</formula>
      <formula>#REF!</formula>
    </cfRule>
    <cfRule type="cellIs" dxfId="125" priority="131" operator="between">
      <formula>#REF!</formula>
      <formula>#REF!</formula>
    </cfRule>
  </conditionalFormatting>
  <conditionalFormatting sqref="AE36">
    <cfRule type="containsText" dxfId="124" priority="127" operator="containsText" text="N/A">
      <formula>NOT(ISERROR(SEARCH("N/A",AE36)))</formula>
    </cfRule>
  </conditionalFormatting>
  <conditionalFormatting sqref="AE36">
    <cfRule type="containsText" dxfId="123" priority="123" operator="containsText" text="N/A">
      <formula>NOT(ISERROR(SEARCH("N/A",AE36)))</formula>
    </cfRule>
    <cfRule type="cellIs" dxfId="122" priority="124" operator="between">
      <formula>#REF!</formula>
      <formula>#REF!</formula>
    </cfRule>
    <cfRule type="cellIs" dxfId="121" priority="125" operator="between">
      <formula>#REF!</formula>
      <formula>#REF!</formula>
    </cfRule>
    <cfRule type="cellIs" dxfId="120" priority="126" operator="between">
      <formula>#REF!</formula>
      <formula>#REF!</formula>
    </cfRule>
  </conditionalFormatting>
  <conditionalFormatting sqref="AE36">
    <cfRule type="containsText" dxfId="119" priority="122" operator="containsText" text="N/A">
      <formula>NOT(ISERROR(SEARCH("N/A",AE36)))</formula>
    </cfRule>
  </conditionalFormatting>
  <conditionalFormatting sqref="W21:W22">
    <cfRule type="containsText" dxfId="118" priority="118" operator="containsText" text="N/A">
      <formula>NOT(ISERROR(SEARCH("N/A",W21)))</formula>
    </cfRule>
    <cfRule type="cellIs" dxfId="117" priority="119" operator="between">
      <formula>#REF!</formula>
      <formula>#REF!</formula>
    </cfRule>
    <cfRule type="cellIs" dxfId="116" priority="120" operator="between">
      <formula>#REF!</formula>
      <formula>#REF!</formula>
    </cfRule>
    <cfRule type="cellIs" dxfId="115" priority="121" operator="between">
      <formula>#REF!</formula>
      <formula>#REF!</formula>
    </cfRule>
  </conditionalFormatting>
  <conditionalFormatting sqref="W21:W22">
    <cfRule type="containsText" dxfId="114" priority="117" operator="containsText" text="N/A">
      <formula>NOT(ISERROR(SEARCH("N/A",W21)))</formula>
    </cfRule>
  </conditionalFormatting>
  <conditionalFormatting sqref="V21:W22">
    <cfRule type="containsText" dxfId="113" priority="113" operator="containsText" text="N/A">
      <formula>NOT(ISERROR(SEARCH("N/A",V21)))</formula>
    </cfRule>
    <cfRule type="cellIs" dxfId="112" priority="114" operator="between">
      <formula>#REF!</formula>
      <formula>#REF!</formula>
    </cfRule>
    <cfRule type="cellIs" dxfId="111" priority="115" operator="between">
      <formula>#REF!</formula>
      <formula>#REF!</formula>
    </cfRule>
    <cfRule type="cellIs" dxfId="110" priority="116" operator="between">
      <formula>#REF!</formula>
      <formula>#REF!</formula>
    </cfRule>
  </conditionalFormatting>
  <conditionalFormatting sqref="V21:W22">
    <cfRule type="containsText" dxfId="109" priority="112" operator="containsText" text="N/A">
      <formula>NOT(ISERROR(SEARCH("N/A",V21)))</formula>
    </cfRule>
  </conditionalFormatting>
  <conditionalFormatting sqref="W23:W24">
    <cfRule type="containsText" dxfId="108" priority="108" operator="containsText" text="N/A">
      <formula>NOT(ISERROR(SEARCH("N/A",W23)))</formula>
    </cfRule>
    <cfRule type="cellIs" dxfId="107" priority="109" operator="between">
      <formula>#REF!</formula>
      <formula>#REF!</formula>
    </cfRule>
    <cfRule type="cellIs" dxfId="106" priority="110" operator="between">
      <formula>#REF!</formula>
      <formula>#REF!</formula>
    </cfRule>
    <cfRule type="cellIs" dxfId="105" priority="111" operator="between">
      <formula>#REF!</formula>
      <formula>#REF!</formula>
    </cfRule>
  </conditionalFormatting>
  <conditionalFormatting sqref="W23:W24">
    <cfRule type="containsText" dxfId="104" priority="107" operator="containsText" text="N/A">
      <formula>NOT(ISERROR(SEARCH("N/A",W23)))</formula>
    </cfRule>
  </conditionalFormatting>
  <conditionalFormatting sqref="V23:W24">
    <cfRule type="containsText" dxfId="103" priority="103" operator="containsText" text="N/A">
      <formula>NOT(ISERROR(SEARCH("N/A",V23)))</formula>
    </cfRule>
    <cfRule type="cellIs" dxfId="102" priority="104" operator="between">
      <formula>#REF!</formula>
      <formula>#REF!</formula>
    </cfRule>
    <cfRule type="cellIs" dxfId="101" priority="105" operator="between">
      <formula>#REF!</formula>
      <formula>#REF!</formula>
    </cfRule>
    <cfRule type="cellIs" dxfId="100" priority="106" operator="between">
      <formula>#REF!</formula>
      <formula>#REF!</formula>
    </cfRule>
  </conditionalFormatting>
  <conditionalFormatting sqref="V23:W24">
    <cfRule type="containsText" dxfId="99" priority="102" operator="containsText" text="N/A">
      <formula>NOT(ISERROR(SEARCH("N/A",V23)))</formula>
    </cfRule>
  </conditionalFormatting>
  <conditionalFormatting sqref="W26">
    <cfRule type="containsText" dxfId="98" priority="98" operator="containsText" text="N/A">
      <formula>NOT(ISERROR(SEARCH("N/A",W26)))</formula>
    </cfRule>
    <cfRule type="cellIs" dxfId="97" priority="99" operator="between">
      <formula>#REF!</formula>
      <formula>#REF!</formula>
    </cfRule>
    <cfRule type="cellIs" dxfId="96" priority="100" operator="between">
      <formula>#REF!</formula>
      <formula>#REF!</formula>
    </cfRule>
    <cfRule type="cellIs" dxfId="95" priority="101" operator="between">
      <formula>#REF!</formula>
      <formula>#REF!</formula>
    </cfRule>
  </conditionalFormatting>
  <conditionalFormatting sqref="W26">
    <cfRule type="containsText" dxfId="94" priority="97" operator="containsText" text="N/A">
      <formula>NOT(ISERROR(SEARCH("N/A",W26)))</formula>
    </cfRule>
  </conditionalFormatting>
  <conditionalFormatting sqref="V26:W26">
    <cfRule type="containsText" dxfId="93" priority="93" operator="containsText" text="N/A">
      <formula>NOT(ISERROR(SEARCH("N/A",V26)))</formula>
    </cfRule>
    <cfRule type="cellIs" dxfId="92" priority="94" operator="between">
      <formula>#REF!</formula>
      <formula>#REF!</formula>
    </cfRule>
    <cfRule type="cellIs" dxfId="91" priority="95" operator="between">
      <formula>#REF!</formula>
      <formula>#REF!</formula>
    </cfRule>
    <cfRule type="cellIs" dxfId="90" priority="96" operator="between">
      <formula>#REF!</formula>
      <formula>#REF!</formula>
    </cfRule>
  </conditionalFormatting>
  <conditionalFormatting sqref="V26:W26">
    <cfRule type="containsText" dxfId="89" priority="92" operator="containsText" text="N/A">
      <formula>NOT(ISERROR(SEARCH("N/A",V26)))</formula>
    </cfRule>
  </conditionalFormatting>
  <conditionalFormatting sqref="W27:W30">
    <cfRule type="containsText" dxfId="88" priority="88" operator="containsText" text="N/A">
      <formula>NOT(ISERROR(SEARCH("N/A",W27)))</formula>
    </cfRule>
    <cfRule type="cellIs" dxfId="87" priority="89" operator="between">
      <formula>#REF!</formula>
      <formula>#REF!</formula>
    </cfRule>
    <cfRule type="cellIs" dxfId="86" priority="90" operator="between">
      <formula>#REF!</formula>
      <formula>#REF!</formula>
    </cfRule>
    <cfRule type="cellIs" dxfId="85" priority="91" operator="between">
      <formula>#REF!</formula>
      <formula>#REF!</formula>
    </cfRule>
  </conditionalFormatting>
  <conditionalFormatting sqref="W27:W30">
    <cfRule type="containsText" dxfId="84" priority="87" operator="containsText" text="N/A">
      <formula>NOT(ISERROR(SEARCH("N/A",W27)))</formula>
    </cfRule>
  </conditionalFormatting>
  <conditionalFormatting sqref="V27:W30">
    <cfRule type="containsText" dxfId="83" priority="83" operator="containsText" text="N/A">
      <formula>NOT(ISERROR(SEARCH("N/A",V27)))</formula>
    </cfRule>
    <cfRule type="cellIs" dxfId="82" priority="84" operator="between">
      <formula>#REF!</formula>
      <formula>#REF!</formula>
    </cfRule>
    <cfRule type="cellIs" dxfId="81" priority="85" operator="between">
      <formula>#REF!</formula>
      <formula>#REF!</formula>
    </cfRule>
    <cfRule type="cellIs" dxfId="80" priority="86" operator="between">
      <formula>#REF!</formula>
      <formula>#REF!</formula>
    </cfRule>
  </conditionalFormatting>
  <conditionalFormatting sqref="V27:W30">
    <cfRule type="containsText" dxfId="79" priority="82" operator="containsText" text="N/A">
      <formula>NOT(ISERROR(SEARCH("N/A",V27)))</formula>
    </cfRule>
  </conditionalFormatting>
  <conditionalFormatting sqref="W31">
    <cfRule type="containsText" dxfId="78" priority="78" operator="containsText" text="N/A">
      <formula>NOT(ISERROR(SEARCH("N/A",W31)))</formula>
    </cfRule>
    <cfRule type="cellIs" dxfId="77" priority="79" operator="between">
      <formula>#REF!</formula>
      <formula>#REF!</formula>
    </cfRule>
    <cfRule type="cellIs" dxfId="76" priority="80" operator="between">
      <formula>#REF!</formula>
      <formula>#REF!</formula>
    </cfRule>
    <cfRule type="cellIs" dxfId="75" priority="81" operator="between">
      <formula>#REF!</formula>
      <formula>#REF!</formula>
    </cfRule>
  </conditionalFormatting>
  <conditionalFormatting sqref="W31">
    <cfRule type="containsText" dxfId="74" priority="77" operator="containsText" text="N/A">
      <formula>NOT(ISERROR(SEARCH("N/A",W31)))</formula>
    </cfRule>
  </conditionalFormatting>
  <conditionalFormatting sqref="V31:W31">
    <cfRule type="containsText" dxfId="73" priority="73" operator="containsText" text="N/A">
      <formula>NOT(ISERROR(SEARCH("N/A",V31)))</formula>
    </cfRule>
    <cfRule type="cellIs" dxfId="72" priority="74" operator="between">
      <formula>#REF!</formula>
      <formula>#REF!</formula>
    </cfRule>
    <cfRule type="cellIs" dxfId="71" priority="75" operator="between">
      <formula>#REF!</formula>
      <formula>#REF!</formula>
    </cfRule>
    <cfRule type="cellIs" dxfId="70" priority="76" operator="between">
      <formula>#REF!</formula>
      <formula>#REF!</formula>
    </cfRule>
  </conditionalFormatting>
  <conditionalFormatting sqref="V31:W31">
    <cfRule type="containsText" dxfId="69" priority="72" operator="containsText" text="N/A">
      <formula>NOT(ISERROR(SEARCH("N/A",V31)))</formula>
    </cfRule>
  </conditionalFormatting>
  <conditionalFormatting sqref="W33">
    <cfRule type="containsText" dxfId="68" priority="68" operator="containsText" text="N/A">
      <formula>NOT(ISERROR(SEARCH("N/A",W33)))</formula>
    </cfRule>
    <cfRule type="cellIs" dxfId="67" priority="69" operator="between">
      <formula>#REF!</formula>
      <formula>#REF!</formula>
    </cfRule>
    <cfRule type="cellIs" dxfId="66" priority="70" operator="between">
      <formula>#REF!</formula>
      <formula>#REF!</formula>
    </cfRule>
    <cfRule type="cellIs" dxfId="65" priority="71" operator="between">
      <formula>#REF!</formula>
      <formula>#REF!</formula>
    </cfRule>
  </conditionalFormatting>
  <conditionalFormatting sqref="W34">
    <cfRule type="containsText" dxfId="64" priority="64" operator="containsText" text="N/A">
      <formula>NOT(ISERROR(SEARCH("N/A",W34)))</formula>
    </cfRule>
    <cfRule type="cellIs" dxfId="63" priority="65" operator="between">
      <formula>#REF!</formula>
      <formula>#REF!</formula>
    </cfRule>
    <cfRule type="cellIs" dxfId="62" priority="66" operator="between">
      <formula>#REF!</formula>
      <formula>#REF!</formula>
    </cfRule>
    <cfRule type="cellIs" dxfId="61" priority="67" operator="between">
      <formula>#REF!</formula>
      <formula>#REF!</formula>
    </cfRule>
  </conditionalFormatting>
  <conditionalFormatting sqref="W35">
    <cfRule type="containsText" dxfId="60" priority="60" operator="containsText" text="N/A">
      <formula>NOT(ISERROR(SEARCH("N/A",W35)))</formula>
    </cfRule>
    <cfRule type="cellIs" dxfId="59" priority="61" operator="between">
      <formula>#REF!</formula>
      <formula>#REF!</formula>
    </cfRule>
    <cfRule type="cellIs" dxfId="58" priority="62" operator="between">
      <formula>#REF!</formula>
      <formula>#REF!</formula>
    </cfRule>
    <cfRule type="cellIs" dxfId="57" priority="63" operator="between">
      <formula>#REF!</formula>
      <formula>#REF!</formula>
    </cfRule>
  </conditionalFormatting>
  <conditionalFormatting sqref="W36">
    <cfRule type="containsText" dxfId="56" priority="56" operator="containsText" text="N/A">
      <formula>NOT(ISERROR(SEARCH("N/A",W36)))</formula>
    </cfRule>
    <cfRule type="cellIs" dxfId="55" priority="57" operator="between">
      <formula>#REF!</formula>
      <formula>#REF!</formula>
    </cfRule>
    <cfRule type="cellIs" dxfId="54" priority="58" operator="between">
      <formula>#REF!</formula>
      <formula>#REF!</formula>
    </cfRule>
    <cfRule type="cellIs" dxfId="53" priority="59" operator="between">
      <formula>#REF!</formula>
      <formula>#REF!</formula>
    </cfRule>
  </conditionalFormatting>
  <conditionalFormatting sqref="AB21">
    <cfRule type="containsText" dxfId="52" priority="52" operator="containsText" text="N/A">
      <formula>NOT(ISERROR(SEARCH("N/A",AB21)))</formula>
    </cfRule>
    <cfRule type="cellIs" dxfId="51" priority="53" operator="between">
      <formula>#REF!</formula>
      <formula>#REF!</formula>
    </cfRule>
    <cfRule type="cellIs" dxfId="50" priority="54" operator="between">
      <formula>#REF!</formula>
      <formula>#REF!</formula>
    </cfRule>
    <cfRule type="cellIs" dxfId="49" priority="55" operator="between">
      <formula>#REF!</formula>
      <formula>#REF!</formula>
    </cfRule>
  </conditionalFormatting>
  <conditionalFormatting sqref="AB21">
    <cfRule type="containsText" dxfId="48" priority="51" operator="containsText" text="N/A">
      <formula>NOT(ISERROR(SEARCH("N/A",AB21)))</formula>
    </cfRule>
  </conditionalFormatting>
  <conditionalFormatting sqref="AB22">
    <cfRule type="containsText" dxfId="47" priority="47" operator="containsText" text="N/A">
      <formula>NOT(ISERROR(SEARCH("N/A",AB22)))</formula>
    </cfRule>
    <cfRule type="cellIs" dxfId="46" priority="48" operator="between">
      <formula>#REF!</formula>
      <formula>#REF!</formula>
    </cfRule>
    <cfRule type="cellIs" dxfId="45" priority="49" operator="between">
      <formula>#REF!</formula>
      <formula>#REF!</formula>
    </cfRule>
    <cfRule type="cellIs" dxfId="44" priority="50" operator="between">
      <formula>#REF!</formula>
      <formula>#REF!</formula>
    </cfRule>
  </conditionalFormatting>
  <conditionalFormatting sqref="AB22">
    <cfRule type="containsText" dxfId="43" priority="46" operator="containsText" text="N/A">
      <formula>NOT(ISERROR(SEARCH("N/A",AB22)))</formula>
    </cfRule>
  </conditionalFormatting>
  <conditionalFormatting sqref="AA32:AD32">
    <cfRule type="containsText" dxfId="42" priority="42" operator="containsText" text="N/A">
      <formula>NOT(ISERROR(SEARCH("N/A",AA32)))</formula>
    </cfRule>
    <cfRule type="cellIs" dxfId="41" priority="43" operator="between">
      <formula>#REF!</formula>
      <formula>#REF!</formula>
    </cfRule>
    <cfRule type="cellIs" dxfId="40" priority="44" operator="between">
      <formula>#REF!</formula>
      <formula>#REF!</formula>
    </cfRule>
    <cfRule type="cellIs" dxfId="39" priority="45" operator="between">
      <formula>#REF!</formula>
      <formula>#REF!</formula>
    </cfRule>
  </conditionalFormatting>
  <conditionalFormatting sqref="AA32:AD32">
    <cfRule type="containsText" dxfId="38" priority="41" operator="containsText" text="N/A">
      <formula>NOT(ISERROR(SEARCH("N/A",AA32)))</formula>
    </cfRule>
  </conditionalFormatting>
  <conditionalFormatting sqref="AE32">
    <cfRule type="containsText" dxfId="37" priority="37" operator="containsText" text="N/A">
      <formula>NOT(ISERROR(SEARCH("N/A",AE32)))</formula>
    </cfRule>
    <cfRule type="cellIs" dxfId="36" priority="38" operator="between">
      <formula>#REF!</formula>
      <formula>#REF!</formula>
    </cfRule>
    <cfRule type="cellIs" dxfId="35" priority="39" operator="between">
      <formula>#REF!</formula>
      <formula>#REF!</formula>
    </cfRule>
    <cfRule type="cellIs" dxfId="34" priority="40" operator="between">
      <formula>#REF!</formula>
      <formula>#REF!</formula>
    </cfRule>
  </conditionalFormatting>
  <conditionalFormatting sqref="AE32">
    <cfRule type="containsText" dxfId="33" priority="36" operator="containsText" text="N/A">
      <formula>NOT(ISERROR(SEARCH("N/A",AE32)))</formula>
    </cfRule>
  </conditionalFormatting>
  <conditionalFormatting sqref="AE32">
    <cfRule type="containsText" dxfId="32" priority="32" operator="containsText" text="N/A">
      <formula>NOT(ISERROR(SEARCH("N/A",AE32)))</formula>
    </cfRule>
    <cfRule type="cellIs" dxfId="31" priority="33" operator="between">
      <formula>#REF!</formula>
      <formula>#REF!</formula>
    </cfRule>
    <cfRule type="cellIs" dxfId="30" priority="34" operator="between">
      <formula>#REF!</formula>
      <formula>#REF!</formula>
    </cfRule>
    <cfRule type="cellIs" dxfId="29" priority="35" operator="between">
      <formula>#REF!</formula>
      <formula>#REF!</formula>
    </cfRule>
  </conditionalFormatting>
  <conditionalFormatting sqref="AE32">
    <cfRule type="containsText" dxfId="28" priority="31" operator="containsText" text="N/A">
      <formula>NOT(ISERROR(SEARCH("N/A",AE32)))</formula>
    </cfRule>
  </conditionalFormatting>
  <conditionalFormatting sqref="AA35:AC36">
    <cfRule type="containsText" dxfId="27" priority="27" operator="containsText" text="N/A">
      <formula>NOT(ISERROR(SEARCH("N/A",AA35)))</formula>
    </cfRule>
    <cfRule type="cellIs" dxfId="26" priority="28" operator="between">
      <formula>#REF!</formula>
      <formula>#REF!</formula>
    </cfRule>
    <cfRule type="cellIs" dxfId="25" priority="29" operator="between">
      <formula>#REF!</formula>
      <formula>#REF!</formula>
    </cfRule>
    <cfRule type="cellIs" dxfId="24" priority="30" operator="between">
      <formula>#REF!</formula>
      <formula>#REF!</formula>
    </cfRule>
  </conditionalFormatting>
  <conditionalFormatting sqref="AA35:AC36">
    <cfRule type="containsText" dxfId="23" priority="26" operator="containsText" text="N/A">
      <formula>NOT(ISERROR(SEARCH("N/A",AA35)))</formula>
    </cfRule>
  </conditionalFormatting>
  <conditionalFormatting sqref="AC36">
    <cfRule type="containsText" dxfId="22" priority="22" operator="containsText" text="N/A">
      <formula>NOT(ISERROR(SEARCH("N/A",AC36)))</formula>
    </cfRule>
    <cfRule type="cellIs" dxfId="21" priority="23" operator="between">
      <formula>#REF!</formula>
      <formula>#REF!</formula>
    </cfRule>
    <cfRule type="cellIs" dxfId="20" priority="24" operator="between">
      <formula>#REF!</formula>
      <formula>#REF!</formula>
    </cfRule>
    <cfRule type="cellIs" dxfId="19" priority="25" operator="between">
      <formula>#REF!</formula>
      <formula>#REF!</formula>
    </cfRule>
  </conditionalFormatting>
  <conditionalFormatting sqref="AC36">
    <cfRule type="containsText" dxfId="18" priority="21" operator="containsText" text="N/A">
      <formula>NOT(ISERROR(SEARCH("N/A",AC36)))</formula>
    </cfRule>
  </conditionalFormatting>
  <conditionalFormatting sqref="AC33:AC34">
    <cfRule type="containsText" dxfId="17" priority="17" operator="containsText" text="N/A">
      <formula>NOT(ISERROR(SEARCH("N/A",AC33)))</formula>
    </cfRule>
    <cfRule type="cellIs" dxfId="16" priority="18" operator="between">
      <formula>#REF!</formula>
      <formula>#REF!</formula>
    </cfRule>
    <cfRule type="cellIs" dxfId="15" priority="19" operator="between">
      <formula>#REF!</formula>
      <formula>#REF!</formula>
    </cfRule>
    <cfRule type="cellIs" dxfId="14" priority="20" operator="between">
      <formula>#REF!</formula>
      <formula>#REF!</formula>
    </cfRule>
  </conditionalFormatting>
  <conditionalFormatting sqref="AC33:AC34">
    <cfRule type="containsText" dxfId="13" priority="16" operator="containsText" text="N/A">
      <formula>NOT(ISERROR(SEARCH("N/A",AC33)))</formula>
    </cfRule>
  </conditionalFormatting>
  <conditionalFormatting sqref="AP21:AP36">
    <cfRule type="containsText" dxfId="12" priority="12" operator="containsText" text="N/A">
      <formula>NOT(ISERROR(SEARCH("N/A",AP21)))</formula>
    </cfRule>
    <cfRule type="cellIs" dxfId="11" priority="13" operator="between">
      <formula>#REF!</formula>
      <formula>#REF!</formula>
    </cfRule>
    <cfRule type="cellIs" dxfId="10" priority="14" operator="between">
      <formula>#REF!</formula>
      <formula>#REF!</formula>
    </cfRule>
    <cfRule type="cellIs" dxfId="9" priority="15" operator="between">
      <formula>#REF!</formula>
      <formula>#REF!</formula>
    </cfRule>
  </conditionalFormatting>
  <conditionalFormatting sqref="AP21:AP36">
    <cfRule type="containsText" dxfId="8" priority="11" operator="containsText" text="N/A">
      <formula>NOT(ISERROR(SEARCH("N/A",AP21)))</formula>
    </cfRule>
  </conditionalFormatting>
  <conditionalFormatting sqref="AH37">
    <cfRule type="containsText" dxfId="7" priority="7" operator="containsText" text="N/A">
      <formula>NOT(ISERROR(SEARCH("N/A",AH37)))</formula>
    </cfRule>
    <cfRule type="cellIs" dxfId="6" priority="8" operator="between">
      <formula>#REF!</formula>
      <formula>#REF!</formula>
    </cfRule>
    <cfRule type="cellIs" dxfId="5" priority="9" operator="between">
      <formula>#REF!</formula>
      <formula>#REF!</formula>
    </cfRule>
    <cfRule type="cellIs" dxfId="4" priority="10" operator="between">
      <formula>#REF!</formula>
      <formula>#REF!</formula>
    </cfRule>
  </conditionalFormatting>
  <conditionalFormatting sqref="AH37">
    <cfRule type="colorScale" priority="6">
      <colorScale>
        <cfvo type="min"/>
        <cfvo type="percentile" val="50"/>
        <cfvo type="max"/>
        <color rgb="FFF8696B"/>
        <color rgb="FFFFEB84"/>
        <color rgb="FF63BE7B"/>
      </colorScale>
    </cfRule>
  </conditionalFormatting>
  <conditionalFormatting sqref="AM37">
    <cfRule type="containsText" dxfId="3" priority="2" operator="containsText" text="N/A">
      <formula>NOT(ISERROR(SEARCH("N/A",AM37)))</formula>
    </cfRule>
    <cfRule type="cellIs" dxfId="2" priority="3" operator="between">
      <formula>#REF!</formula>
      <formula>#REF!</formula>
    </cfRule>
    <cfRule type="cellIs" dxfId="1" priority="4" operator="between">
      <formula>#REF!</formula>
      <formula>#REF!</formula>
    </cfRule>
    <cfRule type="cellIs" dxfId="0" priority="5" operator="between">
      <formula>#REF!</formula>
      <formula>#REF!</formula>
    </cfRule>
  </conditionalFormatting>
  <conditionalFormatting sqref="AM3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B5 JX5 TT5 ADP5 ANL5 AXH5 BHD5 BQZ5 CAV5 CKR5 CUN5 DEJ5 DOF5 DYB5 EHX5 ERT5 FBP5 FLL5 FVH5 GFD5 GOZ5 GYV5 HIR5 HSN5 ICJ5 IMF5 IWB5 JFX5 JPT5 JZP5 KJL5 KTH5 LDD5 LMZ5 LWV5 MGR5 MQN5 NAJ5 NKF5 NUB5 ODX5 ONT5 OXP5 PHL5 PRH5 QBD5 QKZ5 QUV5 RER5 RON5 RYJ5 SIF5 SSB5 TBX5 TLT5 TVP5 UFL5 UPH5 UZD5 VIZ5 VSV5 WCR5 WMN5 WWJ5 AB65545 JX65545 TT65545 ADP65545 ANL65545 AXH65545 BHD65545 BQZ65545 CAV65545 CKR65545 CUN65545 DEJ65545 DOF65545 DYB65545 EHX65545 ERT65545 FBP65545 FLL65545 FVH65545 GFD65545 GOZ65545 GYV65545 HIR65545 HSN65545 ICJ65545 IMF65545 IWB65545 JFX65545 JPT65545 JZP65545 KJL65545 KTH65545 LDD65545 LMZ65545 LWV65545 MGR65545 MQN65545 NAJ65545 NKF65545 NUB65545 ODX65545 ONT65545 OXP65545 PHL65545 PRH65545 QBD65545 QKZ65545 QUV65545 RER65545 RON65545 RYJ65545 SIF65545 SSB65545 TBX65545 TLT65545 TVP65545 UFL65545 UPH65545 UZD65545 VIZ65545 VSV65545 WCR65545 WMN65545 WWJ65545 AB131081 JX131081 TT131081 ADP131081 ANL131081 AXH131081 BHD131081 BQZ131081 CAV131081 CKR131081 CUN131081 DEJ131081 DOF131081 DYB131081 EHX131081 ERT131081 FBP131081 FLL131081 FVH131081 GFD131081 GOZ131081 GYV131081 HIR131081 HSN131081 ICJ131081 IMF131081 IWB131081 JFX131081 JPT131081 JZP131081 KJL131081 KTH131081 LDD131081 LMZ131081 LWV131081 MGR131081 MQN131081 NAJ131081 NKF131081 NUB131081 ODX131081 ONT131081 OXP131081 PHL131081 PRH131081 QBD131081 QKZ131081 QUV131081 RER131081 RON131081 RYJ131081 SIF131081 SSB131081 TBX131081 TLT131081 TVP131081 UFL131081 UPH131081 UZD131081 VIZ131081 VSV131081 WCR131081 WMN131081 WWJ131081 AB196617 JX196617 TT196617 ADP196617 ANL196617 AXH196617 BHD196617 BQZ196617 CAV196617 CKR196617 CUN196617 DEJ196617 DOF196617 DYB196617 EHX196617 ERT196617 FBP196617 FLL196617 FVH196617 GFD196617 GOZ196617 GYV196617 HIR196617 HSN196617 ICJ196617 IMF196617 IWB196617 JFX196617 JPT196617 JZP196617 KJL196617 KTH196617 LDD196617 LMZ196617 LWV196617 MGR196617 MQN196617 NAJ196617 NKF196617 NUB196617 ODX196617 ONT196617 OXP196617 PHL196617 PRH196617 QBD196617 QKZ196617 QUV196617 RER196617 RON196617 RYJ196617 SIF196617 SSB196617 TBX196617 TLT196617 TVP196617 UFL196617 UPH196617 UZD196617 VIZ196617 VSV196617 WCR196617 WMN196617 WWJ196617 AB262153 JX262153 TT262153 ADP262153 ANL262153 AXH262153 BHD262153 BQZ262153 CAV262153 CKR262153 CUN262153 DEJ262153 DOF262153 DYB262153 EHX262153 ERT262153 FBP262153 FLL262153 FVH262153 GFD262153 GOZ262153 GYV262153 HIR262153 HSN262153 ICJ262153 IMF262153 IWB262153 JFX262153 JPT262153 JZP262153 KJL262153 KTH262153 LDD262153 LMZ262153 LWV262153 MGR262153 MQN262153 NAJ262153 NKF262153 NUB262153 ODX262153 ONT262153 OXP262153 PHL262153 PRH262153 QBD262153 QKZ262153 QUV262153 RER262153 RON262153 RYJ262153 SIF262153 SSB262153 TBX262153 TLT262153 TVP262153 UFL262153 UPH262153 UZD262153 VIZ262153 VSV262153 WCR262153 WMN262153 WWJ262153 AB327689 JX327689 TT327689 ADP327689 ANL327689 AXH327689 BHD327689 BQZ327689 CAV327689 CKR327689 CUN327689 DEJ327689 DOF327689 DYB327689 EHX327689 ERT327689 FBP327689 FLL327689 FVH327689 GFD327689 GOZ327689 GYV327689 HIR327689 HSN327689 ICJ327689 IMF327689 IWB327689 JFX327689 JPT327689 JZP327689 KJL327689 KTH327689 LDD327689 LMZ327689 LWV327689 MGR327689 MQN327689 NAJ327689 NKF327689 NUB327689 ODX327689 ONT327689 OXP327689 PHL327689 PRH327689 QBD327689 QKZ327689 QUV327689 RER327689 RON327689 RYJ327689 SIF327689 SSB327689 TBX327689 TLT327689 TVP327689 UFL327689 UPH327689 UZD327689 VIZ327689 VSV327689 WCR327689 WMN327689 WWJ327689 AB393225 JX393225 TT393225 ADP393225 ANL393225 AXH393225 BHD393225 BQZ393225 CAV393225 CKR393225 CUN393225 DEJ393225 DOF393225 DYB393225 EHX393225 ERT393225 FBP393225 FLL393225 FVH393225 GFD393225 GOZ393225 GYV393225 HIR393225 HSN393225 ICJ393225 IMF393225 IWB393225 JFX393225 JPT393225 JZP393225 KJL393225 KTH393225 LDD393225 LMZ393225 LWV393225 MGR393225 MQN393225 NAJ393225 NKF393225 NUB393225 ODX393225 ONT393225 OXP393225 PHL393225 PRH393225 QBD393225 QKZ393225 QUV393225 RER393225 RON393225 RYJ393225 SIF393225 SSB393225 TBX393225 TLT393225 TVP393225 UFL393225 UPH393225 UZD393225 VIZ393225 VSV393225 WCR393225 WMN393225 WWJ393225 AB458761 JX458761 TT458761 ADP458761 ANL458761 AXH458761 BHD458761 BQZ458761 CAV458761 CKR458761 CUN458761 DEJ458761 DOF458761 DYB458761 EHX458761 ERT458761 FBP458761 FLL458761 FVH458761 GFD458761 GOZ458761 GYV458761 HIR458761 HSN458761 ICJ458761 IMF458761 IWB458761 JFX458761 JPT458761 JZP458761 KJL458761 KTH458761 LDD458761 LMZ458761 LWV458761 MGR458761 MQN458761 NAJ458761 NKF458761 NUB458761 ODX458761 ONT458761 OXP458761 PHL458761 PRH458761 QBD458761 QKZ458761 QUV458761 RER458761 RON458761 RYJ458761 SIF458761 SSB458761 TBX458761 TLT458761 TVP458761 UFL458761 UPH458761 UZD458761 VIZ458761 VSV458761 WCR458761 WMN458761 WWJ458761 AB524297 JX524297 TT524297 ADP524297 ANL524297 AXH524297 BHD524297 BQZ524297 CAV524297 CKR524297 CUN524297 DEJ524297 DOF524297 DYB524297 EHX524297 ERT524297 FBP524297 FLL524297 FVH524297 GFD524297 GOZ524297 GYV524297 HIR524297 HSN524297 ICJ524297 IMF524297 IWB524297 JFX524297 JPT524297 JZP524297 KJL524297 KTH524297 LDD524297 LMZ524297 LWV524297 MGR524297 MQN524297 NAJ524297 NKF524297 NUB524297 ODX524297 ONT524297 OXP524297 PHL524297 PRH524297 QBD524297 QKZ524297 QUV524297 RER524297 RON524297 RYJ524297 SIF524297 SSB524297 TBX524297 TLT524297 TVP524297 UFL524297 UPH524297 UZD524297 VIZ524297 VSV524297 WCR524297 WMN524297 WWJ524297 AB589833 JX589833 TT589833 ADP589833 ANL589833 AXH589833 BHD589833 BQZ589833 CAV589833 CKR589833 CUN589833 DEJ589833 DOF589833 DYB589833 EHX589833 ERT589833 FBP589833 FLL589833 FVH589833 GFD589833 GOZ589833 GYV589833 HIR589833 HSN589833 ICJ589833 IMF589833 IWB589833 JFX589833 JPT589833 JZP589833 KJL589833 KTH589833 LDD589833 LMZ589833 LWV589833 MGR589833 MQN589833 NAJ589833 NKF589833 NUB589833 ODX589833 ONT589833 OXP589833 PHL589833 PRH589833 QBD589833 QKZ589833 QUV589833 RER589833 RON589833 RYJ589833 SIF589833 SSB589833 TBX589833 TLT589833 TVP589833 UFL589833 UPH589833 UZD589833 VIZ589833 VSV589833 WCR589833 WMN589833 WWJ589833 AB655369 JX655369 TT655369 ADP655369 ANL655369 AXH655369 BHD655369 BQZ655369 CAV655369 CKR655369 CUN655369 DEJ655369 DOF655369 DYB655369 EHX655369 ERT655369 FBP655369 FLL655369 FVH655369 GFD655369 GOZ655369 GYV655369 HIR655369 HSN655369 ICJ655369 IMF655369 IWB655369 JFX655369 JPT655369 JZP655369 KJL655369 KTH655369 LDD655369 LMZ655369 LWV655369 MGR655369 MQN655369 NAJ655369 NKF655369 NUB655369 ODX655369 ONT655369 OXP655369 PHL655369 PRH655369 QBD655369 QKZ655369 QUV655369 RER655369 RON655369 RYJ655369 SIF655369 SSB655369 TBX655369 TLT655369 TVP655369 UFL655369 UPH655369 UZD655369 VIZ655369 VSV655369 WCR655369 WMN655369 WWJ655369 AB720905 JX720905 TT720905 ADP720905 ANL720905 AXH720905 BHD720905 BQZ720905 CAV720905 CKR720905 CUN720905 DEJ720905 DOF720905 DYB720905 EHX720905 ERT720905 FBP720905 FLL720905 FVH720905 GFD720905 GOZ720905 GYV720905 HIR720905 HSN720905 ICJ720905 IMF720905 IWB720905 JFX720905 JPT720905 JZP720905 KJL720905 KTH720905 LDD720905 LMZ720905 LWV720905 MGR720905 MQN720905 NAJ720905 NKF720905 NUB720905 ODX720905 ONT720905 OXP720905 PHL720905 PRH720905 QBD720905 QKZ720905 QUV720905 RER720905 RON720905 RYJ720905 SIF720905 SSB720905 TBX720905 TLT720905 TVP720905 UFL720905 UPH720905 UZD720905 VIZ720905 VSV720905 WCR720905 WMN720905 WWJ720905 AB786441 JX786441 TT786441 ADP786441 ANL786441 AXH786441 BHD786441 BQZ786441 CAV786441 CKR786441 CUN786441 DEJ786441 DOF786441 DYB786441 EHX786441 ERT786441 FBP786441 FLL786441 FVH786441 GFD786441 GOZ786441 GYV786441 HIR786441 HSN786441 ICJ786441 IMF786441 IWB786441 JFX786441 JPT786441 JZP786441 KJL786441 KTH786441 LDD786441 LMZ786441 LWV786441 MGR786441 MQN786441 NAJ786441 NKF786441 NUB786441 ODX786441 ONT786441 OXP786441 PHL786441 PRH786441 QBD786441 QKZ786441 QUV786441 RER786441 RON786441 RYJ786441 SIF786441 SSB786441 TBX786441 TLT786441 TVP786441 UFL786441 UPH786441 UZD786441 VIZ786441 VSV786441 WCR786441 WMN786441 WWJ786441 AB851977 JX851977 TT851977 ADP851977 ANL851977 AXH851977 BHD851977 BQZ851977 CAV851977 CKR851977 CUN851977 DEJ851977 DOF851977 DYB851977 EHX851977 ERT851977 FBP851977 FLL851977 FVH851977 GFD851977 GOZ851977 GYV851977 HIR851977 HSN851977 ICJ851977 IMF851977 IWB851977 JFX851977 JPT851977 JZP851977 KJL851977 KTH851977 LDD851977 LMZ851977 LWV851977 MGR851977 MQN851977 NAJ851977 NKF851977 NUB851977 ODX851977 ONT851977 OXP851977 PHL851977 PRH851977 QBD851977 QKZ851977 QUV851977 RER851977 RON851977 RYJ851977 SIF851977 SSB851977 TBX851977 TLT851977 TVP851977 UFL851977 UPH851977 UZD851977 VIZ851977 VSV851977 WCR851977 WMN851977 WWJ851977 AB917513 JX917513 TT917513 ADP917513 ANL917513 AXH917513 BHD917513 BQZ917513 CAV917513 CKR917513 CUN917513 DEJ917513 DOF917513 DYB917513 EHX917513 ERT917513 FBP917513 FLL917513 FVH917513 GFD917513 GOZ917513 GYV917513 HIR917513 HSN917513 ICJ917513 IMF917513 IWB917513 JFX917513 JPT917513 JZP917513 KJL917513 KTH917513 LDD917513 LMZ917513 LWV917513 MGR917513 MQN917513 NAJ917513 NKF917513 NUB917513 ODX917513 ONT917513 OXP917513 PHL917513 PRH917513 QBD917513 QKZ917513 QUV917513 RER917513 RON917513 RYJ917513 SIF917513 SSB917513 TBX917513 TLT917513 TVP917513 UFL917513 UPH917513 UZD917513 VIZ917513 VSV917513 WCR917513 WMN917513 WWJ917513 AB983049 JX983049 TT983049 ADP983049 ANL983049 AXH983049 BHD983049 BQZ983049 CAV983049 CKR983049 CUN983049 DEJ983049 DOF983049 DYB983049 EHX983049 ERT983049 FBP983049 FLL983049 FVH983049 GFD983049 GOZ983049 GYV983049 HIR983049 HSN983049 ICJ983049 IMF983049 IWB983049 JFX983049 JPT983049 JZP983049 KJL983049 KTH983049 LDD983049 LMZ983049 LWV983049 MGR983049 MQN983049 NAJ983049 NKF983049 NUB983049 ODX983049 ONT983049 OXP983049 PHL983049 PRH983049 QBD983049 QKZ983049 QUV983049 RER983049 RON983049 RYJ983049 SIF983049 SSB983049 TBX983049 TLT983049 TVP983049 UFL983049 UPH983049 UZD983049 VIZ983049 VSV983049 WCR983049 WMN983049 WWJ983049" xr:uid="{00000000-0002-0000-0000-000000000000}">
      <formula1>#REF!</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Jeraldyn Tautiva</cp:lastModifiedBy>
  <dcterms:created xsi:type="dcterms:W3CDTF">2020-07-15T01:17:12Z</dcterms:created>
  <dcterms:modified xsi:type="dcterms:W3CDTF">2020-10-01T15:35:40Z</dcterms:modified>
</cp:coreProperties>
</file>