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liliana.casas\Downloads\"/>
    </mc:Choice>
  </mc:AlternateContent>
  <xr:revisionPtr revIDLastSave="0" documentId="13_ncr:1_{B464F356-64F0-4424-8C12-13FFAF379E19}" xr6:coauthVersionLast="45" xr6:coauthVersionMax="46" xr10:uidLastSave="{00000000-0000-0000-0000-000000000000}"/>
  <bookViews>
    <workbookView showHorizontalScroll="0" showVerticalScroll="0" showSheetTabs="0" xWindow="-110" yWindow="-110" windowWidth="19420" windowHeight="10420" xr2:uid="{00000000-000D-0000-FFFF-FFFF00000000}"/>
  </bookViews>
  <sheets>
    <sheet name="1 usaquen" sheetId="2" r:id="rId1"/>
    <sheet name="Hoja9" sheetId="9" r:id="rId2"/>
    <sheet name="Hoja10" sheetId="10" r:id="rId3"/>
  </sheets>
  <externalReferences>
    <externalReference r:id="rId4"/>
    <externalReference r:id="rId5"/>
  </externalReferences>
  <definedNames>
    <definedName name="INDICADOR">[1]Hoja2!$F$2:$F$4</definedName>
    <definedName name="META2">[2]Hoja2!$C$3:$C$5</definedName>
    <definedName name="PROGRAMACION">[1]Hoja2!$D$2:$D$5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R48" i="2" l="1"/>
  <c r="AL48" i="2"/>
  <c r="AH47" i="2"/>
  <c r="AH46" i="2"/>
  <c r="AH43" i="2" l="1"/>
  <c r="AH40" i="2" l="1"/>
  <c r="AH39" i="2"/>
  <c r="AH37" i="2" l="1"/>
  <c r="AH34" i="2" l="1"/>
  <c r="AH33" i="2"/>
  <c r="AH35" i="2" l="1"/>
  <c r="AH29" i="2" l="1"/>
  <c r="AH22" i="2" l="1"/>
  <c r="AH48" i="2" s="1"/>
  <c r="E41" i="2" l="1"/>
  <c r="AC38" i="2"/>
  <c r="X38" i="2" l="1"/>
  <c r="X48" i="2" s="1"/>
  <c r="AC47" i="2"/>
  <c r="AC46" i="2"/>
  <c r="AC37" i="2" l="1"/>
  <c r="AC36" i="2" l="1"/>
  <c r="AC35" i="2"/>
  <c r="AC32" i="2"/>
  <c r="AC29" i="2" l="1"/>
  <c r="AC25" i="2" l="1"/>
  <c r="AC48" i="2" s="1"/>
</calcChain>
</file>

<file path=xl/sharedStrings.xml><?xml version="1.0" encoding="utf-8"?>
<sst xmlns="http://schemas.openxmlformats.org/spreadsheetml/2006/main" count="811" uniqueCount="346">
  <si>
    <t>ALCALDÍA LOCAL DE USAQUEN</t>
  </si>
  <si>
    <t>SECRETARIA DISTRITAL DE GOBIERNO</t>
  </si>
  <si>
    <t>VIGENCIA DE LA PLANEACIÓN 2020</t>
  </si>
  <si>
    <t>CONTROL DE CAMBIOS</t>
  </si>
  <si>
    <t>PROCESOS ASOCIADOS</t>
  </si>
  <si>
    <t>Gestión Pública Territorial Local
Gestión Corporativa Institucional
Servicio de Atención a la Ciudadanía Alcaldías Locales
Inspección Vigilancia y Control</t>
  </si>
  <si>
    <t>VERSIÓN</t>
  </si>
  <si>
    <t>FECHA</t>
  </si>
  <si>
    <t>DESCRIPCIÓN DE LA MODIFICACIÓN</t>
  </si>
  <si>
    <t>31 de enero de 2020</t>
  </si>
  <si>
    <t>Primera versión del plan de gestión de la alcaldía local para la vigencia 2020</t>
  </si>
  <si>
    <t>12 de febrero de 2020</t>
  </si>
  <si>
    <t>Se separan las metas realcionadas con operativos del proceso de IVC y se realizan ajustes de redacción en los indicadores, se actualizan las metas transversales y se complementan las líneas base.</t>
  </si>
  <si>
    <t>23 de abril de 2020</t>
  </si>
  <si>
    <r>
      <t>Para el primer trimestre de la vigencia 2020, el plan de gestión de la alcaldía local alcanzó un nivel de desempeño del 39</t>
    </r>
    <r>
      <rPr>
        <b/>
        <sz val="11"/>
        <color theme="1"/>
        <rFont val="Garamond"/>
        <family val="1"/>
      </rPr>
      <t xml:space="preserve">%.
 </t>
    </r>
    <r>
      <rPr>
        <sz val="11"/>
        <color theme="1"/>
        <rFont val="Garamond"/>
        <family val="1"/>
      </rPr>
      <t xml:space="preserve">
Durante el periodo, el plan de gestión tuvo las modificaciones que se detallan a continuación:
i) Teniendo en cuenta la solicitud realizada por la Dirección para la Gestión del Desarrollo Local –DGDL en el marco de las acciones que ha tomado el distrito para atender el aislamiento preventivo por la emergencia causada por el COVID- 19 se eliminó la meta “Adelantar el 100% de los procesos contractuales de malla vial y parques de la vigencia 2020, utilizando los pliegos tipo” programada para la vigencia.
ii) Conforme a la Solicitud de la Dirección para la Gestión Policiva-DGP se reprograma la meta “Impulsar procesalmente (avocar, rechazar, enviar al competente, fallar), el 20% de los expedientes de policía a cargo de las inspecciones de policía, con corte a 31 de diciembre de 2019” para segundo, tercer y cuarto trimestre de la vigencia.
iii) En atención a las solicitudes realizadas por los alcaldes locales y promotores de mejora se reprogramaron las metas a) Ejecutar el 100% del plan de sostenibilidad contable, que se formule para la vigencia en concordancia con las condiciones contables de la alcaldía local y b) Mantener el 100% de la información de las páginas Web actualizada de acuerdo a lo establecido en la ley 1712 de 2014 para segundo, tercer y cuarto trimestre de la vigencia 2020.
</t>
    </r>
  </si>
  <si>
    <t>08 de Junio de 2020</t>
  </si>
  <si>
    <t xml:space="preserve">De conformidad con la solicitud realizada por la Dirección para la Gestión Policiva y la Oficina Asesora  de planeación :
PROCESO  IVC - se modifican magnitudes y programaciones de las metas:
i) Impulsar procesalmente (avocar, rechazar, enviar al competente), el 40% de los expedientes de policía a cargo de las inspecciones de policía, con corte a 31 de diciembre de 2019 
ii) Terminar 337 actuaciones administrativas en primera instancia 
TRANSVERSAL  - Se modifica la programación de la meta: 
i)Realizar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
</t>
  </si>
  <si>
    <t>25 de junio de 2020</t>
  </si>
  <si>
    <t>En atención a la solicitud remitida por la Subsecretaría de Gestión Local - SGL se modifican las dos metas de participación (Encuentros Ciudadanos y Audiencia Pública de Rendición de Cuentas) incorporadas en el plan de gestión.</t>
  </si>
  <si>
    <t>29 de julio de 2020</t>
  </si>
  <si>
    <t>Para segundo trimestre de la vigencia 2020, el plan de gestión de la alcaldía local alcanzó un nivel de desempeño del 76%.
Ahora bien, de acuerdo con las solicitudes realizadas por el director para la Gestión Policiva y el Subsecretario de Gestión Institucional se realizaron las siguientes modificaciones al plan de gestión:
•	Modificación del avance de la meta “Fallar de fondo el 20 % de los expedientes de policía a cargo de las inspecciones de policía con corte a 31-12-2019" para primer trimestre. (Correo electrónico del 10/07/2020)
•	Adicionar la meta “Diligenciar el 100% del formulario de indicadores sobre transparencia” (Radicado No. 20204000166683)</t>
  </si>
  <si>
    <t>30 de septiembre de 2020</t>
  </si>
  <si>
    <t xml:space="preserve">En atención a  las solicitudes de modificación remitidas y aprobadas por la Subsecretaría de Gestión Institucional, Subsecretaría de Gestión Local, Dirección para la Gestión Policiva y el líder del equipo Políticas Públicas y Gestión del Conocimiento se  modifican las metas:
• Lograr el  70% de cumplimiento físico acumulado del plan de desarrollo local.
• Diligenciar el 100% del formulario de indicadores sobre transparencia” Dejando la programación total a cuarto trimestre.
• 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 Dejando la programación total a cuarto trimestre.
</t>
  </si>
  <si>
    <t>23 de octubre de 2020</t>
  </si>
  <si>
    <r>
      <t xml:space="preserve">Para el tercer trimestre de la vigencia 2020, el plan de gestión de la alcaldía local alcanzó un nivel de desempeño del </t>
    </r>
    <r>
      <rPr>
        <b/>
        <sz val="11"/>
        <color theme="1"/>
        <rFont val="Garamond"/>
        <family val="1"/>
      </rPr>
      <t>66%.</t>
    </r>
  </si>
  <si>
    <t>29 de octubre de 2020</t>
  </si>
  <si>
    <r>
      <t xml:space="preserve">En atención a la solicitud de la Dirección para la Gestión Policiva, se ajusta la meta "Terminar XXX actuaciones administrativas en primera instancia"  lo cual genera una modificación al nivel de avance trimestral el cual quedó en </t>
    </r>
    <r>
      <rPr>
        <b/>
        <sz val="11"/>
        <color theme="1"/>
        <rFont val="Garamond"/>
        <family val="1"/>
      </rPr>
      <t>65%</t>
    </r>
  </si>
  <si>
    <t>28 de enero de 2021</t>
  </si>
  <si>
    <t>Inclusión del reporte Avance de las metas de gestión cuarto trimestre 2020</t>
  </si>
  <si>
    <t>PLAN ESTRATEGICO INSTITUCIONAL</t>
  </si>
  <si>
    <t>PROCESO</t>
  </si>
  <si>
    <t>PROGRAMADO EN LA VIGENCIA</t>
  </si>
  <si>
    <t>INDICADOR</t>
  </si>
  <si>
    <t>REPORTA CB0404</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</si>
  <si>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</si>
  <si>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</si>
  <si>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</si>
  <si>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</si>
  <si>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</si>
  <si>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</si>
  <si>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N° OE</t>
  </si>
  <si>
    <t>OBJETIVO ESTRATÉGICO</t>
  </si>
  <si>
    <t>META PLAN DE GESTION VIGENCIA</t>
  </si>
  <si>
    <t>PONDERACION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</si>
  <si>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</si>
  <si>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</si>
  <si>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</si>
  <si>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</si>
  <si>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</si>
  <si>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</si>
  <si>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</si>
  <si>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</si>
  <si>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</si>
  <si>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</si>
  <si>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</si>
  <si>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</si>
  <si>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</si>
  <si>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</si>
  <si>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</si>
  <si>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PROGRAMADO</t>
  </si>
  <si>
    <t>EJECUTADO</t>
  </si>
  <si>
    <t>RESULTADO DE LA MEDICION</t>
  </si>
  <si>
    <t>ANÁLISIS DE AVANCE</t>
  </si>
  <si>
    <t>MEDIO DE VERIFICACIÓN</t>
  </si>
  <si>
    <t>ANÁLISIS DE RESULTADO</t>
  </si>
  <si>
    <t>Asegurar el acceso de la ciudadanía a la información y oferta institucional</t>
  </si>
  <si>
    <t>Gestión Pública Territorial Local</t>
  </si>
  <si>
    <t>Establecer una (1) línea base de la participación (presencial y virtual) en los encuentros ciudadanos realizados durante el 2020 en la localidad</t>
  </si>
  <si>
    <t>GESTIÓN</t>
  </si>
  <si>
    <t>Línea base construida</t>
  </si>
  <si>
    <t>Pico de asistencia: Las personas que ingresaron a los Encuentros Ciudadanos a través de Facebook Live o la plataforma establecida según la metodología del Consejo de Planeación Local
Encuentros Ciudadanos presenciales: número de asistentes a los Encuentros Ciudadanos, registrados en las planillas de asistencia</t>
  </si>
  <si>
    <t>N/A</t>
  </si>
  <si>
    <t>SUMA</t>
  </si>
  <si>
    <t>Participantes en encuentros ciudadanos</t>
  </si>
  <si>
    <t>EFICACIA</t>
  </si>
  <si>
    <t>Reportes de participantes</t>
  </si>
  <si>
    <t>Grupo Planeación - Alcaldía Local</t>
  </si>
  <si>
    <t>Consulta en la carpeta de encuentros ciudadanos 2020 o entregables del contrato</t>
  </si>
  <si>
    <t>SI</t>
  </si>
  <si>
    <t>META NO  PROGRAMADA</t>
  </si>
  <si>
    <t>META NO PROGRAMADA</t>
  </si>
  <si>
    <t>En el marco de la realización de los encuentros ciudadano. utilizando la metodología
final concertada entre el CPL, IDPAC y la Alcaldía Local se realizaron 14 encuentros ciudadanos que
se realizaron de acuerdo al numeral 3. Socialización de resultado de encuentros ciudadanos y la primera fase de presupuestos participativos.
3.1 Encuentros ciudadanos: Identificación de problemáticas, demandas, necesidades e iniciativas ciudadanas; del documento adjunto como evidencia.  Con un total de 2068
participantes.</t>
  </si>
  <si>
    <t>Participación ciudadana en los encuentros ciudadanos</t>
  </si>
  <si>
    <t>Establecer una (1) línea base de la participación (presencial y virtual) en la rendicion de cuentas realizados durante el 2020 en la localidad</t>
  </si>
  <si>
    <t>Pico de asistencia: Las personas que ingresaron a la rendición de cuentas a través de Facebook Live o la plataforma establecida según la metodología del Consejo de Planeación Local</t>
  </si>
  <si>
    <t>Participantes en audiencia de rendición de cuentas</t>
  </si>
  <si>
    <t>Consulta en la carpeta de rendición de cuentas 2020 o entregables del contrato</t>
  </si>
  <si>
    <t>Se realizó linea base, teniendo en cuenta  el pico de reproducciones de la transmisión por medio de Facebook Live de 2,8 mil  reproducciones</t>
  </si>
  <si>
    <t>Transmisión Facebook, enlace: 
https://www.facebook.com/watch/?v=335380680778326</t>
  </si>
  <si>
    <t>Participación de los Ciudadanos en la Audiencia de Rendición de Cuentas</t>
  </si>
  <si>
    <t>Integrar las herramientas de planeación, gestión y control, con enfoque de innovación, mejoramiento continuo, responsabilidad social, desarrollo integral del talento humano, articulación sectorial y transparencia.</t>
  </si>
  <si>
    <t>Ejecutar el 100% del plan de acción que se formule para la implementación de los presupuestos participativos.</t>
  </si>
  <si>
    <t>RETADORA (MEJORA)</t>
  </si>
  <si>
    <t xml:space="preserve">Porcentaje de cumplimiento del Plan de Acción para la implementación de los presupuestos participativos </t>
  </si>
  <si>
    <t>(número de actividades ejecutadas del plan de acción durante el periodo / número de acciones programadas)*100%</t>
  </si>
  <si>
    <t>N/D</t>
  </si>
  <si>
    <t>CONSTANTE</t>
  </si>
  <si>
    <t>Actividades ejecutadas</t>
  </si>
  <si>
    <t>Reporte enviado a la Subsecretaria de Gestión Local</t>
  </si>
  <si>
    <t>Plan de acción y soportes de actividades realizadas registradas en el plan</t>
  </si>
  <si>
    <t>La Alcaldía Local cumplió con el 100% de las actividades de presupuestos participativos:  1.Contratación de la Plataforma de votación para priorización de conceptos de líneas de gasto. 2.  Capacitación y divulgación sobre acceso y reglas de la plataforma, y la utilización del instrumento de votación.</t>
  </si>
  <si>
    <t xml:space="preserve">Reporte Subsecretaria de Gestion Local </t>
  </si>
  <si>
    <t>Según el reporte remitido por la Subsecretaría de Gestión Local con número de radicado 2020200028634, la Alcaldía Local Participó en el 100% de las actividades convocadas así:
1.Contratación de la Plataforma de votación para priorización de conceptos de líneas de gasto.
2. Capacitación y divulgación sobre acceso y reglas de la plataforma, y la utilización del instrumento de votación.
3. Consolidación de la votación para la priorización de conceptos de gasto y líneas de inversión (soportes con actas). Primera fase de presupuesto participativo.
4.Inclusión del contenido del Acta de Acuerdo Partipativo, en la parte programática del plan de desarrollo local aprobado.</t>
  </si>
  <si>
    <t>Reporte Subsecretaría de Gestión Local</t>
  </si>
  <si>
    <t>Información no reportada por la Alcaldía Local</t>
  </si>
  <si>
    <t>Lograr el 70% de cumplimiento físico acumulado del plan de desarrollo local.</t>
  </si>
  <si>
    <t xml:space="preserve">Porcentaje de cumplimiento físico acumulado del Plan de Desarrollo Local </t>
  </si>
  <si>
    <t>Porcentaje de avance acumulado en el cumplimiento físico del Plan de Desarrollo Local reportado en la MUSI.</t>
  </si>
  <si>
    <t>CRECIENTE</t>
  </si>
  <si>
    <t>Porcentaje</t>
  </si>
  <si>
    <t>Reporte MUSI</t>
  </si>
  <si>
    <t>Informe IAPDL generado por  SDP</t>
  </si>
  <si>
    <t>La secretaria Distrital de Hacienda no ha presentado el reporte MUSI</t>
  </si>
  <si>
    <t>Reporte MUSI - SDH</t>
  </si>
  <si>
    <t xml:space="preserve">Gestión Corporativa Institucional </t>
  </si>
  <si>
    <t>Comprometer mínimo el 20% a 30 de junio y el 92% a 31 de diciembre de 2020 del presupuesto de inversión directa disponible a la vigencia para el FDL</t>
  </si>
  <si>
    <t>Porcentaje de compromiso del presupuesto de inversión directa de la vigencia 2020</t>
  </si>
  <si>
    <t>(Valor de RP de inversión directa de la vigencia  / Valor total del presupuesto de inversión directa de la Vigencia)*100</t>
  </si>
  <si>
    <t>30 de junio: 18,68%
31 de diciembre: 91,94%</t>
  </si>
  <si>
    <t>compromisos 2020</t>
  </si>
  <si>
    <t>Reporte PREDIS</t>
  </si>
  <si>
    <t>FDL - Alcaldía Local</t>
  </si>
  <si>
    <t>Ejecución presupuestal rubro 3-3-1</t>
  </si>
  <si>
    <t>La Alcaldía Local comprometió a 30 de junio el 15,57 del presupuesto de inversión representado en  5,890,061,067.00.</t>
  </si>
  <si>
    <t xml:space="preserve">
2020. Ejecución de Ingresos JUNIO FIRMADA (1)
2020. EJECUCIÓN PRESUPUESTAL JUNIO FIRMADO
</t>
  </si>
  <si>
    <t>133011507450000001574  1574 - Buen gobierno para todos</t>
  </si>
  <si>
    <t>Ejecución presupuestal</t>
  </si>
  <si>
    <t>Girar mínimo el 25% del presupuesto de inversión directa comprometido en la vigencia 2020</t>
  </si>
  <si>
    <t>Porcentaje de Giros de la Vigencia 2019</t>
  </si>
  <si>
    <t>(Valor de los giros de inversión directa de la vigencia  / Valor total del presupuesto de inversión directa de la vigencia)*100</t>
  </si>
  <si>
    <t>giros 2020</t>
  </si>
  <si>
    <t>Giros Acumulados Ppto/Apropiación Vigente</t>
  </si>
  <si>
    <t>La Alcaldía local cumple la meta al 100% al lograr un acumulado de cumplimiento del 48% consolidado en el año</t>
  </si>
  <si>
    <t>Girar mínimo el 60% del presupuesto comprometido constituido como obligaciones por pagar de la vigencia 2019 (inversión).</t>
  </si>
  <si>
    <t>Porcentaje de Giros de Obligaciones por Pagar 2019 y anteriores</t>
  </si>
  <si>
    <t>(Valor de los giros de obligaciones por pagar de la vigencia 2019  / Valor total de las obligaciones por pagar de la vigencia 2019)*100</t>
  </si>
  <si>
    <t>giros obligaciones por pagar 2019</t>
  </si>
  <si>
    <t>Ejecución presupuestal rubro 3-3-6-15</t>
  </si>
  <si>
    <t>131089001        Obligaciones por Pagar Vigencia Anterior</t>
  </si>
  <si>
    <t>La Alcaldía local cumple la meta al 100% al lograr un acumulado de cumplimiento del 75% consolidado en el año</t>
  </si>
  <si>
    <t>Girar mínimo el 70% del presupuesto comprometido constituido como obligaciones por pagar de la vigencia 2018 y anteriores (inversión).</t>
  </si>
  <si>
    <t xml:space="preserve">Porcentaje de Giros de Obligaciones por Pagar </t>
  </si>
  <si>
    <t>(Valor de los giros de obligaciones por pagar de la vigencia 2018 y anteriores  / Valor total de las obligaciones por pagar de la vigencia 2018 y anteriores)*100</t>
  </si>
  <si>
    <t>giros obligaciones por pagar 2018 y  anteriores</t>
  </si>
  <si>
    <t>Ejecución presupuestal rubro 3-3-6-90</t>
  </si>
  <si>
    <t>131089002        Obligaciones por Pagar Otras Vigencias</t>
  </si>
  <si>
    <t>La Alcaldía local cumple la meta al 100% al lograr un acumulado de cumplimiento del 91% consolidado en el año superando la meta que estaba programada al 70%</t>
  </si>
  <si>
    <t>Ejecutar el 100%  de las actividades establecidas para las alcaldías locales, en materia de SIPSE local.</t>
  </si>
  <si>
    <t>Porcentaje de ejecución del SIPSE local</t>
  </si>
  <si>
    <t>Reporte a la Dirección de Gestión para el desarrollo local</t>
  </si>
  <si>
    <t>Profesional 222-24 del área administrativa - Alcaldía Local</t>
  </si>
  <si>
    <t>SIPSE
SECOP</t>
  </si>
  <si>
    <t xml:space="preserve">La Alcaldia Local ejecutó el 100% de las actividades establecidas para el trimestre en materia de SIPSE local, entre las cuales se encuentran:
-Reportar los requerimientos a los enlaces de la DGDL en relación al mejoramiento de la herramienta tecnológica.
-Normalización del cargue de información en el Módulo de Contratación y Módulo financiero de SIPSE local para la vigencia 2020. 
- Participar en los entrenamientos de la DGDL sobre las generalidades de SIPSE local
-Participar en los entrenamientos de la DGDL sobre el módulo de proyectos y banco de iniciativas ciudadanas de SIPSE local </t>
  </si>
  <si>
    <t>Reporte cumplimiento plan de acción SIPSE Local remitido por la Dirección para la Gestión del Desarrollo Local.</t>
  </si>
  <si>
    <t xml:space="preserve">La Alcaldía Local participó en 6 de las 8 actividades programadas por la Dirección para la Gestión del Desarrollo Local Así:
1,1. Reportar los requerimientos a los enlaces de la DGDL en relación al mejoramiento de la herramienta tecnológica.
2.Actualizar los usuarios oportunamente cuando sea necesario para el correcto flujo de la información en el sistema.
3.Responder las encuestas presentadas en los entrenamientos de la DGDL 
4. Participar en los entrenamientos de la DGDL sobre las generalidades de SIPSE local
5.Participar en los entrenamientos de la DGDL sobre el módulo de proyectos y banco de iniciativas ciudadanas de SIPSE local 
6.Participar en los entrenamientos de la DGDL sobre el módulo de contratación y financiero de SIPSE local </t>
  </si>
  <si>
    <t>Reporte Dirección para la Gestión del Desarrollo Local</t>
  </si>
  <si>
    <t>De acuerdo a reporte remitido por la Dirección para la Gestión del Desarrollo Local, la Alcaldía cumplió al 100% las actividades establecidas en materia de SIPSE Local</t>
  </si>
  <si>
    <t>Ejecutar el 100% del plan de sostenibilidad contable, que se formule para la vigencia en concordancia con las condiciones contables de la alcaldía local.</t>
  </si>
  <si>
    <t>Porcentaje de avance acumulado en el cumplimiento del Plan de Sostenibilidad contable programado</t>
  </si>
  <si>
    <t>Reporte Contador Alcaldía Local</t>
  </si>
  <si>
    <t>Contador- Alcaldía Local</t>
  </si>
  <si>
    <t>META  REPROGRAMADA</t>
  </si>
  <si>
    <t>Se ejecutó  el 100% del plan de sostenibilidad contable, formulado para el primer semestre de la vigencia 2020 para la Alcaldía Local de Usaquén</t>
  </si>
  <si>
    <t>Plan de Sostenibilidad Contable Usaquén</t>
  </si>
  <si>
    <t xml:space="preserve">La Alcaldía Local envío la información correspondiente a 17 actividades en el periodo de corte.
La información reportada es validada por la alcaldía y son ellos los responsables del cumplimiento de las acciones contenidas en el plan de sostenibilidad contable. </t>
  </si>
  <si>
    <t>Reporte Subsecretaría de Gestión Institucional</t>
  </si>
  <si>
    <t>La Alcaldía Local envió la información correspondiente a 22 actividades en el periodo de corte.
Cabe resaltar que la información reportada por la Alcaldía es validada por parte de la misma y son ellos los responsables del cumplimiento en logros y objetivos de los compromisos adquiridos en su Plan de Sostenibilidad Contable.</t>
  </si>
  <si>
    <t>Plan de Sostenibilidad Contable Usaquén
https://gobiernobogota-my.sharepoint.com/:f:/g/personal/aleyda_ayala_gobiernobogota_gov_co/EnmeGxa7t0RApPrJLMNXzUABDoe2uf9-VsD3MNoIoMon7Q?e=gyOMhk</t>
  </si>
  <si>
    <t>La Alcaldía Local envió la información correspondiente a 22 actividades en el periodo de corte.</t>
  </si>
  <si>
    <t>Diligenciar el 100% del formulario de indicadores sobre transparencia.</t>
  </si>
  <si>
    <t>Porcentaje de cumplimiento bateria de indicadores de transparencia</t>
  </si>
  <si>
    <t>( Cantidad de variables publicadas de la bateria de indicadores de transparencia de la vigencia/ Cantidad total de la batería de indicadores de transparencia en la vigencia) * 100</t>
  </si>
  <si>
    <t>Reporte Instrumento bateria de indicadores</t>
  </si>
  <si>
    <t>Fondo de Desarrollo Local</t>
  </si>
  <si>
    <t>Diligenciamiento del formulario de bateia de indicadores</t>
  </si>
  <si>
    <t>META RE PROGRAMADA</t>
  </si>
  <si>
    <t>La Alcaldía Local no reportó información</t>
  </si>
  <si>
    <t>Reporte Nivel Central</t>
  </si>
  <si>
    <t>Servicio de Atención a la Ciudadanía Alcaldías Locales</t>
  </si>
  <si>
    <t>Dar respuesta al 100% de los requerimientos ciudadanos asignados a la alcaldía local con corte a 31 de diciembre de 2019, según la información de seguimiento presentada por el proceso de servicio a la ciudadanía</t>
  </si>
  <si>
    <t>Respuesta a los requerimiento de los ciudadanos</t>
  </si>
  <si>
    <t>(No de respuestas efectuadas / No requerimientos instaurados antes del 31 de diciembre 2019)*100</t>
  </si>
  <si>
    <t>requerimientos ciudadanos 2019 y anteriores</t>
  </si>
  <si>
    <t xml:space="preserve">Reporte Aplicativo CRONOS </t>
  </si>
  <si>
    <t>Todos los grupos de la Alcaldía Local
Reporte: Grupo de SAC</t>
  </si>
  <si>
    <t>Durante el primer trimestre de la vigencia 2020 la Alcaldía Local dio respuesta a 254 Requerimientos ciudadanos  del año 2019 los cuales representan un nivel de avance 15 %</t>
  </si>
  <si>
    <t>REPORTE SAC APLICATIVO  CRONOS</t>
  </si>
  <si>
    <t>La Alcaldía Local de acuerdo con el reporte remitido ha dado respuesta a 784 requerimientos ciudadanos de los 852 programados para el trimestre, lo que representa un nivel de avance del 92% en el trimestre.</t>
  </si>
  <si>
    <t>Reporte SAC</t>
  </si>
  <si>
    <t>La Alcaldía Local de acuerdo con el reporte remitido dio  respuesta a  2484 requerimientos ciudadanos de los 1278 programados para el trimestre, lo que representa un nivel de avance del 100% en el trimestre.</t>
  </si>
  <si>
    <t>De acuerdo al reporte SAC emitido por Nivel Central, la Alcaldía cumplió al 96% la meta de dar cierre a los requerimientos ciudadanos</t>
  </si>
  <si>
    <t>Fortalecer la capacidad institucional y para el ejercicio de la función policiva por parte de las autoridades locales a cargo de la Secretaría Distrital de Gobierno</t>
  </si>
  <si>
    <t>Inspección Vigilancia y Control</t>
  </si>
  <si>
    <t xml:space="preserve">Realizar 42 acciones de control u operativos en materia de  actividad económica (en el mes de diciembre se deben realizar los operativos pólvora y artículos pirotécnicos)
</t>
  </si>
  <si>
    <t>Acciones de control a las actuaciones de IVC control en materia actividad económica</t>
  </si>
  <si>
    <t>No Acciones de control a las actuaciones de IVC control en materia actividad económica (en el mes de diciembre se deben realizar los operativos pólvora y artículos pirotécnicos)</t>
  </si>
  <si>
    <t xml:space="preserve">acciones de control u operativos </t>
  </si>
  <si>
    <t>Reporte a la Dirección de Gestión Policiva</t>
  </si>
  <si>
    <t>Grupo de Gestión Policivo - Alcaldía local</t>
  </si>
  <si>
    <t>Se realizó un Operativo de Control a la actividad económica el 29 de febrero, el cual fue solicitado directamente desde nivel Central, no fue posible realizarlas en su totalidad pues no se contaba con el personal de apoyo suficiente, no se habían realizado los procesos contractuales necesarios.</t>
  </si>
  <si>
    <t>Acta de Visita que reposa en el Archivo de la Alcaldía Local de Usaquén</t>
  </si>
  <si>
    <t>Se realizaron trece (13) acciones  en el mes de abril, tres(3) acciones en el mes de mayo y cuatro (4) acciones de control u operativos en materia de actividad económica en el mes de junio</t>
  </si>
  <si>
    <t xml:space="preserve">Las evidencias están en la carpeta  cargada en soportes planes de gestión segundo trimestre del 2020. </t>
  </si>
  <si>
    <t xml:space="preserve">Se ejecutaron 9 acciones en materia de Actividad  económica </t>
  </si>
  <si>
    <t>Cuadro Operativos 2020 Área de Gestión Policiva Jurídica Local
Actas de Reunión</t>
  </si>
  <si>
    <t>Informe Dirección para la Gestión Policiva</t>
  </si>
  <si>
    <t>La Alcaldía cumplió con el 74% de la meta anual programada</t>
  </si>
  <si>
    <t>Realizar 24 acciones de control u operativos en materia de  integridad del espacio publico.</t>
  </si>
  <si>
    <t>Acciones de control a las actuaciones de IVC control en materia de  integridad del espacio publico.</t>
  </si>
  <si>
    <t>No acciones realizadas de control en materia de  integridad del espacio publico.</t>
  </si>
  <si>
    <t>No se realizaron operativos de Espacio público por falta de personal necesario</t>
  </si>
  <si>
    <t>Se realizaron ocho (8) Acciones de control en el mes de abril,  tres (3) en el mes de mayo y dos (2) en ele mes de junio</t>
  </si>
  <si>
    <t>Se realizaron 3 acciones de IVC en materia de Espacio Público</t>
  </si>
  <si>
    <t>De acuerdo con el informe remitido por la Dirección de Gestión Policiva, la Alcaldía Local cumplió la meta propuesta al 100%</t>
  </si>
  <si>
    <t>Realizar 24 acciones de control u operativos en materia de obras y urbanismo</t>
  </si>
  <si>
    <t>Acciones de control  en materia de obras y urbanismo</t>
  </si>
  <si>
    <t>No acciones realizadas de control  en materia de obras y urbanismo</t>
  </si>
  <si>
    <t>Se realizaros 2 operativos de IVC control de urbanismo, para la verificación de licencia de construcción, no fue posible realizarlas en su totalidad pues no se contaba con el personal de apoyo suficiente, no se habían realizado los procesos contractuales necesarios.</t>
  </si>
  <si>
    <t>Se realizó una acción de control el día 24 de abril, una acción de control el día 29 de mayo y se realizaron dos(2) acciones de control los días 23 y 30 de junio.</t>
  </si>
  <si>
    <t>No se ejecutaron acciones  de IVC en materia de Obras y urbanismo</t>
  </si>
  <si>
    <t>La Alcaldía cumplió con el 42% de la meta anual programada</t>
  </si>
  <si>
    <r>
      <t xml:space="preserve">Realizar </t>
    </r>
    <r>
      <rPr>
        <b/>
        <sz val="12"/>
        <rFont val="Garamond"/>
        <family val="1"/>
      </rPr>
      <t>22</t>
    </r>
    <r>
      <rPr>
        <sz val="12"/>
        <rFont val="Garamond"/>
        <family val="1"/>
      </rPr>
      <t xml:space="preserve"> acciones de control u operativos para dar cumplimiento a los fallos de cerros orientales </t>
    </r>
  </si>
  <si>
    <t>Acciones de control para el cumplimiento de fallos judiciales cerros orientales</t>
  </si>
  <si>
    <t>No acciones de control para dar cumplimiento de fallos judiciales - cerros orientales</t>
  </si>
  <si>
    <t>se llevó a cabo un (1) operativo el día 28 de enero del año en curso, con el objeto de materializar 4 medidas preventivas de suspensión de obra, remitidas por la Corporación Autónoma Regional -  CAR, en la zona de Cerros Orientales de la Localidad.
Es pertinente informar que, para los meses de febrero y marzo, no se contaba con profesionales en el área Jurídica de la Alcaldía Local de Usaquén, que pudieran ejecutar operativos de IVC en los Cerros Orientales.</t>
  </si>
  <si>
    <t>Se realizaron seis (6) acciones de control. Los días 8, 26 y 29 de mayo y los días 4 12 y 23 de junio.</t>
  </si>
  <si>
    <t>Se ejecutaron 7 acciones de IVC  en materia de Fallos de Cerros orientales</t>
  </si>
  <si>
    <t>La Alcaldía cumplió con el 68% de la meta anual programada</t>
  </si>
  <si>
    <t>Impulsar procesalmente (avocar, rechazar, enviar al competente), el 40% de los expedientes de policía a cargo de las inspecciones de policía, con corte a 31 de diciembre de 2019</t>
  </si>
  <si>
    <t xml:space="preserve">Porcentaje de expedientes de policía con impulso procesal </t>
  </si>
  <si>
    <t>(No de expedientes con impulso procesal durante el trimestre  / expedientes procesales allegados a 31 de diciembre de 2019)x 100</t>
  </si>
  <si>
    <t>impulsos procesales</t>
  </si>
  <si>
    <t>Aplicativo Relacionado</t>
  </si>
  <si>
    <t>La Alcaldía Local impulso procesalmente a 5,592 expedientes allegados a 31 de diciembre de 2019.</t>
  </si>
  <si>
    <t>Reporte Dirección para la Gestión Policiva</t>
  </si>
  <si>
    <t>La Alcaldía Local impulso procesalmente a 5,684 expedientes allegados a 31 de diciembre de 2019 de los 12,466 programados en el trimestre.</t>
  </si>
  <si>
    <t>La Alcaldía Local logró  el 54% de cumplimiento al alcanzar un acumulado de 9545 de impulsos procesales</t>
  </si>
  <si>
    <t>Fallar de fondo el 20 %  de los expedientes de policía a cargo de las inspecciones de policía con corte a 31-12-2019</t>
  </si>
  <si>
    <t>Porcentaje de expedientes de policía con fallo de fondo</t>
  </si>
  <si>
    <t>(No de fallos realizados  durante el trimestre/ expedientes procesales allegados a 31 de diciembre de 2019)*100</t>
  </si>
  <si>
    <t xml:space="preserve">Fallos de fondo </t>
  </si>
  <si>
    <t>La Alcaldía Local falló de fondo el 0.58% de los expedientes de policía a cargo de las inspecciones de policía con corte a 1-12-2019 programados para el trimestre, representados por 260 fallos.</t>
  </si>
  <si>
    <t>INFORME DGP</t>
  </si>
  <si>
    <t>La Alcaldía Local falló de fondo en el trimestre 128 expedientes  de los 2,226 programados.</t>
  </si>
  <si>
    <t>La Alcaldía Local no falló de fondo en el trimestre ningún expediente  de los 2,226 programados.</t>
  </si>
  <si>
    <t>La Alcaldía Local logró  el 100% de cumplimiento al alcanzar un acumulado de 2309  fallos de fondo</t>
  </si>
  <si>
    <t>Informe Gestión Policiva</t>
  </si>
  <si>
    <t>La Alcaldía logro una ejecución del 100% de la meta anual  propuesta con un total de 2697 fallos de fondo</t>
  </si>
  <si>
    <r>
      <t xml:space="preserve">Terminar (archivar), </t>
    </r>
    <r>
      <rPr>
        <sz val="12"/>
        <rFont val="Garamond"/>
        <family val="1"/>
      </rPr>
      <t>318</t>
    </r>
    <r>
      <rPr>
        <sz val="12"/>
        <color theme="1"/>
        <rFont val="Garamond"/>
        <family val="1"/>
      </rPr>
      <t xml:space="preserve"> actuaciones administrativas activas</t>
    </r>
  </si>
  <si>
    <t>Actuaciones administrativas terminadas</t>
  </si>
  <si>
    <t>No actuaciones administrativas terminadas (archivadas) durante el trimestre</t>
  </si>
  <si>
    <t>La Alcaldía Local  termino en el trimestre con 118 actuaciones administrativas</t>
  </si>
  <si>
    <t>Reporte de la DGP</t>
  </si>
  <si>
    <t>La Alcaldía Local no terminó ninguna actuación administrativa durante el trimestre</t>
  </si>
  <si>
    <t>La Alcaldía Local terminó en el trimestre 18 actuaciones administrativas activas.</t>
  </si>
  <si>
    <t>La Alcaldía terminó en el trimestre 17 actuaciones administrativas</t>
  </si>
  <si>
    <t xml:space="preserve">La Alcaldía logro un 48% de cumplimiento de la meta al terminar 153 actuaciones administrativas </t>
  </si>
  <si>
    <r>
      <t>Termina 337</t>
    </r>
    <r>
      <rPr>
        <sz val="12"/>
        <rFont val="Garamond"/>
        <family val="1"/>
      </rPr>
      <t xml:space="preserve"> </t>
    </r>
    <r>
      <rPr>
        <sz val="12"/>
        <color theme="1"/>
        <rFont val="Garamond"/>
        <family val="1"/>
      </rPr>
      <t>actuaciones administrativas en primera instancia</t>
    </r>
  </si>
  <si>
    <t>Actuaciones administrativas terminadas por agotamiento de la via gubernativa</t>
  </si>
  <si>
    <t>No de actuaciones administrativas terminadas  en primera instancia durante el trimestre</t>
  </si>
  <si>
    <t>Actuaciones administrativas terminadas por vía gubernativa</t>
  </si>
  <si>
    <t>La Alcaldía Local no terminó en el trimestre actuaciones administrativas en primera instancia.</t>
  </si>
  <si>
    <t>La Alcaldía terminó en el trimestre 4 actuaciones administrativas en primera instancia</t>
  </si>
  <si>
    <t>La Alcaldía logro un 3% de cumplimiento de la meta al terminar 11 actuaciones administrativas en primera instancia</t>
  </si>
  <si>
    <t>Subtotal metas alcaldías locales</t>
  </si>
  <si>
    <t>Integrar las herramientas de planeación, gestión y control, con enfoque de innovación, mejoramiento continuo, responsabilidad social, desarrollo integral del talento humano y transparencia</t>
  </si>
  <si>
    <t>Implementación del Modelo Integrado de Planeación y Gestión</t>
  </si>
  <si>
    <t>Obtener una calificación semestral  igual o superior al 70 % en la medición desempeño ambiental de la dependencia, empleando como mecanismo de medición la herramienta establecida por la Oficina Asesora de Planeación.</t>
  </si>
  <si>
    <t>SOTENIBILIDAD DEL SISTEMA DE GESTIÓN</t>
  </si>
  <si>
    <t>Cumplimiento de criterios ambientales</t>
  </si>
  <si>
    <t xml:space="preserve">Porcentaje de cumplimiento de criterios ambientales </t>
  </si>
  <si>
    <t>Porcentaje de buenas prácticas ambientales implementadas</t>
  </si>
  <si>
    <t>Herramienta Oficina Asesora de Planeación</t>
  </si>
  <si>
    <t>Planeación Institucional</t>
  </si>
  <si>
    <t>Listas de chequeo al cumplimiento de criterios ambientales remitidos por la OAP</t>
  </si>
  <si>
    <t>La Alcaldía Local cumplió con el 100% de los criterios ambientales evaluados durante el trimestre: Rally Digital, Reporte consumo de papel, Participación eventos ambientales y huella ecológica de conformidad con el reporte remitido por la Oficina Asesora de Planeación.</t>
  </si>
  <si>
    <t>Reporte criterios ambientales</t>
  </si>
  <si>
    <t>total personas: 180 personas, 13 funcionarios y 167 contratistas.
Reporte consumo de papel hasta noviembre
Política ambiental 18-09-20: 14 personas, porcentaje de participación: 8%
Actividades ambientales: 43 personas, participación 23%
1. Gestión de residuos 18-09-20:  14 personas
2. Cambio climático 26-11-20: 29 personas
Movilidad sostenible:
1. Charla movidad 22-12-20: 77 personas
Se remite evidencia de una sola actividad de movilidad sostenible, se otorga un puntaje de 5 para el criterio.
SE OTORGAN 5 PUNTOS POR INSPECCIÓN AMBIENTAL A SEDE DURANTE EL SEGUNDO SEMESTRE DE 2020</t>
  </si>
  <si>
    <t>Reporte criterios ambientales generado por la Oficina Asesora de Planeación</t>
  </si>
  <si>
    <t>La Alcaldía no cumplió con la meta anual programada</t>
  </si>
  <si>
    <t xml:space="preserve">Participar en el 100% de las actividades que sean convocadas por la Dirección Administrativa - Grupo gestión documental con el fin de que se apliquen correctamente los lineamiento de gestión documental en el proceso  o alcaldía local </t>
  </si>
  <si>
    <t>Nivel de participación en actividades de gestión documental</t>
  </si>
  <si>
    <t>(# participaciones en actividades de gestión documental/ # de actividades de gestión documental programadas)*100</t>
  </si>
  <si>
    <t>Participación en actividades</t>
  </si>
  <si>
    <t>Archivo de gestión Dirección administrativa- Grupo gestión documental</t>
  </si>
  <si>
    <t>Dirección administrativa- Grupo gestión documental</t>
  </si>
  <si>
    <t>Evidencias de reunión por proceso o localidad</t>
  </si>
  <si>
    <t xml:space="preserve">
La Alcaldía Local participó de las siguientes actividades convocadas por la Dirección Administrativa: Capacitación FUID
Fecha: 20/05/2020 y Capacitación Hoja de Control Fecha: 24/06/2020</t>
  </si>
  <si>
    <t>Reporte Dirección Administrativa</t>
  </si>
  <si>
    <t>La Alcaldía Local participó en 3 de las 4 actividades convocadas por la Dirección Administrativa así:
-Capacitación SIC  Fecha: 28/09/2020
- Mesa de Trabajo Fecha: 28/09/2020
-Asistencias Técnicas para la implementación y ajustes de las TRD</t>
  </si>
  <si>
    <t>Reporte Dirección Administrativa.</t>
  </si>
  <si>
    <t>De las 3 actividades convocadas por la Dirección Administrativa, la Alcaldía Local asistió a 1.</t>
  </si>
  <si>
    <t>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t>
  </si>
  <si>
    <t>Caracterización de levantada</t>
  </si>
  <si>
    <t>#de caracterizaciones levantada</t>
  </si>
  <si>
    <t>Caracterizaciones</t>
  </si>
  <si>
    <t>Publicación intranet institucional</t>
  </si>
  <si>
    <t>Revisión publicación intranet</t>
  </si>
  <si>
    <t xml:space="preserve">Se elaboró un documento de caracterización a partir de la construcción del ejercicio desarrollado por la Oficina de Atención a la Ciudadanía y en el marco de la metodología establecido por la Departamento Administrativo de la Función Pública, este se constituye como punto de partida para la identificación de grupos de valor particular para cada uno de los procesos que lleva a cabo la entidad </t>
  </si>
  <si>
    <t>Archivo de gestión de la oficina asesora de planeación</t>
  </si>
  <si>
    <t>Registrar una (1) buena práctica/idea innovadora de acuerdo con la metodología dada por la OAP con  fin de validar su potencialidad de implementación en los demás procesos de la entidad</t>
  </si>
  <si>
    <t>Registro de buena práctica/idea innovadora</t>
  </si>
  <si>
    <t>buenas prácticas registradas</t>
  </si>
  <si>
    <t>Practicas registradas</t>
  </si>
  <si>
    <t>Base de datos Ágora</t>
  </si>
  <si>
    <t>Reportes ÁGORA</t>
  </si>
  <si>
    <t>La Alcaldía Local registró una práctica "Tablero de Control Planner" cuyo propósito es Implementar un tablero de control por medio del Aplicativo Planner Institucional, de manera que sea posible monitorear indicadores claves de gestión para la toma de decisiones estratégicas por parte del Despacho de la Alcaldía Local</t>
  </si>
  <si>
    <t>Reporte equipo análisis y Politicas OAP.</t>
  </si>
  <si>
    <t>Mantener el 100% de las acciones de mejora asignadas al proceso/Alcaldía con relación a planes de mejoramiento interno documentadas y vigentes</t>
  </si>
  <si>
    <t>Acciones correctivas documentadas y vigentes</t>
  </si>
  <si>
    <r>
      <t xml:space="preserve">1- (No. De acciones vencidas del plan de mejoramiento responsabilidad del proceso  </t>
    </r>
    <r>
      <rPr>
        <b/>
        <sz val="12"/>
        <color rgb="FF0070C0"/>
        <rFont val="Garamond"/>
        <family val="1"/>
      </rPr>
      <t>/</t>
    </r>
    <r>
      <rPr>
        <sz val="12"/>
        <color rgb="FF0070C0"/>
        <rFont val="Garamond"/>
        <family val="1"/>
      </rPr>
      <t xml:space="preserve"> N°  de acciones a gestionar bajo responsabilidad del proceso)*100</t>
    </r>
  </si>
  <si>
    <t>Planes de mejora</t>
  </si>
  <si>
    <t>MIMEC - SIG</t>
  </si>
  <si>
    <t>Reportes MIMEC - SIG remitidos por la OAP</t>
  </si>
  <si>
    <t>La Alcaldía Local mantuvo al 74%  las acciones correctivas documentadas y vigentes en el trimestre reportadas en el MIMEC</t>
  </si>
  <si>
    <t>APLICATIVO MIMEC</t>
  </si>
  <si>
    <t>La Alcaldía Local de los tres (3) planes abiertos tiene la totalidad de acciones (tres 3) abiertas vencidas a 30 de junio de 2020.</t>
  </si>
  <si>
    <t>Reporte MIMEC y SIG Ofcina Asesora de Plaenación</t>
  </si>
  <si>
    <t>La Alcaldía Local de las siete acciones abiertas tiene 2 acciones vencidas en el trimestre.</t>
  </si>
  <si>
    <t>La Alcaldía Local actualmente tiene diez (10) planes abiertos, con siete (7) acciones abiertas, de las cuales  ninguna está venciada a corte IV trimestre 2020</t>
  </si>
  <si>
    <t>Reporte Oficina Asesora de Planeación basado en información de aplicativo MIMEC</t>
  </si>
  <si>
    <t>Mantener el 100% de la información de las páginas Web actualizada de acuerdo a lo establecido en la ley 1712 de 2014</t>
  </si>
  <si>
    <t>Porcentaje de cumplimiento publicación de información</t>
  </si>
  <si>
    <t>(# de requisitos de la ley 1712 de 2014 de publicación de la información cumplidos en la página web/# total de requisitos de la ley 1712 de 2014 de publicación de la información)*100</t>
  </si>
  <si>
    <t>Requisitos cumplidos</t>
  </si>
  <si>
    <t>Página Web Localidad</t>
  </si>
  <si>
    <t>Oficina comunicaciones</t>
  </si>
  <si>
    <t>Revisión página Web de la alcaldía</t>
  </si>
  <si>
    <t>META REPROGRAMADA</t>
  </si>
  <si>
    <t>De los 115 criterios evaluados en la actualización de la página web de conformidad con lo definido en la Ley 1712 de 2014 "Por medio de la cual se crea la Ley de Transparencia y del Derecho de Acceso a la Información Pública Nacional y se dictan otras disposiciones" cumple con 102 lo que representa un nivel de cumplimiento trimestral del 89%</t>
  </si>
  <si>
    <t>Reporte Oficina Asesora de Comunicaciones Ley 1712 de 2014.</t>
  </si>
  <si>
    <t>De los 115 criterios evaluados en la actualización de la página web de conformidad con lo definido en la Ley 1712 de 2014 "Por medio de la cual se crea la Ley de Transparencia y del Derecho de Acceso a la Información Pública Nacional y se dictan otras disposiciones" y de acuerdo al memorando con radicado No. 20211400005233, la alcaldía cumple con 98 lo que representa un nivel de  cumplimiento trimestral del 85%.</t>
  </si>
  <si>
    <t>Reporte nivel central Memorando con radicado No. 20211400005233</t>
  </si>
  <si>
    <t>Subtotal metas transversales</t>
  </si>
  <si>
    <t>CUMPLIMIENTO  TRIMESTRE I</t>
  </si>
  <si>
    <t>CUMPLIMIENTO  TRIMESTRE II</t>
  </si>
  <si>
    <t>III TRIMESTRE</t>
  </si>
  <si>
    <t>IV TRIMESTRE</t>
  </si>
  <si>
    <t>TOTAL PLAN DE GESTIÓN</t>
  </si>
  <si>
    <t xml:space="preserve">Método de elaboración </t>
  </si>
  <si>
    <t>Aprobó</t>
  </si>
  <si>
    <t xml:space="preserve">Se elaboró mediante  mesas de trabajo realizadas para la construcción de los planes de gestión de la alcaldía local, entre profesionales todas las alcaldías locales, la subsecretaría de gestión institucional, subsecretaría de gestión local, las direcciones para la gestión policiva y de gestión para el desarrollo local, y de la oficina asesora de planeación, </t>
  </si>
  <si>
    <r>
      <t xml:space="preserve">RODOLFO MORALES PÉREZ 
Alcalde Local de Usaquen (E)
</t>
    </r>
    <r>
      <rPr>
        <b/>
        <sz val="16"/>
        <color theme="1"/>
        <rFont val="Garamond"/>
        <family val="1"/>
      </rPr>
      <t>Aprobado mediante caso HOLA N° 90793</t>
    </r>
  </si>
  <si>
    <t>c</t>
  </si>
  <si>
    <t>1 de enero de 2021</t>
  </si>
  <si>
    <t xml:space="preserve">Reporte IV trimestre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</si>
</sst>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164" formatCode="_-* #,##0.00\ _€_-;\-* #,##0.00\ _€_-;_-* &quot;-&quot;??\ _€_-;_-@_-"/>
    <numFmt numFmtId="165" formatCode="* #,##0.00&quot;    &quot;;\-* #,##0.00&quot;    &quot;;* \-#&quot;    &quot;;@\ "/>
    <numFmt numFmtId="166" formatCode="_-* #,##0_-;\-* #,##0_-;_-* \-_-;_-@_-"/>
    <numFmt numFmtId="167" formatCode="0.000%"/>
  </numFmts>
  <fonts count="27" x14ac:knownFonts="1">
    <font>
      <sz val="11"/>
      <color theme="1"/>
      <name val="Calibri"/>
      <family val="2"/>
      <scheme val="minor"/>
    </font>
    <font>
      <sz val="11"/>
      <color theme="1"/>
      <name val="Calibri"/>
      <family val="2"/>
      <scheme val="minor"/>
    </font>
    <font>
      <sz val="11"/>
      <color theme="1"/>
      <name val="Garamond"/>
      <family val="1"/>
    </font>
    <font>
      <sz val="10"/>
      <name val="Arial"/>
      <family val="2"/>
    </font>
    <font>
      <sz val="12"/>
      <color theme="1"/>
      <name val="Garamond"/>
      <family val="1"/>
    </font>
    <font>
      <sz val="12"/>
      <color rgb="FF000000"/>
      <name val="Garamond"/>
      <family val="1"/>
    </font>
    <font>
      <sz val="12"/>
      <color rgb="FF0070C0"/>
      <name val="Garamond"/>
      <family val="1"/>
    </font>
    <font>
      <sz val="12"/>
      <name val="Garamond"/>
      <family val="1"/>
    </font>
    <font>
      <b/>
      <sz val="10"/>
      <color theme="1"/>
      <name val="Garamond"/>
      <family val="1"/>
    </font>
    <font>
      <b/>
      <sz val="12"/>
      <color rgb="FF0070C0"/>
      <name val="Garamond"/>
      <family val="1"/>
    </font>
    <font>
      <b/>
      <sz val="11"/>
      <color theme="1"/>
      <name val="Garamond"/>
      <family val="1"/>
    </font>
    <font>
      <b/>
      <sz val="12"/>
      <color theme="1"/>
      <name val="Garamond"/>
      <family val="1"/>
    </font>
    <font>
      <b/>
      <sz val="10"/>
      <name val="Garamond"/>
      <family val="1"/>
    </font>
    <font>
      <sz val="11"/>
      <name val="Garamond"/>
      <family val="1"/>
    </font>
    <font>
      <b/>
      <sz val="12"/>
      <name val="Garamond"/>
      <family val="1"/>
    </font>
    <font>
      <b/>
      <sz val="20"/>
      <color theme="1"/>
      <name val="Garamond"/>
      <family val="1"/>
    </font>
    <font>
      <sz val="16"/>
      <color theme="1"/>
      <name val="Garamond"/>
      <family val="1"/>
    </font>
    <font>
      <b/>
      <sz val="16"/>
      <color theme="1"/>
      <name val="Garamond"/>
      <family val="1"/>
    </font>
    <font>
      <sz val="11"/>
      <color rgb="FF000000"/>
      <name val="Calibri"/>
      <family val="2"/>
      <charset val="1"/>
    </font>
    <font>
      <sz val="11"/>
      <color rgb="FF0070C0"/>
      <name val="Garamond"/>
      <family val="1"/>
    </font>
    <font>
      <b/>
      <sz val="11"/>
      <color rgb="FF0070C0"/>
      <name val="Garamond"/>
      <family val="1"/>
    </font>
    <font>
      <sz val="11"/>
      <color rgb="FF000000"/>
      <name val="Garamond"/>
      <family val="1"/>
    </font>
    <font>
      <b/>
      <sz val="11"/>
      <color theme="1"/>
      <name val="Calibri"/>
      <family val="2"/>
      <scheme val="minor"/>
    </font>
    <font>
      <sz val="11"/>
      <color rgb="FF0070C0"/>
      <name val="Calibri"/>
      <family val="2"/>
      <scheme val="minor"/>
    </font>
    <font>
      <b/>
      <sz val="14"/>
      <color rgb="FF0070C0"/>
      <name val="Garamond"/>
      <family val="1"/>
    </font>
    <font>
      <b/>
      <sz val="16"/>
      <color rgb="FF0070C0"/>
      <name val="Garamond"/>
      <family val="1"/>
    </font>
    <font>
      <b/>
      <sz val="11"/>
      <color rgb="FF0070C0"/>
      <name val="Calibri"/>
      <family val="2"/>
      <scheme val="minor"/>
    </font>
  </fonts>
  <fills count="15">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theme="0"/>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rgb="FFFFFFFF"/>
        <bgColor indexed="64"/>
      </patternFill>
    </fill>
    <fill>
      <patternFill patternType="solid">
        <fgColor theme="4" tint="0.79998168889431442"/>
        <bgColor indexed="64"/>
      </patternFill>
    </fill>
    <fill>
      <patternFill patternType="solid">
        <fgColor rgb="FFFFC000"/>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s>
  <cellStyleXfs count="12">
    <xf numFmtId="0" fontId="0" fillId="0" borderId="0"/>
    <xf numFmtId="9" fontId="1" fillId="0" borderId="0" applyFont="0" applyFill="0" applyBorder="0" applyAlignment="0" applyProtection="0"/>
    <xf numFmtId="41" fontId="1" fillId="0" borderId="0" applyFont="0" applyFill="0" applyBorder="0" applyAlignment="0" applyProtection="0"/>
    <xf numFmtId="0" fontId="3" fillId="2" borderId="0" applyNumberFormat="0" applyBorder="0" applyAlignment="0" applyProtection="0"/>
    <xf numFmtId="164" fontId="1" fillId="0" borderId="0" applyFont="0" applyFill="0" applyBorder="0" applyAlignment="0" applyProtection="0"/>
    <xf numFmtId="165" fontId="3" fillId="0" borderId="0" applyFill="0" applyBorder="0" applyAlignment="0" applyProtection="0"/>
    <xf numFmtId="0" fontId="3" fillId="0" borderId="0"/>
    <xf numFmtId="9" fontId="3" fillId="0" borderId="0" applyFill="0" applyBorder="0" applyAlignment="0" applyProtection="0"/>
    <xf numFmtId="9" fontId="3" fillId="0" borderId="0" applyFill="0" applyBorder="0" applyAlignment="0" applyProtection="0"/>
    <xf numFmtId="0" fontId="3" fillId="3" borderId="0" applyNumberFormat="0" applyBorder="0" applyAlignment="0" applyProtection="0"/>
    <xf numFmtId="0" fontId="3" fillId="4" borderId="0" applyNumberFormat="0" applyFill="0" applyBorder="0" applyAlignment="0" applyProtection="0"/>
    <xf numFmtId="166" fontId="18" fillId="0" borderId="0" applyBorder="0" applyProtection="0"/>
  </cellStyleXfs>
  <cellXfs count="413">
    <xf numFmtId="0" fontId="0" fillId="0" borderId="0" xfId="0"/>
    <xf numFmtId="0" fontId="0" fillId="0" borderId="0" xfId="0"/>
    <xf numFmtId="0" fontId="4" fillId="0" borderId="1" xfId="0" applyFont="1" applyBorder="1" applyAlignment="1">
      <alignment vertical="center" wrapText="1"/>
    </xf>
    <xf numFmtId="0" fontId="6" fillId="0" borderId="13" xfId="0" applyFont="1" applyBorder="1" applyAlignment="1" applyProtection="1">
      <alignment horizontal="justify" vertical="center" wrapText="1"/>
      <protection locked="0"/>
    </xf>
    <xf numFmtId="0" fontId="6" fillId="0" borderId="1" xfId="0" applyFont="1" applyBorder="1" applyAlignment="1" applyProtection="1">
      <alignment horizontal="justify" vertical="center" wrapText="1"/>
      <protection locked="0"/>
    </xf>
    <xf numFmtId="0" fontId="6" fillId="0" borderId="1" xfId="0" applyFont="1" applyBorder="1" applyAlignment="1" applyProtection="1">
      <alignment horizontal="center" vertical="center" wrapText="1"/>
      <protection locked="0"/>
    </xf>
    <xf numFmtId="0" fontId="6" fillId="0" borderId="1" xfId="0" applyFont="1" applyBorder="1" applyAlignment="1">
      <alignment horizontal="justify" vertical="center" wrapText="1"/>
    </xf>
    <xf numFmtId="9" fontId="6" fillId="0" borderId="1" xfId="1" applyFont="1" applyBorder="1" applyAlignment="1">
      <alignment horizontal="justify" vertical="center" wrapText="1"/>
    </xf>
    <xf numFmtId="0" fontId="6" fillId="0" borderId="14" xfId="0" applyFont="1" applyBorder="1" applyAlignment="1" applyProtection="1">
      <alignment horizontal="justify" vertical="center" wrapText="1"/>
      <protection locked="0"/>
    </xf>
    <xf numFmtId="0" fontId="6" fillId="0" borderId="15" xfId="0" applyFont="1" applyBorder="1" applyAlignment="1" applyProtection="1">
      <alignment horizontal="justify" vertical="center" wrapText="1"/>
      <protection locked="0"/>
    </xf>
    <xf numFmtId="0" fontId="6" fillId="0" borderId="15" xfId="0" applyFont="1" applyBorder="1" applyAlignment="1">
      <alignment horizontal="justify" vertical="center" wrapText="1"/>
    </xf>
    <xf numFmtId="9" fontId="6" fillId="0" borderId="15" xfId="1" applyFont="1" applyBorder="1" applyAlignment="1">
      <alignment horizontal="justify" vertical="center" wrapText="1"/>
    </xf>
    <xf numFmtId="9" fontId="6" fillId="0" borderId="1" xfId="1" applyFont="1" applyBorder="1" applyAlignment="1">
      <alignment horizontal="center" vertical="center" wrapText="1"/>
    </xf>
    <xf numFmtId="0" fontId="4" fillId="0" borderId="1" xfId="0" applyFont="1" applyBorder="1" applyAlignment="1">
      <alignment horizontal="center" vertical="center" wrapText="1"/>
    </xf>
    <xf numFmtId="0" fontId="2" fillId="0" borderId="1" xfId="0" applyFont="1" applyBorder="1" applyAlignment="1">
      <alignment vertical="center" wrapText="1"/>
    </xf>
    <xf numFmtId="9" fontId="10" fillId="8" borderId="1" xfId="0" applyNumberFormat="1" applyFont="1" applyFill="1" applyBorder="1" applyAlignment="1">
      <alignment vertical="center"/>
    </xf>
    <xf numFmtId="0" fontId="10" fillId="8" borderId="1" xfId="0" applyFont="1" applyFill="1" applyBorder="1" applyAlignment="1">
      <alignment vertical="center"/>
    </xf>
    <xf numFmtId="0" fontId="2" fillId="5" borderId="1" xfId="0" applyFont="1" applyFill="1" applyBorder="1" applyAlignment="1">
      <alignment vertical="center"/>
    </xf>
    <xf numFmtId="0" fontId="2" fillId="5" borderId="1" xfId="0" applyFont="1" applyFill="1" applyBorder="1" applyAlignment="1">
      <alignment vertical="center" wrapText="1"/>
    </xf>
    <xf numFmtId="0" fontId="2" fillId="5" borderId="19" xfId="0" applyFont="1" applyFill="1" applyBorder="1" applyAlignment="1">
      <alignment vertical="center"/>
    </xf>
    <xf numFmtId="0" fontId="2" fillId="5" borderId="19" xfId="0" applyFont="1" applyFill="1" applyBorder="1" applyAlignment="1">
      <alignment vertical="center" wrapText="1"/>
    </xf>
    <xf numFmtId="0" fontId="2" fillId="0" borderId="19" xfId="0" applyFont="1" applyBorder="1" applyAlignment="1">
      <alignment vertical="center" wrapText="1"/>
    </xf>
    <xf numFmtId="0" fontId="2" fillId="0" borderId="13" xfId="0" applyFont="1" applyBorder="1" applyAlignment="1">
      <alignment vertical="center" wrapText="1"/>
    </xf>
    <xf numFmtId="0" fontId="2" fillId="0" borderId="17" xfId="0" applyFont="1" applyBorder="1" applyAlignment="1">
      <alignment vertical="center" wrapText="1"/>
    </xf>
    <xf numFmtId="0" fontId="9" fillId="8" borderId="19" xfId="0" applyFont="1" applyFill="1" applyBorder="1" applyAlignment="1" applyProtection="1">
      <alignment horizontal="justify" vertical="center" wrapText="1"/>
      <protection locked="0"/>
    </xf>
    <xf numFmtId="0" fontId="5" fillId="12" borderId="13" xfId="0" applyFont="1" applyFill="1" applyBorder="1" applyAlignment="1">
      <alignment horizontal="justify" vertical="center" wrapText="1"/>
    </xf>
    <xf numFmtId="0" fontId="7" fillId="0" borderId="13" xfId="0" applyFont="1" applyBorder="1" applyAlignment="1">
      <alignment vertical="center" wrapText="1"/>
    </xf>
    <xf numFmtId="0" fontId="6" fillId="0" borderId="13" xfId="0" applyFont="1" applyBorder="1" applyAlignment="1">
      <alignment horizontal="justify" vertical="center" wrapText="1"/>
    </xf>
    <xf numFmtId="9" fontId="6" fillId="0" borderId="17" xfId="1" applyFont="1" applyBorder="1" applyAlignment="1">
      <alignment horizontal="justify" vertical="center" wrapText="1"/>
    </xf>
    <xf numFmtId="0" fontId="6" fillId="0" borderId="14" xfId="0" applyFont="1" applyBorder="1" applyAlignment="1">
      <alignment horizontal="justify" vertical="center" wrapText="1"/>
    </xf>
    <xf numFmtId="9" fontId="6" fillId="0" borderId="15" xfId="1" applyFont="1" applyBorder="1" applyAlignment="1">
      <alignment horizontal="center" vertical="center" wrapText="1"/>
    </xf>
    <xf numFmtId="9" fontId="6" fillId="0" borderId="16" xfId="1" applyFont="1" applyBorder="1" applyAlignment="1">
      <alignment horizontal="justify" vertical="center" wrapText="1"/>
    </xf>
    <xf numFmtId="0" fontId="2" fillId="0" borderId="13" xfId="0" applyFont="1" applyBorder="1" applyAlignment="1">
      <alignment vertical="center"/>
    </xf>
    <xf numFmtId="0" fontId="4" fillId="0" borderId="17" xfId="0" applyFont="1" applyBorder="1" applyAlignment="1">
      <alignment vertical="center" wrapText="1"/>
    </xf>
    <xf numFmtId="0" fontId="6" fillId="0" borderId="17" xfId="0" applyFont="1" applyBorder="1" applyAlignment="1" applyProtection="1">
      <alignment horizontal="justify" vertical="center" wrapText="1"/>
      <protection locked="0"/>
    </xf>
    <xf numFmtId="0" fontId="6" fillId="0" borderId="16" xfId="0" applyFont="1" applyBorder="1" applyAlignment="1" applyProtection="1">
      <alignment horizontal="justify" vertical="center" wrapText="1"/>
      <protection locked="0"/>
    </xf>
    <xf numFmtId="0" fontId="6" fillId="0" borderId="17" xfId="0" applyFont="1" applyBorder="1" applyAlignment="1" applyProtection="1">
      <alignment horizontal="center" vertical="center" wrapText="1"/>
      <protection locked="0"/>
    </xf>
    <xf numFmtId="0" fontId="2" fillId="0" borderId="18" xfId="0" applyFont="1" applyBorder="1" applyAlignment="1">
      <alignment vertical="center"/>
    </xf>
    <xf numFmtId="0" fontId="4" fillId="0" borderId="9" xfId="0" applyFont="1" applyBorder="1" applyAlignment="1">
      <alignment vertical="center" wrapText="1"/>
    </xf>
    <xf numFmtId="0" fontId="4" fillId="12" borderId="18" xfId="0" applyFont="1" applyFill="1" applyBorder="1" applyAlignment="1">
      <alignment horizontal="justify" vertical="center" wrapText="1"/>
    </xf>
    <xf numFmtId="0" fontId="8" fillId="11" borderId="14" xfId="0" applyFont="1" applyFill="1" applyBorder="1" applyAlignment="1">
      <alignment horizontal="center" vertical="center" wrapText="1"/>
    </xf>
    <xf numFmtId="0" fontId="8" fillId="11" borderId="15" xfId="0" applyFont="1" applyFill="1" applyBorder="1" applyAlignment="1">
      <alignment horizontal="center" vertical="center" wrapText="1"/>
    </xf>
    <xf numFmtId="0" fontId="8" fillId="11" borderId="16" xfId="0" applyFont="1" applyFill="1" applyBorder="1" applyAlignment="1">
      <alignment horizontal="center" vertical="center" wrapText="1"/>
    </xf>
    <xf numFmtId="0" fontId="2" fillId="0" borderId="13" xfId="0" applyFont="1" applyFill="1" applyBorder="1" applyAlignment="1">
      <alignment vertical="center"/>
    </xf>
    <xf numFmtId="0" fontId="7" fillId="0" borderId="19" xfId="0" applyFont="1" applyBorder="1" applyAlignment="1">
      <alignment horizontal="center" vertical="center" wrapText="1"/>
    </xf>
    <xf numFmtId="0" fontId="7" fillId="0" borderId="19" xfId="0" applyFont="1" applyBorder="1" applyAlignment="1">
      <alignment vertical="center" wrapText="1"/>
    </xf>
    <xf numFmtId="0" fontId="7" fillId="0" borderId="1" xfId="0" applyFont="1" applyBorder="1" applyAlignment="1">
      <alignment horizontal="center" vertical="center" wrapText="1"/>
    </xf>
    <xf numFmtId="0" fontId="7" fillId="0" borderId="1" xfId="0" applyFont="1" applyBorder="1" applyAlignment="1">
      <alignment vertical="center" wrapText="1"/>
    </xf>
    <xf numFmtId="0" fontId="2" fillId="0" borderId="0" xfId="0" applyFont="1" applyAlignment="1">
      <alignment horizontal="center" vertical="center"/>
    </xf>
    <xf numFmtId="3" fontId="2" fillId="11" borderId="19" xfId="0" applyNumberFormat="1" applyFont="1" applyFill="1" applyBorder="1" applyAlignment="1">
      <alignment horizontal="center" vertical="center"/>
    </xf>
    <xf numFmtId="0" fontId="2" fillId="11" borderId="1" xfId="0" applyFont="1" applyFill="1" applyBorder="1" applyAlignment="1">
      <alignment horizontal="center" vertical="center"/>
    </xf>
    <xf numFmtId="0" fontId="2" fillId="0" borderId="1" xfId="0" applyFont="1" applyFill="1" applyBorder="1" applyAlignment="1">
      <alignment vertical="center"/>
    </xf>
    <xf numFmtId="9" fontId="2" fillId="0" borderId="1" xfId="0" applyNumberFormat="1" applyFont="1" applyFill="1" applyBorder="1" applyAlignment="1">
      <alignment vertical="center"/>
    </xf>
    <xf numFmtId="9" fontId="2" fillId="0" borderId="17" xfId="0" applyNumberFormat="1" applyFont="1" applyFill="1" applyBorder="1" applyAlignment="1">
      <alignment vertical="center"/>
    </xf>
    <xf numFmtId="0" fontId="2" fillId="0" borderId="17" xfId="0" applyFont="1" applyFill="1" applyBorder="1" applyAlignment="1">
      <alignment vertical="center"/>
    </xf>
    <xf numFmtId="0" fontId="2" fillId="0" borderId="1" xfId="0" applyFont="1" applyFill="1" applyBorder="1" applyAlignment="1">
      <alignment vertical="center" wrapText="1"/>
    </xf>
    <xf numFmtId="0" fontId="2" fillId="0" borderId="17" xfId="0" applyFont="1" applyFill="1" applyBorder="1" applyAlignment="1">
      <alignment vertical="center" wrapText="1"/>
    </xf>
    <xf numFmtId="0" fontId="2" fillId="0" borderId="13" xfId="0" applyFont="1" applyBorder="1" applyAlignment="1">
      <alignment horizontal="center" vertical="center" wrapText="1"/>
    </xf>
    <xf numFmtId="0" fontId="6" fillId="11" borderId="1" xfId="0" applyFont="1" applyFill="1" applyBorder="1" applyAlignment="1" applyProtection="1">
      <alignment horizontal="center" vertical="center" wrapText="1"/>
      <protection locked="0"/>
    </xf>
    <xf numFmtId="9" fontId="6" fillId="11" borderId="1" xfId="0" applyNumberFormat="1" applyFont="1" applyFill="1" applyBorder="1" applyAlignment="1">
      <alignment horizontal="center" vertical="center" wrapText="1"/>
    </xf>
    <xf numFmtId="0" fontId="2" fillId="0" borderId="0" xfId="0" applyFont="1" applyAlignment="1">
      <alignment horizontal="justify" vertical="center"/>
    </xf>
    <xf numFmtId="0" fontId="2" fillId="0" borderId="0" xfId="0" applyFont="1" applyAlignment="1">
      <alignment horizontal="justify" vertical="center" wrapText="1"/>
    </xf>
    <xf numFmtId="0" fontId="2" fillId="11" borderId="4" xfId="0" applyFont="1" applyFill="1" applyBorder="1" applyAlignment="1">
      <alignment vertical="center"/>
    </xf>
    <xf numFmtId="0" fontId="2" fillId="11" borderId="0" xfId="0" applyFont="1" applyFill="1" applyBorder="1" applyAlignment="1">
      <alignment vertical="center"/>
    </xf>
    <xf numFmtId="0" fontId="2" fillId="11" borderId="24" xfId="0" applyFont="1" applyFill="1" applyBorder="1" applyAlignment="1">
      <alignment vertical="center"/>
    </xf>
    <xf numFmtId="0" fontId="0" fillId="11" borderId="0" xfId="0" applyFill="1"/>
    <xf numFmtId="9" fontId="10" fillId="0" borderId="1" xfId="1" applyFont="1" applyBorder="1" applyAlignment="1">
      <alignment horizontal="center" vertical="center" wrapText="1"/>
    </xf>
    <xf numFmtId="0" fontId="10" fillId="0" borderId="1" xfId="0" applyFont="1" applyBorder="1" applyAlignment="1">
      <alignment horizontal="center" vertical="center" wrapText="1"/>
    </xf>
    <xf numFmtId="0" fontId="0" fillId="0" borderId="0" xfId="0" applyAlignment="1">
      <alignment horizontal="center" vertical="center"/>
    </xf>
    <xf numFmtId="0" fontId="2" fillId="0" borderId="1" xfId="0" applyFont="1" applyBorder="1" applyAlignment="1" applyProtection="1">
      <alignment horizontal="justify" vertical="center" wrapText="1"/>
      <protection locked="0"/>
    </xf>
    <xf numFmtId="0" fontId="2" fillId="0" borderId="17" xfId="0" applyFont="1" applyBorder="1" applyAlignment="1" applyProtection="1">
      <alignment horizontal="justify" vertical="center" wrapText="1"/>
      <protection locked="0"/>
    </xf>
    <xf numFmtId="0" fontId="2" fillId="0" borderId="34" xfId="0" applyFont="1" applyFill="1" applyBorder="1" applyAlignment="1">
      <alignment horizontal="center" vertical="center" wrapText="1"/>
    </xf>
    <xf numFmtId="0" fontId="0" fillId="0" borderId="0" xfId="0" applyAlignment="1">
      <alignment wrapText="1"/>
    </xf>
    <xf numFmtId="0" fontId="2" fillId="0" borderId="19" xfId="0" applyFont="1" applyFill="1" applyBorder="1" applyAlignment="1">
      <alignment horizontal="center" vertical="center"/>
    </xf>
    <xf numFmtId="3" fontId="2" fillId="0" borderId="19" xfId="0" applyNumberFormat="1" applyFont="1" applyFill="1" applyBorder="1" applyAlignment="1">
      <alignment horizontal="center" vertical="center"/>
    </xf>
    <xf numFmtId="0" fontId="2" fillId="0" borderId="9"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NumberFormat="1" applyFont="1" applyFill="1" applyBorder="1" applyAlignment="1">
      <alignment horizontal="center" vertical="center"/>
    </xf>
    <xf numFmtId="1" fontId="2" fillId="0" borderId="17" xfId="1" applyNumberFormat="1" applyFont="1" applyFill="1" applyBorder="1" applyAlignment="1">
      <alignment horizontal="center" vertical="center"/>
    </xf>
    <xf numFmtId="0" fontId="19" fillId="0" borderId="1" xfId="0" applyFont="1" applyBorder="1" applyAlignment="1" applyProtection="1">
      <alignment horizontal="justify" vertical="center" wrapText="1"/>
      <protection locked="0"/>
    </xf>
    <xf numFmtId="9" fontId="19" fillId="0" borderId="1" xfId="0" applyNumberFormat="1" applyFont="1" applyBorder="1" applyAlignment="1" applyProtection="1">
      <alignment horizontal="center" vertical="center" wrapText="1"/>
      <protection locked="0"/>
    </xf>
    <xf numFmtId="9" fontId="10" fillId="0" borderId="1" xfId="1" applyFont="1" applyBorder="1" applyAlignment="1" applyProtection="1">
      <alignment horizontal="center" vertical="center" wrapText="1"/>
      <protection locked="0"/>
    </xf>
    <xf numFmtId="9" fontId="20" fillId="0" borderId="1" xfId="0" applyNumberFormat="1" applyFont="1" applyBorder="1" applyAlignment="1" applyProtection="1">
      <alignment horizontal="center" vertical="center" wrapText="1"/>
      <protection locked="0"/>
    </xf>
    <xf numFmtId="0" fontId="0" fillId="0" borderId="0" xfId="0" applyAlignment="1">
      <alignment horizontal="center"/>
    </xf>
    <xf numFmtId="0" fontId="10" fillId="0" borderId="2" xfId="0" applyFont="1" applyBorder="1" applyAlignment="1">
      <alignment horizontal="center" vertical="center" wrapText="1"/>
    </xf>
    <xf numFmtId="9" fontId="10" fillId="0" borderId="1" xfId="0" applyNumberFormat="1" applyFont="1" applyBorder="1" applyAlignment="1" applyProtection="1">
      <alignment horizontal="center" vertical="center" wrapText="1"/>
      <protection locked="0"/>
    </xf>
    <xf numFmtId="9" fontId="20" fillId="0" borderId="2" xfId="0" applyNumberFormat="1" applyFont="1" applyBorder="1" applyAlignment="1">
      <alignment horizontal="center" vertical="center" wrapText="1"/>
    </xf>
    <xf numFmtId="0" fontId="20" fillId="0" borderId="2" xfId="0" applyFont="1" applyBorder="1" applyAlignment="1">
      <alignment horizontal="center" vertical="center" wrapText="1"/>
    </xf>
    <xf numFmtId="9" fontId="6" fillId="0" borderId="1" xfId="0" applyNumberFormat="1" applyFont="1" applyBorder="1" applyAlignment="1" applyProtection="1">
      <alignment horizontal="center" vertical="center" wrapText="1"/>
      <protection locked="0"/>
    </xf>
    <xf numFmtId="9" fontId="2" fillId="0" borderId="1" xfId="0" applyNumberFormat="1"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9" fontId="7" fillId="0" borderId="20" xfId="0" applyNumberFormat="1" applyFont="1" applyBorder="1" applyAlignment="1">
      <alignment horizontal="center" vertical="center" wrapText="1"/>
    </xf>
    <xf numFmtId="0" fontId="19" fillId="0" borderId="13" xfId="0" applyFont="1" applyBorder="1" applyAlignment="1">
      <alignment vertical="center" wrapText="1"/>
    </xf>
    <xf numFmtId="0" fontId="19" fillId="0" borderId="1" xfId="0" applyFont="1" applyBorder="1" applyAlignment="1">
      <alignment vertical="center" wrapText="1"/>
    </xf>
    <xf numFmtId="0" fontId="20" fillId="0" borderId="1" xfId="0" applyFont="1" applyBorder="1" applyAlignment="1">
      <alignment horizontal="center" vertical="center" wrapText="1"/>
    </xf>
    <xf numFmtId="0" fontId="19" fillId="0" borderId="17" xfId="0" applyFont="1" applyBorder="1" applyAlignment="1">
      <alignment vertical="center" wrapText="1"/>
    </xf>
    <xf numFmtId="9" fontId="19" fillId="0" borderId="13" xfId="1" applyFont="1" applyBorder="1" applyAlignment="1">
      <alignment vertical="center" wrapText="1"/>
    </xf>
    <xf numFmtId="9" fontId="20" fillId="0" borderId="1" xfId="1" applyFont="1" applyBorder="1" applyAlignment="1">
      <alignment horizontal="center" vertical="center" wrapText="1"/>
    </xf>
    <xf numFmtId="0" fontId="19" fillId="0" borderId="14" xfId="0" applyFont="1" applyBorder="1" applyAlignment="1">
      <alignment vertical="center" wrapText="1"/>
    </xf>
    <xf numFmtId="0" fontId="19" fillId="0" borderId="15" xfId="0" applyFont="1" applyBorder="1" applyAlignment="1">
      <alignment vertical="center" wrapText="1"/>
    </xf>
    <xf numFmtId="0" fontId="20" fillId="0" borderId="15" xfId="0" applyFont="1" applyBorder="1" applyAlignment="1">
      <alignment horizontal="center" vertical="center" wrapText="1"/>
    </xf>
    <xf numFmtId="0" fontId="19" fillId="0" borderId="16" xfId="0" applyFont="1" applyBorder="1" applyAlignment="1">
      <alignment vertical="center" wrapText="1"/>
    </xf>
    <xf numFmtId="9" fontId="19" fillId="0" borderId="2" xfId="0" applyNumberFormat="1" applyFont="1" applyBorder="1" applyAlignment="1">
      <alignment horizontal="center" vertical="center" wrapText="1"/>
    </xf>
    <xf numFmtId="9" fontId="19" fillId="0" borderId="1" xfId="1" applyFont="1" applyBorder="1" applyAlignment="1">
      <alignment horizontal="center" vertical="center" wrapText="1"/>
    </xf>
    <xf numFmtId="0" fontId="19" fillId="0" borderId="4" xfId="0" applyFont="1" applyBorder="1" applyAlignment="1">
      <alignment horizontal="center" vertical="center"/>
    </xf>
    <xf numFmtId="0" fontId="19" fillId="0" borderId="25" xfId="0" applyFont="1" applyBorder="1" applyAlignment="1">
      <alignment horizontal="center" vertical="center"/>
    </xf>
    <xf numFmtId="0" fontId="21" fillId="0" borderId="1" xfId="0" applyFont="1" applyBorder="1" applyAlignment="1">
      <alignment vertical="center" wrapText="1"/>
    </xf>
    <xf numFmtId="0" fontId="2" fillId="0" borderId="35" xfId="0" applyFont="1" applyFill="1" applyBorder="1" applyAlignment="1">
      <alignment horizontal="center" vertical="center"/>
    </xf>
    <xf numFmtId="0" fontId="19" fillId="0" borderId="1" xfId="0" applyFont="1" applyBorder="1" applyAlignment="1">
      <alignment horizontal="center" vertical="center" wrapText="1"/>
    </xf>
    <xf numFmtId="9" fontId="19" fillId="0" borderId="1" xfId="0" applyNumberFormat="1" applyFont="1" applyBorder="1" applyAlignment="1">
      <alignment horizontal="center" vertical="center" wrapText="1"/>
    </xf>
    <xf numFmtId="9" fontId="22" fillId="0" borderId="0" xfId="1" applyFont="1" applyAlignment="1">
      <alignment horizontal="center" vertical="center"/>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19" fillId="0" borderId="17" xfId="0" applyFont="1" applyBorder="1" applyAlignment="1" applyProtection="1">
      <alignment horizontal="justify" vertical="center" wrapText="1"/>
      <protection locked="0"/>
    </xf>
    <xf numFmtId="9" fontId="19" fillId="11" borderId="15" xfId="0" applyNumberFormat="1" applyFont="1" applyFill="1" applyBorder="1" applyAlignment="1">
      <alignment horizontal="center" vertical="center"/>
    </xf>
    <xf numFmtId="0" fontId="23" fillId="0" borderId="0" xfId="0" applyFont="1"/>
    <xf numFmtId="9" fontId="20" fillId="8" borderId="19" xfId="0" applyNumberFormat="1" applyFont="1" applyFill="1" applyBorder="1" applyAlignment="1">
      <alignment vertical="center"/>
    </xf>
    <xf numFmtId="0" fontId="23" fillId="0" borderId="0" xfId="0" applyFont="1" applyAlignment="1">
      <alignment wrapText="1"/>
    </xf>
    <xf numFmtId="0" fontId="19" fillId="0" borderId="0" xfId="0" applyFont="1" applyAlignment="1">
      <alignment horizontal="center" vertical="center"/>
    </xf>
    <xf numFmtId="0" fontId="24" fillId="14" borderId="20" xfId="0" applyFont="1" applyFill="1" applyBorder="1" applyAlignment="1">
      <alignment vertical="center" wrapText="1"/>
    </xf>
    <xf numFmtId="9" fontId="25" fillId="14" borderId="34" xfId="1" applyFont="1" applyFill="1" applyBorder="1" applyAlignment="1">
      <alignment horizontal="center" vertical="center"/>
    </xf>
    <xf numFmtId="0" fontId="19" fillId="0" borderId="2" xfId="0" applyNumberFormat="1" applyFont="1" applyBorder="1" applyAlignment="1">
      <alignment horizontal="center" vertical="center" wrapText="1"/>
    </xf>
    <xf numFmtId="0" fontId="19" fillId="0" borderId="1" xfId="0" applyNumberFormat="1" applyFont="1" applyBorder="1" applyAlignment="1" applyProtection="1">
      <alignment horizontal="center" vertical="center" wrapText="1"/>
      <protection locked="0"/>
    </xf>
    <xf numFmtId="0" fontId="19" fillId="0" borderId="1" xfId="0" applyFont="1" applyFill="1" applyBorder="1" applyAlignment="1" applyProtection="1">
      <alignment horizontal="justify" vertical="center" wrapText="1"/>
      <protection locked="0"/>
    </xf>
    <xf numFmtId="0" fontId="19" fillId="0" borderId="17" xfId="0" applyFont="1" applyFill="1" applyBorder="1" applyAlignment="1" applyProtection="1">
      <alignment horizontal="justify" vertical="center" wrapText="1"/>
      <protection locked="0"/>
    </xf>
    <xf numFmtId="0" fontId="24" fillId="0" borderId="20" xfId="0" applyFont="1" applyFill="1" applyBorder="1" applyAlignment="1">
      <alignment vertical="center" wrapText="1"/>
    </xf>
    <xf numFmtId="0" fontId="2" fillId="0" borderId="19" xfId="0" applyFont="1" applyBorder="1" applyAlignment="1">
      <alignment horizontal="center" vertical="center" wrapText="1"/>
    </xf>
    <xf numFmtId="0" fontId="10" fillId="11" borderId="25" xfId="0" applyFont="1" applyFill="1" applyBorder="1" applyAlignment="1">
      <alignment horizontal="center" vertical="center"/>
    </xf>
    <xf numFmtId="0" fontId="2" fillId="0" borderId="25" xfId="0" applyFont="1" applyBorder="1" applyAlignment="1">
      <alignment horizontal="center" vertical="center"/>
    </xf>
    <xf numFmtId="0" fontId="10" fillId="0" borderId="25" xfId="0" applyFont="1" applyBorder="1" applyAlignment="1">
      <alignment horizontal="center" vertical="center"/>
    </xf>
    <xf numFmtId="0" fontId="10" fillId="11" borderId="34" xfId="0" applyFont="1" applyFill="1" applyBorder="1" applyAlignment="1">
      <alignment horizontal="center" vertical="center" wrapText="1"/>
    </xf>
    <xf numFmtId="0" fontId="2" fillId="0" borderId="51" xfId="0" applyFont="1" applyBorder="1" applyAlignment="1">
      <alignment horizontal="center" vertical="center" wrapText="1"/>
    </xf>
    <xf numFmtId="0" fontId="19" fillId="0" borderId="3" xfId="0" applyFont="1" applyBorder="1" applyAlignment="1">
      <alignment horizontal="center" vertical="center"/>
    </xf>
    <xf numFmtId="0" fontId="6" fillId="0" borderId="28" xfId="0" applyFont="1" applyBorder="1" applyAlignment="1" applyProtection="1">
      <alignment horizontal="justify" vertical="center" wrapText="1"/>
      <protection locked="0"/>
    </xf>
    <xf numFmtId="0" fontId="6" fillId="0" borderId="29" xfId="0" applyFont="1" applyBorder="1" applyAlignment="1" applyProtection="1">
      <alignment horizontal="justify" vertical="center" wrapText="1"/>
      <protection locked="0"/>
    </xf>
    <xf numFmtId="0" fontId="11" fillId="11" borderId="45" xfId="0" applyFont="1" applyFill="1" applyBorder="1" applyAlignment="1">
      <alignment vertical="center" wrapText="1"/>
    </xf>
    <xf numFmtId="9" fontId="10" fillId="11" borderId="46" xfId="1" applyFont="1" applyFill="1" applyBorder="1" applyAlignment="1">
      <alignment vertical="center"/>
    </xf>
    <xf numFmtId="0" fontId="2" fillId="11" borderId="46" xfId="0" applyFont="1" applyFill="1" applyBorder="1" applyAlignment="1">
      <alignment vertical="center"/>
    </xf>
    <xf numFmtId="0" fontId="2" fillId="11" borderId="46" xfId="0" applyFont="1" applyFill="1" applyBorder="1" applyAlignment="1">
      <alignment vertical="center" wrapText="1"/>
    </xf>
    <xf numFmtId="0" fontId="2" fillId="11" borderId="46" xfId="0" applyFont="1" applyFill="1" applyBorder="1" applyAlignment="1">
      <alignment horizontal="center" vertical="center"/>
    </xf>
    <xf numFmtId="0" fontId="6" fillId="0" borderId="32" xfId="0" applyFont="1" applyBorder="1" applyAlignment="1" applyProtection="1">
      <alignment horizontal="justify" vertical="center" wrapText="1"/>
      <protection locked="0"/>
    </xf>
    <xf numFmtId="9" fontId="6" fillId="0" borderId="28" xfId="1" applyFont="1" applyBorder="1" applyAlignment="1">
      <alignment horizontal="center" vertical="center" wrapText="1"/>
    </xf>
    <xf numFmtId="0" fontId="6" fillId="11" borderId="28" xfId="0" applyFont="1" applyFill="1" applyBorder="1" applyAlignment="1" applyProtection="1">
      <alignment horizontal="center" vertical="center" wrapText="1"/>
      <protection locked="0"/>
    </xf>
    <xf numFmtId="0" fontId="6" fillId="0" borderId="28" xfId="0" applyFont="1" applyBorder="1" applyAlignment="1" applyProtection="1">
      <alignment horizontal="center" vertical="center" wrapText="1"/>
      <protection locked="0"/>
    </xf>
    <xf numFmtId="9" fontId="6" fillId="0" borderId="28" xfId="0" applyNumberFormat="1" applyFont="1" applyBorder="1" applyAlignment="1" applyProtection="1">
      <alignment horizontal="center" vertical="center" wrapText="1"/>
      <protection locked="0"/>
    </xf>
    <xf numFmtId="9" fontId="6" fillId="0" borderId="28" xfId="0" applyNumberFormat="1" applyFont="1" applyBorder="1" applyAlignment="1" applyProtection="1">
      <alignment horizontal="justify" vertical="center" wrapText="1"/>
      <protection locked="0"/>
    </xf>
    <xf numFmtId="9" fontId="6" fillId="0" borderId="29" xfId="0" applyNumberFormat="1" applyFont="1" applyBorder="1" applyAlignment="1" applyProtection="1">
      <alignment horizontal="justify" vertical="center" wrapText="1"/>
      <protection locked="0"/>
    </xf>
    <xf numFmtId="9" fontId="6" fillId="0" borderId="17" xfId="0" applyNumberFormat="1" applyFont="1" applyBorder="1" applyAlignment="1" applyProtection="1">
      <alignment horizontal="center" vertical="center" wrapText="1"/>
      <protection locked="0"/>
    </xf>
    <xf numFmtId="0" fontId="2" fillId="11" borderId="52" xfId="0" applyFont="1" applyFill="1" applyBorder="1" applyAlignment="1">
      <alignment vertical="center"/>
    </xf>
    <xf numFmtId="0" fontId="2" fillId="11" borderId="45" xfId="0" applyFont="1" applyFill="1" applyBorder="1" applyAlignment="1">
      <alignment vertical="center"/>
    </xf>
    <xf numFmtId="0" fontId="2" fillId="11" borderId="52" xfId="0" applyFont="1" applyFill="1" applyBorder="1" applyAlignment="1">
      <alignment vertical="center" wrapText="1"/>
    </xf>
    <xf numFmtId="0" fontId="6" fillId="0" borderId="29" xfId="0" applyFont="1" applyBorder="1" applyAlignment="1" applyProtection="1">
      <alignment horizontal="center" vertical="center" wrapText="1"/>
      <protection locked="0"/>
    </xf>
    <xf numFmtId="0" fontId="19" fillId="0" borderId="53" xfId="0" applyFont="1" applyBorder="1" applyAlignment="1">
      <alignment horizontal="center" vertical="center"/>
    </xf>
    <xf numFmtId="0" fontId="19" fillId="0" borderId="54" xfId="0" applyFont="1" applyBorder="1" applyAlignment="1">
      <alignment horizontal="center" vertical="center"/>
    </xf>
    <xf numFmtId="0" fontId="19" fillId="0" borderId="55" xfId="0" applyFont="1" applyBorder="1" applyAlignment="1">
      <alignment horizontal="center" vertical="center"/>
    </xf>
    <xf numFmtId="0" fontId="2" fillId="0" borderId="54" xfId="0" applyFont="1" applyBorder="1" applyAlignment="1">
      <alignment horizontal="center" vertical="center"/>
    </xf>
    <xf numFmtId="0" fontId="2" fillId="0" borderId="2" xfId="0" applyFont="1" applyBorder="1" applyAlignment="1">
      <alignment horizontal="center" vertical="center" wrapText="1"/>
    </xf>
    <xf numFmtId="0" fontId="2" fillId="11" borderId="45" xfId="0" applyFont="1" applyFill="1" applyBorder="1" applyAlignment="1">
      <alignment vertical="center" wrapText="1"/>
    </xf>
    <xf numFmtId="0" fontId="10" fillId="11" borderId="46" xfId="0" applyFont="1" applyFill="1" applyBorder="1" applyAlignment="1">
      <alignment horizontal="center" vertical="center" wrapText="1"/>
    </xf>
    <xf numFmtId="0" fontId="19" fillId="0" borderId="32" xfId="0" applyFont="1" applyBorder="1" applyAlignment="1">
      <alignment vertical="center" wrapText="1"/>
    </xf>
    <xf numFmtId="0" fontId="19" fillId="0" borderId="28" xfId="0" applyFont="1" applyBorder="1" applyAlignment="1">
      <alignment vertical="center" wrapText="1"/>
    </xf>
    <xf numFmtId="0" fontId="20" fillId="0" borderId="28" xfId="0" applyFont="1" applyBorder="1" applyAlignment="1">
      <alignment horizontal="center" vertical="center" wrapText="1"/>
    </xf>
    <xf numFmtId="0" fontId="19" fillId="0" borderId="29" xfId="0" applyFont="1" applyBorder="1" applyAlignment="1">
      <alignment vertical="center" wrapText="1"/>
    </xf>
    <xf numFmtId="0" fontId="19" fillId="0" borderId="2" xfId="0" applyFont="1" applyBorder="1" applyAlignment="1">
      <alignment horizontal="center" vertical="center" wrapText="1"/>
    </xf>
    <xf numFmtId="0" fontId="2" fillId="11" borderId="59" xfId="0" applyFont="1" applyFill="1" applyBorder="1" applyAlignment="1">
      <alignment vertical="center" wrapText="1"/>
    </xf>
    <xf numFmtId="0" fontId="2" fillId="11" borderId="46" xfId="0" applyFont="1" applyFill="1" applyBorder="1" applyAlignment="1" applyProtection="1">
      <alignment horizontal="justify" vertical="center" wrapText="1"/>
      <protection locked="0"/>
    </xf>
    <xf numFmtId="0" fontId="10" fillId="11" borderId="46" xfId="0" applyFont="1" applyFill="1" applyBorder="1" applyAlignment="1" applyProtection="1">
      <alignment horizontal="center" vertical="center" wrapText="1"/>
      <protection locked="0"/>
    </xf>
    <xf numFmtId="0" fontId="2" fillId="11" borderId="52" xfId="0" applyFont="1" applyFill="1" applyBorder="1" applyAlignment="1" applyProtection="1">
      <alignment horizontal="justify" vertical="center" wrapText="1"/>
      <protection locked="0"/>
    </xf>
    <xf numFmtId="9" fontId="25" fillId="0" borderId="51" xfId="1" applyFont="1" applyFill="1" applyBorder="1" applyAlignment="1">
      <alignment horizontal="center" vertical="center"/>
    </xf>
    <xf numFmtId="9" fontId="19" fillId="0" borderId="32" xfId="1" applyFont="1" applyBorder="1" applyAlignment="1">
      <alignment horizontal="center" vertical="center" wrapText="1"/>
    </xf>
    <xf numFmtId="9" fontId="19" fillId="0" borderId="28" xfId="0" applyNumberFormat="1" applyFont="1" applyBorder="1" applyAlignment="1" applyProtection="1">
      <alignment horizontal="center" vertical="center" wrapText="1"/>
      <protection locked="0"/>
    </xf>
    <xf numFmtId="9" fontId="20" fillId="0" borderId="28" xfId="0" applyNumberFormat="1" applyFont="1" applyBorder="1" applyAlignment="1" applyProtection="1">
      <alignment horizontal="center" vertical="center" wrapText="1"/>
      <protection locked="0"/>
    </xf>
    <xf numFmtId="0" fontId="19" fillId="0" borderId="28" xfId="0" applyFont="1" applyBorder="1" applyAlignment="1" applyProtection="1">
      <alignment horizontal="justify" vertical="center" wrapText="1"/>
      <protection locked="0"/>
    </xf>
    <xf numFmtId="0" fontId="19" fillId="0" borderId="29" xfId="0" applyFont="1" applyBorder="1" applyAlignment="1" applyProtection="1">
      <alignment horizontal="justify" vertical="center" wrapText="1"/>
      <protection locked="0"/>
    </xf>
    <xf numFmtId="9" fontId="19" fillId="0" borderId="13" xfId="0" applyNumberFormat="1" applyFont="1" applyBorder="1" applyAlignment="1">
      <alignment horizontal="center" vertical="center" wrapText="1"/>
    </xf>
    <xf numFmtId="9" fontId="19" fillId="0" borderId="14" xfId="1" applyFont="1" applyBorder="1" applyAlignment="1">
      <alignment vertical="center" wrapText="1"/>
    </xf>
    <xf numFmtId="9" fontId="19" fillId="0" borderId="15" xfId="0" applyNumberFormat="1" applyFont="1" applyBorder="1" applyAlignment="1" applyProtection="1">
      <alignment horizontal="center" vertical="center" wrapText="1"/>
      <protection locked="0"/>
    </xf>
    <xf numFmtId="9" fontId="20" fillId="0" borderId="15" xfId="0" applyNumberFormat="1" applyFont="1" applyBorder="1" applyAlignment="1" applyProtection="1">
      <alignment horizontal="center" vertical="center" wrapText="1"/>
      <protection locked="0"/>
    </xf>
    <xf numFmtId="0" fontId="19" fillId="0" borderId="15" xfId="0" applyFont="1" applyBorder="1" applyAlignment="1" applyProtection="1">
      <alignment horizontal="justify" vertical="center" wrapText="1"/>
      <protection locked="0"/>
    </xf>
    <xf numFmtId="0" fontId="19" fillId="0" borderId="16" xfId="0" applyFont="1" applyBorder="1" applyAlignment="1" applyProtection="1">
      <alignment horizontal="justify" vertical="center" wrapText="1"/>
      <protection locked="0"/>
    </xf>
    <xf numFmtId="0" fontId="19" fillId="0" borderId="13" xfId="0" applyFont="1" applyBorder="1" applyAlignment="1">
      <alignment horizontal="center" vertical="center" wrapText="1"/>
    </xf>
    <xf numFmtId="0" fontId="19" fillId="0" borderId="38" xfId="0" applyFont="1" applyBorder="1" applyAlignment="1">
      <alignment horizontal="center" vertical="center" wrapText="1"/>
    </xf>
    <xf numFmtId="0" fontId="2" fillId="0" borderId="38" xfId="0" applyFont="1" applyBorder="1" applyAlignment="1">
      <alignment horizontal="center" vertical="center" wrapText="1"/>
    </xf>
    <xf numFmtId="0" fontId="2" fillId="11" borderId="45" xfId="0" applyFont="1" applyFill="1" applyBorder="1" applyAlignment="1">
      <alignment horizontal="center" vertical="center" wrapText="1"/>
    </xf>
    <xf numFmtId="0" fontId="2" fillId="11" borderId="46" xfId="0" applyFont="1" applyFill="1" applyBorder="1" applyAlignment="1" applyProtection="1">
      <alignment horizontal="center" vertical="center" wrapText="1"/>
      <protection locked="0"/>
    </xf>
    <xf numFmtId="9" fontId="10" fillId="11" borderId="46" xfId="1" applyFont="1" applyFill="1" applyBorder="1" applyAlignment="1" applyProtection="1">
      <alignment horizontal="center" vertical="center" wrapText="1"/>
      <protection locked="0"/>
    </xf>
    <xf numFmtId="9" fontId="26" fillId="0" borderId="44" xfId="1" applyFont="1" applyFill="1" applyBorder="1" applyAlignment="1">
      <alignment horizontal="center" vertical="center"/>
    </xf>
    <xf numFmtId="0" fontId="19" fillId="0" borderId="32" xfId="0" applyFont="1" applyBorder="1" applyAlignment="1">
      <alignment horizontal="center" vertical="center" wrapText="1"/>
    </xf>
    <xf numFmtId="0" fontId="19" fillId="0" borderId="28" xfId="0" applyFont="1" applyBorder="1" applyAlignment="1">
      <alignment horizontal="center" vertical="center" wrapText="1"/>
    </xf>
    <xf numFmtId="9" fontId="20" fillId="0" borderId="28" xfId="1" applyFont="1" applyBorder="1" applyAlignment="1">
      <alignment horizontal="center" vertical="center" wrapText="1"/>
    </xf>
    <xf numFmtId="0" fontId="19" fillId="0" borderId="29" xfId="0" applyFont="1" applyBorder="1" applyAlignment="1">
      <alignment horizontal="center" vertical="center" wrapText="1"/>
    </xf>
    <xf numFmtId="0" fontId="19" fillId="0" borderId="17" xfId="0" applyFont="1" applyBorder="1" applyAlignment="1">
      <alignment horizontal="center" vertical="center" wrapText="1"/>
    </xf>
    <xf numFmtId="9" fontId="19" fillId="0" borderId="14" xfId="0" applyNumberFormat="1" applyFont="1" applyBorder="1" applyAlignment="1">
      <alignment horizontal="center" vertical="center" wrapText="1"/>
    </xf>
    <xf numFmtId="9" fontId="19" fillId="0" borderId="15" xfId="0" applyNumberFormat="1" applyFont="1" applyBorder="1" applyAlignment="1">
      <alignment horizontal="center" vertical="center" wrapText="1"/>
    </xf>
    <xf numFmtId="9" fontId="20" fillId="0" borderId="15" xfId="1" applyFont="1" applyBorder="1" applyAlignment="1">
      <alignment horizontal="center" vertical="center" wrapText="1"/>
    </xf>
    <xf numFmtId="0" fontId="20" fillId="9" borderId="42" xfId="0" applyFont="1" applyFill="1" applyBorder="1" applyAlignment="1">
      <alignment horizontal="center" vertical="center" wrapText="1"/>
    </xf>
    <xf numFmtId="9" fontId="20" fillId="0" borderId="49" xfId="0" applyNumberFormat="1" applyFont="1" applyBorder="1" applyAlignment="1">
      <alignment horizontal="center" vertical="center" wrapText="1"/>
    </xf>
    <xf numFmtId="0" fontId="2" fillId="11" borderId="21" xfId="0" applyFont="1" applyFill="1" applyBorder="1" applyAlignment="1">
      <alignment vertical="center" wrapText="1"/>
    </xf>
    <xf numFmtId="0" fontId="2" fillId="11" borderId="22" xfId="0" applyFont="1" applyFill="1" applyBorder="1" applyAlignment="1" applyProtection="1">
      <alignment horizontal="justify" vertical="center" wrapText="1"/>
      <protection locked="0"/>
    </xf>
    <xf numFmtId="0" fontId="2" fillId="11" borderId="23" xfId="0" applyFont="1" applyFill="1" applyBorder="1" applyAlignment="1" applyProtection="1">
      <alignment horizontal="justify" vertical="center" wrapText="1"/>
      <protection locked="0"/>
    </xf>
    <xf numFmtId="9" fontId="19" fillId="0" borderId="32" xfId="0" applyNumberFormat="1" applyFont="1" applyBorder="1" applyAlignment="1">
      <alignment horizontal="center" vertical="center" wrapText="1"/>
    </xf>
    <xf numFmtId="0" fontId="19" fillId="0" borderId="13" xfId="0" applyNumberFormat="1" applyFont="1" applyBorder="1" applyAlignment="1">
      <alignment horizontal="center" vertical="center" wrapText="1"/>
    </xf>
    <xf numFmtId="0" fontId="20" fillId="7" borderId="42" xfId="0" applyFont="1" applyFill="1" applyBorder="1" applyAlignment="1">
      <alignment horizontal="center" vertical="center" wrapText="1"/>
    </xf>
    <xf numFmtId="9" fontId="19" fillId="0" borderId="28" xfId="0" applyNumberFormat="1" applyFont="1" applyBorder="1" applyAlignment="1">
      <alignment horizontal="center" vertical="center" wrapText="1"/>
    </xf>
    <xf numFmtId="0" fontId="2" fillId="0" borderId="18" xfId="0" applyFont="1" applyFill="1" applyBorder="1" applyAlignment="1">
      <alignment vertical="center"/>
    </xf>
    <xf numFmtId="0" fontId="2" fillId="0" borderId="19" xfId="0" applyFont="1" applyFill="1" applyBorder="1" applyAlignment="1">
      <alignment vertical="center" wrapText="1"/>
    </xf>
    <xf numFmtId="0" fontId="2" fillId="0" borderId="9" xfId="0" applyFont="1" applyFill="1" applyBorder="1" applyAlignment="1">
      <alignment vertical="center" wrapText="1"/>
    </xf>
    <xf numFmtId="0" fontId="2" fillId="0" borderId="56" xfId="0" applyFont="1" applyBorder="1" applyAlignment="1">
      <alignment horizontal="center" vertical="center"/>
    </xf>
    <xf numFmtId="0" fontId="2" fillId="0" borderId="18" xfId="0" applyFont="1" applyBorder="1" applyAlignment="1">
      <alignment vertical="center" wrapText="1"/>
    </xf>
    <xf numFmtId="0" fontId="10" fillId="0" borderId="19" xfId="0" applyFont="1" applyBorder="1" applyAlignment="1">
      <alignment horizontal="center" vertical="center" wrapText="1"/>
    </xf>
    <xf numFmtId="0" fontId="2" fillId="0" borderId="9" xfId="0" applyFont="1" applyBorder="1" applyAlignment="1">
      <alignment vertical="center" wrapText="1"/>
    </xf>
    <xf numFmtId="0" fontId="2" fillId="0" borderId="6" xfId="0" applyFont="1" applyBorder="1" applyAlignment="1">
      <alignment horizontal="center" vertical="center" wrapText="1"/>
    </xf>
    <xf numFmtId="0" fontId="10" fillId="0" borderId="6"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pplyProtection="1">
      <alignment horizontal="center" vertical="center" wrapText="1"/>
      <protection locked="0"/>
    </xf>
    <xf numFmtId="9" fontId="2" fillId="0" borderId="19" xfId="0" applyNumberFormat="1" applyFont="1" applyBorder="1" applyAlignment="1" applyProtection="1">
      <alignment horizontal="center" vertical="center" wrapText="1"/>
      <protection locked="0"/>
    </xf>
    <xf numFmtId="0" fontId="2" fillId="0" borderId="19" xfId="0" applyFont="1" applyBorder="1" applyAlignment="1" applyProtection="1">
      <alignment horizontal="justify" vertical="center" wrapText="1"/>
      <protection locked="0"/>
    </xf>
    <xf numFmtId="0" fontId="2" fillId="0" borderId="9" xfId="0" applyFont="1" applyBorder="1" applyAlignment="1" applyProtection="1">
      <alignment horizontal="justify" vertical="center" wrapText="1"/>
      <protection locked="0"/>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16" xfId="0" applyFont="1" applyFill="1" applyBorder="1" applyAlignment="1">
      <alignment horizontal="center" vertical="center" wrapText="1"/>
    </xf>
    <xf numFmtId="0" fontId="10" fillId="9" borderId="15" xfId="0" applyFont="1" applyFill="1" applyBorder="1" applyAlignment="1">
      <alignment horizontal="center" vertical="center" wrapText="1"/>
    </xf>
    <xf numFmtId="9" fontId="10" fillId="10" borderId="15" xfId="1" applyFont="1" applyFill="1" applyBorder="1" applyAlignment="1">
      <alignment horizontal="center" vertical="center" wrapText="1"/>
    </xf>
    <xf numFmtId="0" fontId="4" fillId="0" borderId="17" xfId="0" applyFont="1" applyFill="1" applyBorder="1" applyAlignment="1">
      <alignment vertical="center" wrapText="1"/>
    </xf>
    <xf numFmtId="0" fontId="4" fillId="0" borderId="13" xfId="0" applyFont="1" applyFill="1" applyBorder="1" applyAlignment="1">
      <alignment vertical="center" wrapText="1"/>
    </xf>
    <xf numFmtId="9" fontId="7" fillId="0" borderId="20"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3" fontId="2" fillId="0" borderId="1" xfId="0" applyNumberFormat="1" applyFont="1" applyFill="1" applyBorder="1" applyAlignment="1">
      <alignment horizontal="center" vertical="center"/>
    </xf>
    <xf numFmtId="0" fontId="2" fillId="0" borderId="54" xfId="0" applyFont="1" applyFill="1" applyBorder="1" applyAlignment="1">
      <alignment horizontal="center" vertical="center"/>
    </xf>
    <xf numFmtId="0" fontId="2" fillId="0" borderId="13" xfId="0" applyFont="1" applyFill="1" applyBorder="1" applyAlignment="1">
      <alignment vertical="center" wrapText="1"/>
    </xf>
    <xf numFmtId="0" fontId="10" fillId="0" borderId="1" xfId="0" applyFont="1" applyFill="1" applyBorder="1" applyAlignment="1">
      <alignment horizontal="center" vertical="center" wrapText="1"/>
    </xf>
    <xf numFmtId="9" fontId="0" fillId="0" borderId="2" xfId="0" applyNumberFormat="1" applyFill="1" applyBorder="1" applyAlignment="1">
      <alignment horizontal="center" vertical="center"/>
    </xf>
    <xf numFmtId="10" fontId="2" fillId="0" borderId="1" xfId="0" applyNumberFormat="1" applyFont="1" applyFill="1" applyBorder="1" applyAlignment="1">
      <alignment horizontal="center" vertical="center" wrapText="1"/>
    </xf>
    <xf numFmtId="9" fontId="10" fillId="0" borderId="1" xfId="0" applyNumberFormat="1" applyFont="1" applyFill="1" applyBorder="1" applyAlignment="1" applyProtection="1">
      <alignment horizontal="center" vertical="center" wrapText="1"/>
      <protection locked="0"/>
    </xf>
    <xf numFmtId="0" fontId="2" fillId="0" borderId="1" xfId="0" applyFont="1" applyFill="1" applyBorder="1" applyAlignment="1" applyProtection="1">
      <alignment horizontal="justify" vertical="center" wrapText="1"/>
      <protection locked="0"/>
    </xf>
    <xf numFmtId="0" fontId="2" fillId="0" borderId="17" xfId="0" applyFont="1" applyFill="1" applyBorder="1" applyAlignment="1" applyProtection="1">
      <alignment horizontal="justify" vertical="center" wrapText="1"/>
      <protection locked="0"/>
    </xf>
    <xf numFmtId="9" fontId="2" fillId="0" borderId="13" xfId="0" applyNumberFormat="1" applyFont="1" applyFill="1" applyBorder="1" applyAlignment="1">
      <alignment horizontal="center" vertical="center" wrapText="1"/>
    </xf>
    <xf numFmtId="10" fontId="2" fillId="0" borderId="1" xfId="0" applyNumberFormat="1" applyFont="1" applyFill="1" applyBorder="1" applyAlignment="1" applyProtection="1">
      <alignment horizontal="center" vertical="center" wrapText="1"/>
      <protection locked="0"/>
    </xf>
    <xf numFmtId="9" fontId="10" fillId="0" borderId="1" xfId="1" applyFont="1" applyFill="1" applyBorder="1" applyAlignment="1" applyProtection="1">
      <alignment horizontal="center" vertical="center" wrapText="1"/>
      <protection locked="0"/>
    </xf>
    <xf numFmtId="9" fontId="2" fillId="0" borderId="1" xfId="0" applyNumberFormat="1" applyFont="1" applyFill="1" applyBorder="1" applyAlignment="1" applyProtection="1">
      <alignment horizontal="center" vertical="center" wrapText="1"/>
      <protection locked="0"/>
    </xf>
    <xf numFmtId="0" fontId="0" fillId="0" borderId="0" xfId="0" applyFill="1"/>
    <xf numFmtId="9" fontId="2" fillId="0" borderId="13" xfId="1" applyFont="1" applyFill="1" applyBorder="1" applyAlignment="1">
      <alignment horizontal="center" vertical="center" wrapText="1"/>
    </xf>
    <xf numFmtId="167" fontId="2" fillId="0" borderId="1" xfId="1" applyNumberFormat="1" applyFont="1" applyFill="1" applyBorder="1" applyAlignment="1">
      <alignment horizontal="center" vertical="center" wrapText="1"/>
    </xf>
    <xf numFmtId="9" fontId="10" fillId="0" borderId="1" xfId="1" applyFont="1" applyFill="1" applyBorder="1" applyAlignment="1">
      <alignment horizontal="center" vertical="center" wrapText="1"/>
    </xf>
    <xf numFmtId="9" fontId="2" fillId="0" borderId="2" xfId="1" applyFont="1" applyFill="1" applyBorder="1" applyAlignment="1">
      <alignment horizontal="center" vertical="center" wrapText="1"/>
    </xf>
    <xf numFmtId="0" fontId="21" fillId="0" borderId="0" xfId="0" applyFont="1" applyFill="1" applyAlignment="1">
      <alignment vertical="center" wrapText="1"/>
    </xf>
    <xf numFmtId="0" fontId="21" fillId="0" borderId="0" xfId="0" applyFont="1" applyFill="1" applyBorder="1" applyAlignment="1">
      <alignment vertical="center" wrapText="1"/>
    </xf>
    <xf numFmtId="9" fontId="2"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 xfId="0" applyFont="1" applyFill="1" applyBorder="1" applyAlignment="1" applyProtection="1">
      <alignment horizontal="center" vertical="center" wrapText="1"/>
      <protection locked="0"/>
    </xf>
    <xf numFmtId="0" fontId="10" fillId="0" borderId="1" xfId="0" applyFont="1" applyFill="1" applyBorder="1" applyAlignment="1" applyProtection="1">
      <alignment horizontal="center" vertical="center" wrapText="1"/>
      <protection locked="0"/>
    </xf>
    <xf numFmtId="0" fontId="2" fillId="0" borderId="13" xfId="0" applyFont="1" applyFill="1" applyBorder="1" applyAlignment="1">
      <alignment horizontal="center" vertical="center" wrapText="1"/>
    </xf>
    <xf numFmtId="0" fontId="2" fillId="0" borderId="1" xfId="0" applyNumberFormat="1" applyFont="1" applyFill="1" applyBorder="1" applyAlignment="1" applyProtection="1">
      <alignment horizontal="center" vertical="center" wrapText="1"/>
      <protection locked="0"/>
    </xf>
    <xf numFmtId="0" fontId="2" fillId="0" borderId="14" xfId="0" applyFont="1" applyFill="1" applyBorder="1" applyAlignment="1">
      <alignment vertical="center"/>
    </xf>
    <xf numFmtId="0" fontId="2" fillId="0" borderId="15" xfId="0" applyFont="1" applyFill="1" applyBorder="1" applyAlignment="1">
      <alignment vertical="center" wrapText="1"/>
    </xf>
    <xf numFmtId="0" fontId="4" fillId="0" borderId="16" xfId="0" applyFont="1" applyFill="1" applyBorder="1" applyAlignment="1">
      <alignment vertical="center" wrapText="1"/>
    </xf>
    <xf numFmtId="0" fontId="4" fillId="0" borderId="14" xfId="0" applyFont="1" applyFill="1" applyBorder="1" applyAlignment="1">
      <alignment vertical="center" wrapText="1"/>
    </xf>
    <xf numFmtId="9" fontId="7" fillId="0" borderId="47" xfId="0" applyNumberFormat="1" applyFont="1" applyFill="1" applyBorder="1" applyAlignment="1">
      <alignment horizontal="center" vertical="center" wrapText="1"/>
    </xf>
    <xf numFmtId="0" fontId="4" fillId="0" borderId="15" xfId="0" applyFont="1" applyFill="1" applyBorder="1" applyAlignment="1">
      <alignment horizontal="center" vertical="center"/>
    </xf>
    <xf numFmtId="0" fontId="4" fillId="0" borderId="15" xfId="0" applyFont="1" applyFill="1" applyBorder="1" applyAlignment="1">
      <alignment vertical="center" wrapText="1"/>
    </xf>
    <xf numFmtId="0" fontId="5" fillId="0" borderId="15" xfId="0" applyFont="1" applyFill="1" applyBorder="1" applyAlignment="1">
      <alignment horizontal="center" vertical="center" wrapText="1"/>
    </xf>
    <xf numFmtId="0" fontId="2" fillId="0" borderId="15" xfId="0" applyFont="1" applyFill="1" applyBorder="1" applyAlignment="1">
      <alignment horizontal="center" vertical="center"/>
    </xf>
    <xf numFmtId="0" fontId="2" fillId="0" borderId="15" xfId="0" applyFont="1" applyFill="1" applyBorder="1" applyAlignment="1">
      <alignment vertical="center"/>
    </xf>
    <xf numFmtId="0" fontId="2" fillId="0" borderId="16" xfId="0" applyFont="1" applyFill="1" applyBorder="1" applyAlignment="1">
      <alignment vertical="center"/>
    </xf>
    <xf numFmtId="0" fontId="2" fillId="0" borderId="16" xfId="0" applyFont="1" applyFill="1" applyBorder="1" applyAlignment="1">
      <alignment vertical="center" wrapText="1"/>
    </xf>
    <xf numFmtId="0" fontId="2" fillId="0" borderId="55" xfId="0" applyFont="1" applyFill="1" applyBorder="1" applyAlignment="1">
      <alignment horizontal="center" vertical="center"/>
    </xf>
    <xf numFmtId="0" fontId="2" fillId="0" borderId="14" xfId="0" applyFont="1" applyFill="1" applyBorder="1" applyAlignment="1">
      <alignment vertical="center" wrapText="1"/>
    </xf>
    <xf numFmtId="0" fontId="10" fillId="0" borderId="15" xfId="0" applyFont="1" applyFill="1" applyBorder="1" applyAlignment="1">
      <alignment horizontal="center" vertical="center" wrapText="1"/>
    </xf>
    <xf numFmtId="0" fontId="2" fillId="0" borderId="33" xfId="0" applyFont="1" applyFill="1" applyBorder="1" applyAlignment="1">
      <alignment horizontal="center" vertical="center" wrapText="1"/>
    </xf>
    <xf numFmtId="0" fontId="2" fillId="0" borderId="15" xfId="0" applyFont="1" applyFill="1" applyBorder="1" applyAlignment="1" applyProtection="1">
      <alignment horizontal="justify" vertical="center" wrapText="1"/>
      <protection locked="0"/>
    </xf>
    <xf numFmtId="0" fontId="10" fillId="0" borderId="15" xfId="0" applyFont="1" applyFill="1" applyBorder="1" applyAlignment="1" applyProtection="1">
      <alignment horizontal="center" vertical="center" wrapText="1"/>
      <protection locked="0"/>
    </xf>
    <xf numFmtId="0" fontId="2" fillId="0" borderId="16" xfId="0" applyFont="1" applyFill="1" applyBorder="1" applyAlignment="1" applyProtection="1">
      <alignment horizontal="justify" vertical="center" wrapText="1"/>
      <protection locked="0"/>
    </xf>
    <xf numFmtId="0" fontId="2" fillId="0" borderId="14" xfId="0" applyFont="1" applyFill="1" applyBorder="1" applyAlignment="1">
      <alignment horizontal="center" vertical="center" wrapText="1"/>
    </xf>
    <xf numFmtId="0" fontId="2" fillId="0" borderId="15" xfId="0" applyFont="1" applyFill="1" applyBorder="1" applyAlignment="1" applyProtection="1">
      <alignment horizontal="center" vertical="center" wrapText="1"/>
      <protection locked="0"/>
    </xf>
    <xf numFmtId="9" fontId="10" fillId="0" borderId="15" xfId="1" applyFont="1" applyFill="1" applyBorder="1" applyAlignment="1" applyProtection="1">
      <alignment horizontal="center" vertical="center" wrapText="1"/>
      <protection locked="0"/>
    </xf>
    <xf numFmtId="0" fontId="2" fillId="0" borderId="15" xfId="0" applyFont="1" applyFill="1" applyBorder="1" applyAlignment="1">
      <alignment horizontal="center" vertical="center" wrapText="1"/>
    </xf>
    <xf numFmtId="9" fontId="2" fillId="0" borderId="15" xfId="0" applyNumberFormat="1" applyFont="1" applyFill="1" applyBorder="1" applyAlignment="1" applyProtection="1">
      <alignment horizontal="center" vertical="center" wrapText="1"/>
      <protection locked="0"/>
    </xf>
    <xf numFmtId="0" fontId="10" fillId="9" borderId="33" xfId="0" applyFont="1" applyFill="1" applyBorder="1" applyAlignment="1">
      <alignment horizontal="center" vertical="center" wrapText="1"/>
    </xf>
    <xf numFmtId="0" fontId="10" fillId="9" borderId="16" xfId="0" applyFont="1" applyFill="1" applyBorder="1" applyAlignment="1">
      <alignment horizontal="center" vertical="center" wrapText="1"/>
    </xf>
    <xf numFmtId="0" fontId="10" fillId="13" borderId="39" xfId="0" applyFont="1" applyFill="1" applyBorder="1" applyAlignment="1">
      <alignment horizontal="center" vertical="center" wrapText="1"/>
    </xf>
    <xf numFmtId="0" fontId="10" fillId="13" borderId="40" xfId="0" applyFont="1" applyFill="1" applyBorder="1" applyAlignment="1">
      <alignment horizontal="center" vertical="center" wrapText="1"/>
    </xf>
    <xf numFmtId="0" fontId="10" fillId="13" borderId="41" xfId="0" applyFont="1" applyFill="1" applyBorder="1" applyAlignment="1">
      <alignment horizontal="center" vertical="center" wrapText="1"/>
    </xf>
    <xf numFmtId="0" fontId="10" fillId="10" borderId="14" xfId="0" applyFont="1" applyFill="1" applyBorder="1" applyAlignment="1">
      <alignment horizontal="center" vertical="center" wrapText="1"/>
    </xf>
    <xf numFmtId="0" fontId="10" fillId="10" borderId="15" xfId="0" applyFont="1" applyFill="1" applyBorder="1" applyAlignment="1">
      <alignment horizontal="center" vertical="center" wrapText="1"/>
    </xf>
    <xf numFmtId="0" fontId="10" fillId="10" borderId="16" xfId="0" applyFont="1" applyFill="1" applyBorder="1" applyAlignment="1">
      <alignment horizontal="center" vertical="center" wrapText="1"/>
    </xf>
    <xf numFmtId="0" fontId="10" fillId="9" borderId="14"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0" fillId="7" borderId="15" xfId="0" applyFont="1" applyFill="1" applyBorder="1" applyAlignment="1">
      <alignment horizontal="center" vertical="center" wrapText="1"/>
    </xf>
    <xf numFmtId="0" fontId="10" fillId="7" borderId="16" xfId="0" applyFont="1" applyFill="1" applyBorder="1" applyAlignment="1">
      <alignment horizontal="center" vertical="center" wrapText="1"/>
    </xf>
    <xf numFmtId="0" fontId="22" fillId="0" borderId="0" xfId="0" applyFont="1" applyAlignment="1">
      <alignment horizontal="center"/>
    </xf>
    <xf numFmtId="0" fontId="2" fillId="0" borderId="9" xfId="0" applyFont="1" applyFill="1" applyBorder="1" applyAlignment="1" applyProtection="1">
      <alignment horizontal="justify" vertical="center" wrapText="1"/>
      <protection locked="0"/>
    </xf>
    <xf numFmtId="10" fontId="2" fillId="0" borderId="1" xfId="0" applyNumberFormat="1" applyFont="1" applyFill="1" applyBorder="1" applyAlignment="1">
      <alignment horizontal="center" vertical="center"/>
    </xf>
    <xf numFmtId="0" fontId="10" fillId="0" borderId="2" xfId="0" applyFont="1" applyFill="1" applyBorder="1" applyAlignment="1">
      <alignment horizontal="center" vertical="center" wrapText="1"/>
    </xf>
    <xf numFmtId="0" fontId="2" fillId="0" borderId="38" xfId="0" applyFont="1" applyFill="1" applyBorder="1" applyAlignment="1">
      <alignment horizontal="center" vertical="center" wrapText="1"/>
    </xf>
    <xf numFmtId="0" fontId="2" fillId="0" borderId="13" xfId="0" applyFont="1" applyFill="1" applyBorder="1" applyAlignment="1" applyProtection="1">
      <alignment horizontal="center" vertical="center" wrapText="1"/>
      <protection locked="0"/>
    </xf>
    <xf numFmtId="0" fontId="2" fillId="0" borderId="17" xfId="0" applyFont="1" applyFill="1" applyBorder="1" applyAlignment="1" applyProtection="1">
      <alignment horizontal="center" vertical="center" wrapText="1"/>
      <protection locked="0"/>
    </xf>
    <xf numFmtId="9" fontId="2" fillId="0" borderId="1" xfId="1" applyFont="1" applyFill="1" applyBorder="1" applyAlignment="1" applyProtection="1">
      <alignment horizontal="center" vertical="center" wrapText="1"/>
      <protection locked="0"/>
    </xf>
    <xf numFmtId="10" fontId="10" fillId="0" borderId="1" xfId="0" applyNumberFormat="1" applyFont="1" applyFill="1" applyBorder="1" applyAlignment="1" applyProtection="1">
      <alignment horizontal="center" vertical="center" wrapText="1"/>
      <protection locked="0"/>
    </xf>
    <xf numFmtId="0" fontId="7" fillId="0" borderId="13" xfId="0" applyFont="1" applyFill="1" applyBorder="1" applyAlignment="1">
      <alignment vertical="center" wrapText="1"/>
    </xf>
    <xf numFmtId="9" fontId="4" fillId="0" borderId="20" xfId="0" applyNumberFormat="1" applyFont="1" applyFill="1" applyBorder="1" applyAlignment="1">
      <alignment horizontal="center" vertical="center" wrapText="1"/>
    </xf>
    <xf numFmtId="9" fontId="2" fillId="0" borderId="2" xfId="1" applyFont="1" applyFill="1" applyBorder="1" applyAlignment="1">
      <alignment vertical="center" wrapText="1"/>
    </xf>
    <xf numFmtId="0" fontId="0" fillId="0" borderId="0" xfId="0" applyFont="1" applyFill="1"/>
    <xf numFmtId="9" fontId="2" fillId="0" borderId="1" xfId="0" applyNumberFormat="1" applyFont="1" applyFill="1" applyBorder="1" applyAlignment="1">
      <alignment horizontal="center" vertical="center"/>
    </xf>
    <xf numFmtId="9" fontId="2" fillId="0" borderId="17" xfId="0" applyNumberFormat="1" applyFont="1" applyFill="1" applyBorder="1" applyAlignment="1">
      <alignment horizontal="center" vertical="center"/>
    </xf>
    <xf numFmtId="0" fontId="2" fillId="0" borderId="54" xfId="0" applyFont="1" applyFill="1" applyBorder="1" applyAlignment="1">
      <alignment horizontal="center" vertical="center" wrapText="1"/>
    </xf>
    <xf numFmtId="9" fontId="2" fillId="0" borderId="1" xfId="1" applyFont="1" applyFill="1" applyBorder="1" applyAlignment="1">
      <alignment horizontal="center" vertical="center" wrapText="1"/>
    </xf>
    <xf numFmtId="9" fontId="2" fillId="0" borderId="2" xfId="0" applyNumberFormat="1" applyFont="1" applyFill="1" applyBorder="1" applyAlignment="1">
      <alignment horizontal="center" vertical="center" wrapText="1"/>
    </xf>
    <xf numFmtId="0" fontId="2" fillId="0" borderId="61" xfId="0" applyFont="1" applyFill="1" applyBorder="1" applyAlignment="1">
      <alignment horizontal="center" vertical="center" wrapText="1"/>
    </xf>
    <xf numFmtId="0" fontId="4" fillId="0" borderId="1" xfId="0" applyFont="1" applyFill="1" applyBorder="1" applyAlignment="1" applyProtection="1">
      <alignment vertical="center" wrapText="1"/>
      <protection locked="0"/>
    </xf>
    <xf numFmtId="0" fontId="2" fillId="0" borderId="60" xfId="0" applyFont="1" applyFill="1" applyBorder="1" applyAlignment="1">
      <alignment vertical="center" wrapText="1"/>
    </xf>
    <xf numFmtId="0" fontId="5" fillId="0" borderId="13" xfId="0" applyFont="1" applyFill="1" applyBorder="1" applyAlignment="1">
      <alignment horizontal="justify" vertical="center" wrapText="1"/>
    </xf>
    <xf numFmtId="0" fontId="2" fillId="0" borderId="6" xfId="0" applyFont="1" applyFill="1" applyBorder="1" applyAlignment="1">
      <alignment horizontal="center" vertical="center"/>
    </xf>
    <xf numFmtId="0" fontId="2" fillId="0" borderId="19" xfId="0" applyFont="1" applyFill="1" applyBorder="1" applyAlignment="1">
      <alignment vertical="center"/>
    </xf>
    <xf numFmtId="0" fontId="2" fillId="0" borderId="17" xfId="0" applyFont="1" applyFill="1" applyBorder="1" applyAlignment="1" applyProtection="1">
      <alignment vertical="center" wrapText="1"/>
      <protection locked="0"/>
    </xf>
    <xf numFmtId="0" fontId="7" fillId="0" borderId="13" xfId="0" applyFont="1" applyFill="1" applyBorder="1" applyAlignment="1">
      <alignment horizontal="justify" vertical="center" wrapText="1"/>
    </xf>
    <xf numFmtId="9" fontId="13" fillId="0" borderId="1" xfId="0" applyNumberFormat="1" applyFont="1" applyFill="1" applyBorder="1" applyAlignment="1">
      <alignment vertical="center"/>
    </xf>
    <xf numFmtId="9" fontId="13" fillId="0" borderId="17" xfId="0" applyNumberFormat="1" applyFont="1" applyFill="1" applyBorder="1" applyAlignment="1">
      <alignment vertical="center"/>
    </xf>
    <xf numFmtId="0" fontId="2" fillId="0" borderId="36" xfId="0" applyFont="1" applyBorder="1" applyAlignment="1">
      <alignment horizontal="left" vertical="center" wrapText="1"/>
    </xf>
    <xf numFmtId="0" fontId="2" fillId="0" borderId="37" xfId="0" applyFont="1" applyBorder="1" applyAlignment="1">
      <alignment horizontal="left" vertical="center" wrapText="1"/>
    </xf>
    <xf numFmtId="0" fontId="15" fillId="0" borderId="32" xfId="0" applyFont="1" applyBorder="1" applyAlignment="1">
      <alignment horizontal="center" vertical="center"/>
    </xf>
    <xf numFmtId="0" fontId="15" fillId="0" borderId="28" xfId="0" applyFont="1" applyBorder="1" applyAlignment="1">
      <alignment horizontal="center" vertical="center"/>
    </xf>
    <xf numFmtId="0" fontId="15" fillId="0" borderId="29" xfId="0" applyFont="1" applyBorder="1" applyAlignment="1">
      <alignment horizontal="center" vertical="center"/>
    </xf>
    <xf numFmtId="0" fontId="16" fillId="0" borderId="14"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15" xfId="0" applyFont="1" applyBorder="1" applyAlignment="1">
      <alignment horizontal="center" vertical="center"/>
    </xf>
    <xf numFmtId="0" fontId="16" fillId="0" borderId="16" xfId="0" applyFont="1" applyBorder="1" applyAlignment="1">
      <alignment horizontal="center" vertical="center"/>
    </xf>
    <xf numFmtId="0" fontId="2" fillId="9" borderId="30" xfId="0" applyFont="1" applyFill="1" applyBorder="1" applyAlignment="1">
      <alignment horizontal="center" vertical="center" wrapText="1"/>
    </xf>
    <xf numFmtId="0" fontId="2" fillId="9" borderId="31" xfId="0" applyFont="1" applyFill="1" applyBorder="1" applyAlignment="1">
      <alignment horizontal="center" vertical="center" wrapText="1"/>
    </xf>
    <xf numFmtId="0" fontId="2" fillId="9" borderId="8" xfId="0" applyFont="1" applyFill="1" applyBorder="1" applyAlignment="1">
      <alignment horizontal="center" vertical="center" wrapText="1"/>
    </xf>
    <xf numFmtId="0" fontId="10" fillId="9" borderId="13" xfId="0" applyFont="1" applyFill="1" applyBorder="1" applyAlignment="1">
      <alignment horizontal="center" vertical="center" wrapText="1"/>
    </xf>
    <xf numFmtId="0" fontId="10" fillId="9" borderId="1" xfId="0" applyFont="1" applyFill="1" applyBorder="1" applyAlignment="1">
      <alignment horizontal="center" vertical="center" wrapText="1"/>
    </xf>
    <xf numFmtId="0" fontId="10" fillId="9" borderId="17" xfId="0" applyFont="1" applyFill="1" applyBorder="1" applyAlignment="1">
      <alignment horizontal="center" vertical="center" wrapText="1"/>
    </xf>
    <xf numFmtId="0" fontId="8" fillId="11" borderId="32" xfId="0" applyFont="1" applyFill="1" applyBorder="1" applyAlignment="1">
      <alignment horizontal="center" vertical="center"/>
    </xf>
    <xf numFmtId="0" fontId="8" fillId="11" borderId="28" xfId="0" applyFont="1" applyFill="1" applyBorder="1" applyAlignment="1">
      <alignment horizontal="center" vertical="center"/>
    </xf>
    <xf numFmtId="0" fontId="8" fillId="11" borderId="29" xfId="0" applyFont="1" applyFill="1" applyBorder="1" applyAlignment="1">
      <alignment horizontal="center" vertical="center"/>
    </xf>
    <xf numFmtId="0" fontId="8" fillId="11" borderId="13" xfId="0" applyFont="1" applyFill="1" applyBorder="1" applyAlignment="1">
      <alignment horizontal="center" vertical="center"/>
    </xf>
    <xf numFmtId="0" fontId="8" fillId="11" borderId="1" xfId="0" applyFont="1" applyFill="1" applyBorder="1" applyAlignment="1">
      <alignment horizontal="center" vertical="center"/>
    </xf>
    <xf numFmtId="0" fontId="8" fillId="11" borderId="17" xfId="0" applyFont="1" applyFill="1" applyBorder="1" applyAlignment="1">
      <alignment horizontal="center" vertical="center"/>
    </xf>
    <xf numFmtId="0" fontId="2" fillId="7" borderId="32" xfId="0" applyFont="1" applyFill="1" applyBorder="1" applyAlignment="1">
      <alignment horizontal="center" vertical="center" wrapText="1"/>
    </xf>
    <xf numFmtId="0" fontId="2" fillId="7" borderId="28" xfId="0" applyFont="1" applyFill="1" applyBorder="1" applyAlignment="1">
      <alignment horizontal="center" vertical="center" wrapText="1"/>
    </xf>
    <xf numFmtId="0" fontId="2" fillId="7" borderId="29"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10" fillId="7" borderId="1" xfId="0" applyFont="1" applyFill="1" applyBorder="1" applyAlignment="1">
      <alignment horizontal="center" vertical="center" wrapText="1"/>
    </xf>
    <xf numFmtId="0" fontId="10" fillId="7" borderId="17" xfId="0" applyFont="1" applyFill="1" applyBorder="1" applyAlignment="1">
      <alignment horizontal="center" vertical="center" wrapText="1"/>
    </xf>
    <xf numFmtId="0" fontId="10" fillId="13" borderId="21" xfId="0" applyFont="1" applyFill="1" applyBorder="1" applyAlignment="1">
      <alignment horizontal="center" vertical="center" wrapText="1"/>
    </xf>
    <xf numFmtId="0" fontId="10" fillId="13" borderId="22" xfId="0" applyFont="1" applyFill="1" applyBorder="1" applyAlignment="1">
      <alignment horizontal="center" vertical="center" wrapText="1"/>
    </xf>
    <xf numFmtId="0" fontId="10" fillId="13" borderId="23" xfId="0" applyFont="1" applyFill="1" applyBorder="1" applyAlignment="1">
      <alignment horizontal="center" vertical="center" wrapText="1"/>
    </xf>
    <xf numFmtId="0" fontId="2" fillId="13" borderId="30" xfId="0" applyFont="1" applyFill="1" applyBorder="1" applyAlignment="1">
      <alignment horizontal="center" vertical="center" wrapText="1"/>
    </xf>
    <xf numFmtId="0" fontId="2" fillId="13" borderId="31" xfId="0" applyFont="1" applyFill="1" applyBorder="1" applyAlignment="1">
      <alignment horizontal="center" vertical="center" wrapText="1"/>
    </xf>
    <xf numFmtId="0" fontId="2" fillId="13" borderId="8" xfId="0" applyFont="1" applyFill="1" applyBorder="1" applyAlignment="1">
      <alignment horizontal="center" vertical="center" wrapText="1"/>
    </xf>
    <xf numFmtId="0" fontId="2" fillId="10" borderId="30" xfId="0" applyFont="1" applyFill="1" applyBorder="1" applyAlignment="1">
      <alignment horizontal="center" vertical="center" wrapText="1"/>
    </xf>
    <xf numFmtId="0" fontId="2" fillId="10" borderId="31" xfId="0" applyFont="1" applyFill="1" applyBorder="1" applyAlignment="1">
      <alignment horizontal="center" vertical="center" wrapText="1"/>
    </xf>
    <xf numFmtId="0" fontId="2" fillId="10" borderId="8" xfId="0" applyFont="1" applyFill="1" applyBorder="1" applyAlignment="1">
      <alignment horizontal="center" vertical="center" wrapText="1"/>
    </xf>
    <xf numFmtId="0" fontId="10" fillId="10" borderId="13" xfId="0" applyFont="1" applyFill="1" applyBorder="1" applyAlignment="1">
      <alignment horizontal="center" vertical="center" wrapText="1"/>
    </xf>
    <xf numFmtId="0" fontId="10" fillId="10" borderId="1" xfId="0" applyFont="1" applyFill="1" applyBorder="1" applyAlignment="1">
      <alignment horizontal="center" vertical="center" wrapText="1"/>
    </xf>
    <xf numFmtId="0" fontId="10" fillId="10" borderId="17" xfId="0" applyFont="1" applyFill="1" applyBorder="1" applyAlignment="1">
      <alignment horizontal="center" vertical="center" wrapText="1"/>
    </xf>
    <xf numFmtId="0" fontId="2" fillId="9" borderId="57" xfId="0" applyFont="1" applyFill="1" applyBorder="1" applyAlignment="1">
      <alignment horizontal="center" vertical="center" wrapText="1"/>
    </xf>
    <xf numFmtId="0" fontId="10" fillId="9" borderId="58" xfId="0" applyFont="1" applyFill="1" applyBorder="1" applyAlignment="1">
      <alignment horizontal="center" vertical="center" wrapText="1"/>
    </xf>
    <xf numFmtId="0" fontId="10" fillId="9" borderId="28" xfId="0" applyFont="1" applyFill="1" applyBorder="1" applyAlignment="1">
      <alignment horizontal="center" vertical="center" wrapText="1"/>
    </xf>
    <xf numFmtId="0" fontId="10" fillId="9" borderId="29" xfId="0" applyFont="1" applyFill="1" applyBorder="1" applyAlignment="1">
      <alignment horizontal="center" vertical="center" wrapText="1"/>
    </xf>
    <xf numFmtId="0" fontId="12" fillId="6" borderId="3" xfId="0" applyFont="1" applyFill="1" applyBorder="1" applyAlignment="1">
      <alignment horizontal="center" vertical="center"/>
    </xf>
    <xf numFmtId="0" fontId="12" fillId="6" borderId="10" xfId="0" applyFont="1" applyFill="1" applyBorder="1" applyAlignment="1">
      <alignment horizontal="center" vertical="center"/>
    </xf>
    <xf numFmtId="0" fontId="12" fillId="6" borderId="26" xfId="0" applyFont="1" applyFill="1" applyBorder="1" applyAlignment="1">
      <alignment horizontal="center" vertical="center"/>
    </xf>
    <xf numFmtId="0" fontId="12" fillId="6" borderId="5" xfId="0" applyFont="1" applyFill="1" applyBorder="1" applyAlignment="1">
      <alignment horizontal="center" vertical="center"/>
    </xf>
    <xf numFmtId="0" fontId="12" fillId="6" borderId="7" xfId="0" applyFont="1" applyFill="1" applyBorder="1" applyAlignment="1">
      <alignment horizontal="center" vertical="center"/>
    </xf>
    <xf numFmtId="0" fontId="12" fillId="6" borderId="27" xfId="0" applyFont="1" applyFill="1" applyBorder="1" applyAlignment="1">
      <alignment horizontal="center" vertical="center"/>
    </xf>
    <xf numFmtId="0" fontId="2" fillId="7" borderId="11" xfId="0" applyFont="1" applyFill="1" applyBorder="1" applyAlignment="1">
      <alignment horizontal="center" vertical="center" wrapText="1"/>
    </xf>
    <xf numFmtId="0" fontId="2" fillId="7" borderId="12" xfId="0" applyFont="1" applyFill="1" applyBorder="1" applyAlignment="1">
      <alignment horizontal="center" vertical="center" wrapText="1"/>
    </xf>
    <xf numFmtId="0" fontId="2" fillId="7" borderId="51" xfId="0" applyFont="1" applyFill="1" applyBorder="1" applyAlignment="1">
      <alignment horizontal="center" vertical="center" wrapText="1"/>
    </xf>
    <xf numFmtId="0" fontId="20" fillId="0" borderId="42" xfId="0" applyFont="1" applyFill="1" applyBorder="1" applyAlignment="1">
      <alignment horizontal="center" vertical="center" wrapText="1"/>
    </xf>
    <xf numFmtId="0" fontId="20" fillId="0" borderId="43" xfId="0" applyFont="1" applyFill="1" applyBorder="1" applyAlignment="1">
      <alignment horizontal="center" vertical="center" wrapText="1"/>
    </xf>
    <xf numFmtId="0" fontId="10" fillId="0" borderId="0" xfId="0" applyFont="1" applyAlignment="1">
      <alignment horizontal="center" vertical="center"/>
    </xf>
    <xf numFmtId="0" fontId="2" fillId="11" borderId="32" xfId="0" applyFont="1" applyFill="1" applyBorder="1" applyAlignment="1">
      <alignment horizontal="center" vertical="center"/>
    </xf>
    <xf numFmtId="0" fontId="2" fillId="11" borderId="29" xfId="0" applyFont="1" applyFill="1" applyBorder="1" applyAlignment="1">
      <alignment horizontal="center" vertical="center"/>
    </xf>
    <xf numFmtId="0" fontId="2" fillId="11" borderId="13" xfId="0" applyFont="1" applyFill="1" applyBorder="1" applyAlignment="1">
      <alignment horizontal="center" vertical="center"/>
    </xf>
    <xf numFmtId="0" fontId="2" fillId="11" borderId="17" xfId="0" applyFont="1" applyFill="1" applyBorder="1" applyAlignment="1">
      <alignment horizontal="center" vertical="center"/>
    </xf>
    <xf numFmtId="0" fontId="2" fillId="11" borderId="14" xfId="0" applyFont="1" applyFill="1" applyBorder="1" applyAlignment="1">
      <alignment horizontal="center" vertical="center"/>
    </xf>
    <xf numFmtId="0" fontId="2" fillId="11" borderId="16" xfId="0" applyFont="1" applyFill="1" applyBorder="1" applyAlignment="1">
      <alignment horizontal="center" vertical="center"/>
    </xf>
    <xf numFmtId="0" fontId="2" fillId="0" borderId="32" xfId="0" applyFont="1" applyBorder="1" applyAlignment="1">
      <alignment horizontal="left" vertical="center" wrapText="1"/>
    </xf>
    <xf numFmtId="0" fontId="2" fillId="0" borderId="29" xfId="0" applyFont="1" applyBorder="1" applyAlignment="1">
      <alignment horizontal="left" vertical="center"/>
    </xf>
    <xf numFmtId="0" fontId="2" fillId="0" borderId="13" xfId="0" applyFont="1" applyBorder="1" applyAlignment="1">
      <alignment horizontal="left" vertical="center"/>
    </xf>
    <xf numFmtId="0" fontId="2" fillId="0" borderId="17" xfId="0" applyFont="1" applyBorder="1" applyAlignment="1">
      <alignment horizontal="left" vertical="center"/>
    </xf>
    <xf numFmtId="0" fontId="2" fillId="0" borderId="14" xfId="0" applyFont="1" applyBorder="1" applyAlignment="1">
      <alignment horizontal="left" vertical="center"/>
    </xf>
    <xf numFmtId="0" fontId="2" fillId="0" borderId="16" xfId="0" applyFont="1" applyBorder="1" applyAlignment="1">
      <alignment horizontal="left" vertical="center"/>
    </xf>
    <xf numFmtId="0" fontId="10" fillId="11" borderId="39" xfId="0" applyFont="1" applyFill="1" applyBorder="1" applyAlignment="1">
      <alignment horizontal="center" vertical="center"/>
    </xf>
    <xf numFmtId="0" fontId="10" fillId="11" borderId="40" xfId="0" applyFont="1" applyFill="1" applyBorder="1" applyAlignment="1">
      <alignment horizontal="center" vertical="center"/>
    </xf>
    <xf numFmtId="0" fontId="10" fillId="11" borderId="41" xfId="0" applyFont="1" applyFill="1" applyBorder="1" applyAlignment="1">
      <alignment horizontal="center" vertical="center"/>
    </xf>
    <xf numFmtId="0" fontId="10" fillId="11" borderId="50" xfId="0" applyFont="1" applyFill="1" applyBorder="1" applyAlignment="1">
      <alignment horizontal="center" vertical="center"/>
    </xf>
    <xf numFmtId="0" fontId="10" fillId="11" borderId="43" xfId="0" applyFont="1" applyFill="1" applyBorder="1" applyAlignment="1">
      <alignment horizontal="center" vertical="center"/>
    </xf>
    <xf numFmtId="0" fontId="10" fillId="11" borderId="44" xfId="0" applyFont="1" applyFill="1" applyBorder="1" applyAlignment="1">
      <alignment horizontal="center" vertical="center"/>
    </xf>
    <xf numFmtId="0" fontId="2" fillId="0" borderId="50" xfId="0" applyFont="1" applyBorder="1" applyAlignment="1">
      <alignment horizontal="center" vertical="center"/>
    </xf>
    <xf numFmtId="0" fontId="2" fillId="0" borderId="43" xfId="0" applyFont="1" applyBorder="1" applyAlignment="1">
      <alignment horizontal="center" vertical="center"/>
    </xf>
    <xf numFmtId="0" fontId="2" fillId="0" borderId="44" xfId="0" applyFont="1" applyBorder="1" applyAlignment="1">
      <alignment horizontal="center" vertical="center"/>
    </xf>
    <xf numFmtId="0" fontId="2" fillId="0" borderId="50"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44" xfId="0" applyFont="1" applyBorder="1" applyAlignment="1">
      <alignment horizontal="center" vertical="center" wrapText="1"/>
    </xf>
    <xf numFmtId="0" fontId="2" fillId="0" borderId="48" xfId="0" applyFont="1" applyBorder="1" applyAlignment="1">
      <alignment horizontal="left" vertical="center" wrapText="1"/>
    </xf>
    <xf numFmtId="0" fontId="2" fillId="0" borderId="49" xfId="0" applyFont="1" applyBorder="1" applyAlignment="1">
      <alignment horizontal="left" vertical="center" wrapText="1"/>
    </xf>
    <xf numFmtId="0" fontId="8" fillId="11" borderId="16" xfId="0" applyFont="1" applyFill="1" applyBorder="1" applyAlignment="1">
      <alignment horizontal="center" vertical="center"/>
    </xf>
    <xf numFmtId="0" fontId="8" fillId="11" borderId="32" xfId="0" applyFont="1" applyFill="1" applyBorder="1" applyAlignment="1">
      <alignment horizontal="center" vertical="center" wrapText="1"/>
    </xf>
    <xf numFmtId="0" fontId="8" fillId="11" borderId="28" xfId="0" applyFont="1" applyFill="1" applyBorder="1" applyAlignment="1">
      <alignment horizontal="center" vertical="center" wrapText="1"/>
    </xf>
    <xf numFmtId="0" fontId="8" fillId="11" borderId="13" xfId="0" applyFont="1" applyFill="1" applyBorder="1" applyAlignment="1">
      <alignment horizontal="center" vertical="center" wrapText="1"/>
    </xf>
    <xf numFmtId="0" fontId="8" fillId="11" borderId="1" xfId="0" applyFont="1" applyFill="1" applyBorder="1" applyAlignment="1">
      <alignment horizontal="center" vertical="center" wrapText="1"/>
    </xf>
    <xf numFmtId="0" fontId="2" fillId="0" borderId="3" xfId="0" applyFont="1" applyFill="1" applyBorder="1" applyAlignment="1">
      <alignment horizontal="center" vertical="center"/>
    </xf>
    <xf numFmtId="0" fontId="2" fillId="0" borderId="11" xfId="0" applyFont="1" applyFill="1" applyBorder="1" applyAlignment="1">
      <alignment horizontal="center" vertical="center" wrapText="1"/>
    </xf>
    <xf numFmtId="0" fontId="2" fillId="0" borderId="10" xfId="0" applyFont="1" applyBorder="1" applyAlignment="1">
      <alignment horizontal="left" vertical="center" wrapText="1"/>
    </xf>
    <xf numFmtId="0" fontId="2" fillId="0" borderId="26" xfId="0" applyFont="1" applyBorder="1" applyAlignment="1">
      <alignment horizontal="left" vertical="center" wrapText="1"/>
    </xf>
    <xf numFmtId="0" fontId="0" fillId="0" borderId="1" xfId="0" applyBorder="1" applyAlignment="1">
      <alignment horizontal="left"/>
    </xf>
  </cellXfs>
  <cellStyles count="12">
    <cellStyle name="Amarillo" xfId="3" xr:uid="{00000000-0005-0000-0000-000000000000}"/>
    <cellStyle name="Excel Built-in Comma [0]" xfId="11" xr:uid="{00000000-0005-0000-0000-000001000000}"/>
    <cellStyle name="Millares [0] 2" xfId="2" xr:uid="{00000000-0005-0000-0000-000002000000}"/>
    <cellStyle name="Millares 2" xfId="5" xr:uid="{00000000-0005-0000-0000-000003000000}"/>
    <cellStyle name="Millares 3" xfId="4" xr:uid="{00000000-0005-0000-0000-000004000000}"/>
    <cellStyle name="Normal" xfId="0" builtinId="0"/>
    <cellStyle name="Normal 2" xfId="6" xr:uid="{00000000-0005-0000-0000-000006000000}"/>
    <cellStyle name="Porcentaje" xfId="1" builtinId="5"/>
    <cellStyle name="Porcentaje 2" xfId="7" xr:uid="{00000000-0005-0000-0000-000007000000}"/>
    <cellStyle name="Porcentual 2" xfId="8" xr:uid="{00000000-0005-0000-0000-000009000000}"/>
    <cellStyle name="Rojo" xfId="9" xr:uid="{00000000-0005-0000-0000-00000A000000}"/>
    <cellStyle name="Verde" xfId="10" xr:uid="{00000000-0005-0000-0000-00000B000000}"/>
  </cellStyles>
  <dxfs count="8">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sharepoint.com/Users/Edwin.Rendon/Downloads/propuesta%20planes%20de%20gesti&#243;n%20planeac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obiernobogota.sharepoint.com/Users/Edwin.Rendon/Downloads/iv_tri_pin_2019%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N"/>
      <sheetName val="PES"/>
      <sheetName val="GC"/>
      <sheetName val="Hoja2"/>
    </sheetNames>
    <sheetDataSet>
      <sheetData sheetId="0"/>
      <sheetData sheetId="1"/>
      <sheetData sheetId="2"/>
      <sheetData sheetId="3">
        <row r="2">
          <cell r="D2" t="str">
            <v>SUMA</v>
          </cell>
          <cell r="F2" t="str">
            <v>EFICIENCIA</v>
          </cell>
        </row>
        <row r="3">
          <cell r="D3" t="str">
            <v>CONSTANTE</v>
          </cell>
          <cell r="F3" t="str">
            <v>EFICACIA</v>
          </cell>
        </row>
        <row r="4">
          <cell r="D4" t="str">
            <v>CRECIENTE</v>
          </cell>
          <cell r="F4" t="str">
            <v>EFECTIVIDAD</v>
          </cell>
        </row>
        <row r="5">
          <cell r="D5" t="str">
            <v>DECRECIENTE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GESTION POR PROCESO"/>
      <sheetName val="Hoja2"/>
    </sheetNames>
    <sheetDataSet>
      <sheetData sheetId="0"/>
      <sheetData sheetId="1">
        <row r="3">
          <cell r="C3" t="str">
            <v>RUTINARIA</v>
          </cell>
        </row>
        <row r="4">
          <cell r="C4" t="str">
            <v>RETADORA (MEJORA)</v>
          </cell>
        </row>
        <row r="5">
          <cell r="C5" t="str">
            <v>GESTION</v>
          </cell>
        </row>
      </sheetData>
    </sheetDataSet>
  </externalBook>
</externalLink>
</file>

<file path=xl/theme/theme1.xml><?xml version="1.0" encoding="utf-8"?>
<a:theme xmlns:a="http://schemas.openxmlformats.org/drawingml/2006/main" name="Tema de Office">
  <a:themeElements>
    <a:clrScheme name="Personalizado 1">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54"/>
  <sheetViews>
    <sheetView tabSelected="1" topLeftCell="A15" zoomScale="60" zoomScaleNormal="60" workbookViewId="0">
      <pane xSplit="4" ySplit="6" topLeftCell="E21" activePane="bottomRight" state="frozen"/>
      <selection pane="topRight" activeCell="E15" sqref="E15"/>
      <selection pane="bottomLeft" activeCell="A21" sqref="A21"/>
      <selection pane="bottomRight" activeCell="H16" sqref="H16:J16"/>
    </sheetView>
  </sheetViews>
  <sheetFormatPr baseColWidth="10" defaultColWidth="0" defaultRowHeight="14.5" x14ac:dyDescent="0.35"/>
  <cols>
    <col min="1" max="1" width="11.453125" customWidth="1"/>
    <col min="2" max="2" width="32" customWidth="1"/>
    <col min="3" max="3" width="11.453125" customWidth="1"/>
    <col min="4" max="4" width="37.26953125" customWidth="1"/>
    <col min="5" max="5" width="11.453125" customWidth="1"/>
    <col min="6" max="6" width="12.7265625" customWidth="1"/>
    <col min="7" max="7" width="18.453125" style="72" customWidth="1"/>
    <col min="8" max="8" width="46.453125" customWidth="1"/>
    <col min="9" max="9" width="11.453125" customWidth="1"/>
    <col min="10" max="10" width="40.81640625" customWidth="1"/>
    <col min="11" max="19" width="11.453125" customWidth="1"/>
    <col min="20" max="20" width="17.54296875" customWidth="1"/>
    <col min="21" max="22" width="11.453125" customWidth="1"/>
    <col min="23" max="23" width="30.1796875" customWidth="1"/>
    <col min="24" max="24" width="16.1796875" style="68" customWidth="1"/>
    <col min="25" max="25" width="35.26953125" customWidth="1"/>
    <col min="26" max="26" width="17.54296875" customWidth="1"/>
    <col min="27" max="27" width="17.7265625" customWidth="1"/>
    <col min="28" max="28" width="25.453125" customWidth="1"/>
    <col min="29" max="29" width="18.1796875" style="83" customWidth="1"/>
    <col min="30" max="30" width="46.7265625" customWidth="1"/>
    <col min="31" max="31" width="39.453125" customWidth="1"/>
    <col min="32" max="32" width="14.7265625" style="83" customWidth="1"/>
    <col min="33" max="33" width="11.453125" style="83" customWidth="1"/>
    <col min="34" max="34" width="11.453125" style="110" customWidth="1"/>
    <col min="35" max="35" width="59.453125" customWidth="1"/>
    <col min="36" max="36" width="50.453125" customWidth="1"/>
    <col min="37" max="39" width="11.453125" customWidth="1"/>
    <col min="40" max="41" width="50.453125" customWidth="1"/>
    <col min="42" max="42" width="11.453125" customWidth="1"/>
    <col min="43" max="43" width="15.81640625" customWidth="1"/>
    <col min="44" max="44" width="11.453125" customWidth="1"/>
    <col min="45" max="46" width="50.453125" customWidth="1"/>
    <col min="47" max="47" width="11.453125" customWidth="1"/>
    <col min="48" max="16384" width="11.453125" hidden="1"/>
  </cols>
  <sheetData>
    <row r="1" spans="1:46" x14ac:dyDescent="0.35">
      <c r="A1" s="376" t="s">
        <v>0</v>
      </c>
      <c r="B1" s="376"/>
      <c r="C1" s="376"/>
      <c r="D1" s="376"/>
      <c r="E1" s="376"/>
      <c r="F1" s="376"/>
      <c r="G1" s="376"/>
      <c r="H1" s="376"/>
      <c r="I1" s="376"/>
      <c r="J1" s="376"/>
      <c r="K1" s="376"/>
      <c r="L1" s="1"/>
      <c r="M1" s="1"/>
      <c r="N1" s="1"/>
      <c r="O1" s="1"/>
      <c r="P1" s="1"/>
      <c r="Q1" s="1"/>
      <c r="R1" s="1"/>
      <c r="S1" s="1"/>
      <c r="T1" s="1"/>
      <c r="U1" s="1"/>
      <c r="V1" s="1"/>
      <c r="W1" s="1"/>
      <c r="Y1" s="1"/>
      <c r="Z1" s="1"/>
      <c r="AA1" s="1"/>
      <c r="AB1" s="1"/>
      <c r="AD1" s="1"/>
      <c r="AE1" s="1"/>
      <c r="AI1" s="1"/>
      <c r="AJ1" s="1"/>
      <c r="AK1" s="1"/>
      <c r="AL1" s="1"/>
      <c r="AM1" s="1"/>
      <c r="AN1" s="1"/>
      <c r="AO1" s="1"/>
      <c r="AP1" s="1"/>
      <c r="AQ1" s="1"/>
      <c r="AR1" s="1"/>
      <c r="AS1" s="1"/>
      <c r="AT1" s="1"/>
    </row>
    <row r="2" spans="1:46" x14ac:dyDescent="0.35">
      <c r="A2" s="376" t="s">
        <v>1</v>
      </c>
      <c r="B2" s="376"/>
      <c r="C2" s="376"/>
      <c r="D2" s="376"/>
      <c r="E2" s="376"/>
      <c r="F2" s="376"/>
      <c r="G2" s="376"/>
      <c r="H2" s="376"/>
      <c r="I2" s="376"/>
      <c r="J2" s="376"/>
      <c r="K2" s="376"/>
      <c r="L2" s="61"/>
      <c r="M2" s="1"/>
      <c r="N2" s="1"/>
      <c r="O2" s="1"/>
      <c r="P2" s="1"/>
      <c r="Q2" s="1"/>
      <c r="R2" s="1"/>
      <c r="S2" s="1"/>
      <c r="T2" s="1"/>
      <c r="U2" s="1"/>
      <c r="V2" s="1"/>
      <c r="W2" s="1"/>
      <c r="Y2" s="1"/>
      <c r="Z2" s="1"/>
      <c r="AA2" s="1"/>
      <c r="AB2" s="1"/>
      <c r="AD2" s="1"/>
      <c r="AE2" s="1"/>
      <c r="AI2" s="1"/>
      <c r="AJ2" s="1"/>
      <c r="AK2" s="1"/>
      <c r="AL2" s="1"/>
      <c r="AM2" s="1"/>
      <c r="AN2" s="1"/>
      <c r="AO2" s="1"/>
      <c r="AP2" s="1"/>
      <c r="AQ2" s="1"/>
      <c r="AR2" s="1"/>
      <c r="AS2" s="1"/>
      <c r="AT2" s="1"/>
    </row>
    <row r="3" spans="1:46" ht="15" thickBot="1" x14ac:dyDescent="0.4">
      <c r="A3" s="376" t="s">
        <v>2</v>
      </c>
      <c r="B3" s="376"/>
      <c r="C3" s="376"/>
      <c r="D3" s="376"/>
      <c r="E3" s="376"/>
      <c r="F3" s="376"/>
      <c r="G3" s="376"/>
      <c r="H3" s="376"/>
      <c r="I3" s="376"/>
      <c r="J3" s="376"/>
      <c r="K3" s="376"/>
      <c r="L3" s="60"/>
      <c r="M3" s="1"/>
      <c r="N3" s="1"/>
      <c r="O3" s="1"/>
      <c r="P3" s="1"/>
      <c r="Q3" s="1"/>
      <c r="R3" s="1"/>
      <c r="S3" s="1"/>
      <c r="T3" s="1"/>
      <c r="U3" s="1"/>
      <c r="V3" s="1"/>
      <c r="W3" s="1"/>
      <c r="Y3" s="1"/>
      <c r="Z3" s="1"/>
      <c r="AA3" s="1"/>
      <c r="AB3" s="1"/>
      <c r="AD3" s="1"/>
      <c r="AE3" s="1"/>
      <c r="AI3" s="1"/>
      <c r="AJ3" s="1"/>
      <c r="AK3" s="1"/>
      <c r="AL3" s="1"/>
      <c r="AM3" s="1"/>
      <c r="AN3" s="1"/>
      <c r="AO3" s="1"/>
      <c r="AP3" s="1"/>
      <c r="AQ3" s="1"/>
      <c r="AR3" s="1"/>
      <c r="AS3" s="1"/>
      <c r="AT3" s="1"/>
    </row>
    <row r="4" spans="1:46" ht="15" thickBot="1" x14ac:dyDescent="0.4">
      <c r="A4" s="1"/>
      <c r="B4" s="1"/>
      <c r="C4" s="1"/>
      <c r="D4" s="1"/>
      <c r="E4" s="1"/>
      <c r="F4" s="389" t="s">
        <v>3</v>
      </c>
      <c r="G4" s="390"/>
      <c r="H4" s="390"/>
      <c r="I4" s="390"/>
      <c r="J4" s="391"/>
      <c r="K4" s="1"/>
      <c r="L4" s="60"/>
      <c r="M4" s="1"/>
      <c r="N4" s="1"/>
      <c r="O4" s="1"/>
      <c r="P4" s="1"/>
      <c r="Q4" s="1"/>
      <c r="R4" s="1"/>
      <c r="S4" s="1"/>
      <c r="T4" s="1"/>
      <c r="U4" s="1"/>
      <c r="V4" s="1"/>
      <c r="W4" s="1"/>
      <c r="Y4" s="1"/>
      <c r="Z4" s="1"/>
      <c r="AA4" s="1"/>
      <c r="AB4" s="1"/>
      <c r="AD4" s="1"/>
      <c r="AE4" s="1"/>
      <c r="AI4" s="1"/>
      <c r="AJ4" s="1"/>
      <c r="AK4" s="1"/>
      <c r="AL4" s="1"/>
      <c r="AM4" s="1"/>
      <c r="AN4" s="1"/>
      <c r="AO4" s="1"/>
      <c r="AP4" s="1"/>
      <c r="AQ4" s="1"/>
      <c r="AR4" s="1"/>
      <c r="AS4" s="1"/>
      <c r="AT4" s="1"/>
    </row>
    <row r="5" spans="1:46" ht="15" thickBot="1" x14ac:dyDescent="0.4">
      <c r="A5" s="377" t="s">
        <v>4</v>
      </c>
      <c r="B5" s="378"/>
      <c r="C5" s="383" t="s">
        <v>5</v>
      </c>
      <c r="D5" s="384"/>
      <c r="E5" s="1"/>
      <c r="F5" s="127" t="s">
        <v>6</v>
      </c>
      <c r="G5" s="130" t="s">
        <v>7</v>
      </c>
      <c r="H5" s="392" t="s">
        <v>8</v>
      </c>
      <c r="I5" s="393"/>
      <c r="J5" s="394"/>
      <c r="K5" s="1"/>
      <c r="L5" s="60"/>
      <c r="M5" s="1"/>
      <c r="N5" s="1"/>
      <c r="O5" s="1"/>
      <c r="P5" s="1"/>
      <c r="Q5" s="1"/>
      <c r="R5" s="1"/>
      <c r="S5" s="1"/>
      <c r="T5" s="1"/>
      <c r="U5" s="1"/>
      <c r="V5" s="1"/>
      <c r="W5" s="1"/>
      <c r="Y5" s="1"/>
      <c r="Z5" s="1"/>
      <c r="AA5" s="1"/>
      <c r="AB5" s="1"/>
      <c r="AD5" s="1"/>
      <c r="AE5" s="1"/>
      <c r="AI5" s="1"/>
      <c r="AJ5" s="1"/>
      <c r="AK5" s="1"/>
      <c r="AL5" s="1"/>
      <c r="AM5" s="1"/>
      <c r="AN5" s="1"/>
      <c r="AO5" s="1"/>
      <c r="AP5" s="1"/>
      <c r="AQ5" s="1"/>
      <c r="AR5" s="1"/>
      <c r="AS5" s="1"/>
      <c r="AT5" s="1"/>
    </row>
    <row r="6" spans="1:46" ht="15" thickBot="1" x14ac:dyDescent="0.4">
      <c r="A6" s="379"/>
      <c r="B6" s="380"/>
      <c r="C6" s="385"/>
      <c r="D6" s="386"/>
      <c r="E6" s="1"/>
      <c r="F6" s="128">
        <v>1</v>
      </c>
      <c r="G6" s="131" t="s">
        <v>9</v>
      </c>
      <c r="H6" s="395" t="s">
        <v>10</v>
      </c>
      <c r="I6" s="396"/>
      <c r="J6" s="397"/>
      <c r="K6" s="1"/>
      <c r="L6" s="60"/>
      <c r="M6" s="1"/>
      <c r="N6" s="1"/>
      <c r="O6" s="1"/>
      <c r="P6" s="1"/>
      <c r="Q6" s="1"/>
      <c r="R6" s="1"/>
      <c r="S6" s="1"/>
      <c r="T6" s="1"/>
      <c r="U6" s="1"/>
      <c r="V6" s="1"/>
      <c r="W6" s="1"/>
      <c r="Y6" s="1"/>
      <c r="Z6" s="1"/>
      <c r="AA6" s="1"/>
      <c r="AB6" s="1"/>
      <c r="AD6" s="1"/>
      <c r="AE6" s="1"/>
      <c r="AI6" s="1"/>
      <c r="AJ6" s="1"/>
      <c r="AK6" s="1"/>
      <c r="AL6" s="1"/>
      <c r="AM6" s="1"/>
      <c r="AN6" s="1"/>
      <c r="AO6" s="1"/>
      <c r="AP6" s="1"/>
      <c r="AQ6" s="1"/>
      <c r="AR6" s="1"/>
      <c r="AS6" s="1"/>
      <c r="AT6" s="1"/>
    </row>
    <row r="7" spans="1:46" ht="15" thickBot="1" x14ac:dyDescent="0.4">
      <c r="A7" s="379"/>
      <c r="B7" s="380"/>
      <c r="C7" s="385"/>
      <c r="D7" s="386"/>
      <c r="E7" s="1"/>
      <c r="F7" s="129">
        <v>2</v>
      </c>
      <c r="G7" s="131" t="s">
        <v>11</v>
      </c>
      <c r="H7" s="398" t="s">
        <v>12</v>
      </c>
      <c r="I7" s="399"/>
      <c r="J7" s="400"/>
      <c r="K7" s="1"/>
      <c r="L7" s="60"/>
      <c r="M7" s="1"/>
      <c r="N7" s="1"/>
      <c r="O7" s="1"/>
      <c r="P7" s="1"/>
      <c r="Q7" s="1"/>
      <c r="R7" s="1"/>
      <c r="S7" s="1"/>
      <c r="T7" s="1"/>
      <c r="U7" s="1"/>
      <c r="V7" s="1"/>
      <c r="W7" s="1"/>
      <c r="Y7" s="1"/>
      <c r="Z7" s="1"/>
      <c r="AA7" s="1"/>
      <c r="AB7" s="1"/>
      <c r="AD7" s="1"/>
      <c r="AE7" s="1"/>
      <c r="AI7" s="1"/>
      <c r="AJ7" s="1"/>
      <c r="AK7" s="1"/>
      <c r="AL7" s="1"/>
      <c r="AM7" s="1"/>
      <c r="AN7" s="1"/>
      <c r="AO7" s="1"/>
      <c r="AP7" s="1"/>
      <c r="AQ7" s="1"/>
      <c r="AR7" s="1"/>
      <c r="AS7" s="1"/>
      <c r="AT7" s="1"/>
    </row>
    <row r="8" spans="1:46" ht="379.5" customHeight="1" thickBot="1" x14ac:dyDescent="0.4">
      <c r="A8" s="381"/>
      <c r="B8" s="382"/>
      <c r="C8" s="387"/>
      <c r="D8" s="388"/>
      <c r="E8" s="1"/>
      <c r="F8" s="129">
        <v>3</v>
      </c>
      <c r="G8" s="131" t="s">
        <v>13</v>
      </c>
      <c r="H8" s="401" t="s">
        <v>14</v>
      </c>
      <c r="I8" s="401"/>
      <c r="J8" s="402"/>
      <c r="K8" s="1"/>
      <c r="L8" s="1"/>
      <c r="M8" s="1"/>
      <c r="N8" s="1"/>
      <c r="O8" s="1"/>
      <c r="P8" s="1"/>
      <c r="Q8" s="1"/>
      <c r="R8" s="1"/>
      <c r="S8" s="1"/>
      <c r="T8" s="1"/>
      <c r="U8" s="1"/>
      <c r="V8" s="1"/>
      <c r="W8" s="1"/>
      <c r="Y8" s="1"/>
      <c r="Z8" s="1"/>
      <c r="AA8" s="1"/>
      <c r="AB8" s="1"/>
      <c r="AD8" s="1"/>
      <c r="AE8" s="1"/>
      <c r="AI8" s="1"/>
      <c r="AJ8" s="1"/>
      <c r="AK8" s="1"/>
      <c r="AL8" s="1"/>
      <c r="AM8" s="1"/>
      <c r="AN8" s="1"/>
      <c r="AO8" s="1"/>
      <c r="AP8" s="1"/>
      <c r="AQ8" s="1"/>
      <c r="AR8" s="1"/>
      <c r="AS8" s="1"/>
      <c r="AT8" s="1"/>
    </row>
    <row r="9" spans="1:46" ht="232.5" customHeight="1" thickBot="1" x14ac:dyDescent="0.4">
      <c r="A9" s="1"/>
      <c r="B9" s="1"/>
      <c r="C9" s="1"/>
      <c r="D9" s="1"/>
      <c r="E9" s="1"/>
      <c r="F9" s="107">
        <v>4</v>
      </c>
      <c r="G9" s="71" t="s">
        <v>15</v>
      </c>
      <c r="H9" s="322" t="s">
        <v>16</v>
      </c>
      <c r="I9" s="322"/>
      <c r="J9" s="323"/>
      <c r="K9" s="1"/>
      <c r="L9" s="1"/>
      <c r="M9" s="1"/>
      <c r="N9" s="1"/>
      <c r="O9" s="1"/>
      <c r="P9" s="1"/>
      <c r="Q9" s="1"/>
      <c r="R9" s="1"/>
      <c r="S9" s="1"/>
      <c r="T9" s="1"/>
      <c r="U9" s="1"/>
      <c r="V9" s="1"/>
      <c r="W9" s="1"/>
      <c r="Y9" s="1"/>
      <c r="Z9" s="1"/>
      <c r="AA9" s="1"/>
      <c r="AB9" s="1"/>
      <c r="AD9" s="1"/>
      <c r="AE9" s="1"/>
      <c r="AI9" s="1"/>
      <c r="AJ9" s="1"/>
      <c r="AK9" s="1"/>
      <c r="AL9" s="1"/>
      <c r="AM9" s="1"/>
      <c r="AN9" s="1"/>
      <c r="AO9" s="1"/>
      <c r="AP9" s="1"/>
      <c r="AQ9" s="1"/>
      <c r="AR9" s="1"/>
      <c r="AS9" s="1"/>
      <c r="AT9" s="1"/>
    </row>
    <row r="10" spans="1:46" s="1" customFormat="1" ht="67.5" customHeight="1" thickBot="1" x14ac:dyDescent="0.4">
      <c r="F10" s="107">
        <v>5</v>
      </c>
      <c r="G10" s="71" t="s">
        <v>17</v>
      </c>
      <c r="H10" s="322" t="s">
        <v>18</v>
      </c>
      <c r="I10" s="322"/>
      <c r="J10" s="323"/>
      <c r="X10" s="68"/>
      <c r="AC10" s="83"/>
      <c r="AF10" s="83"/>
      <c r="AG10" s="83"/>
      <c r="AH10" s="110"/>
    </row>
    <row r="11" spans="1:46" s="1" customFormat="1" ht="162.75" customHeight="1" thickBot="1" x14ac:dyDescent="0.4">
      <c r="F11" s="107">
        <v>6</v>
      </c>
      <c r="G11" s="71" t="s">
        <v>19</v>
      </c>
      <c r="H11" s="322" t="s">
        <v>20</v>
      </c>
      <c r="I11" s="322"/>
      <c r="J11" s="323"/>
      <c r="X11" s="68"/>
      <c r="AC11" s="83"/>
      <c r="AF11" s="83"/>
      <c r="AG11" s="83"/>
      <c r="AH11" s="110"/>
    </row>
    <row r="12" spans="1:46" s="1" customFormat="1" ht="228" customHeight="1" thickBot="1" x14ac:dyDescent="0.4">
      <c r="F12" s="107">
        <v>7</v>
      </c>
      <c r="G12" s="71" t="s">
        <v>21</v>
      </c>
      <c r="H12" s="322" t="s">
        <v>22</v>
      </c>
      <c r="I12" s="322"/>
      <c r="J12" s="323"/>
      <c r="X12" s="68"/>
      <c r="AC12" s="83"/>
      <c r="AF12" s="83"/>
      <c r="AG12" s="83"/>
      <c r="AH12" s="110"/>
    </row>
    <row r="13" spans="1:46" s="1" customFormat="1" ht="54" customHeight="1" thickBot="1" x14ac:dyDescent="0.4">
      <c r="F13" s="107">
        <v>8</v>
      </c>
      <c r="G13" s="71" t="s">
        <v>23</v>
      </c>
      <c r="H13" s="322" t="s">
        <v>24</v>
      </c>
      <c r="I13" s="322"/>
      <c r="J13" s="323"/>
      <c r="X13" s="68"/>
      <c r="AC13" s="83"/>
      <c r="AF13" s="83"/>
      <c r="AG13" s="83"/>
      <c r="AH13" s="110"/>
    </row>
    <row r="14" spans="1:46" s="1" customFormat="1" ht="72.75" customHeight="1" thickBot="1" x14ac:dyDescent="0.4">
      <c r="F14" s="107">
        <v>9</v>
      </c>
      <c r="G14" s="71" t="s">
        <v>25</v>
      </c>
      <c r="H14" s="322" t="s">
        <v>26</v>
      </c>
      <c r="I14" s="322"/>
      <c r="J14" s="323"/>
      <c r="X14" s="68"/>
      <c r="AC14" s="83"/>
      <c r="AF14" s="83"/>
      <c r="AG14" s="83"/>
      <c r="AH14" s="110"/>
    </row>
    <row r="15" spans="1:46" s="1" customFormat="1" ht="28.5" customHeight="1" x14ac:dyDescent="0.35">
      <c r="F15" s="408">
        <v>10</v>
      </c>
      <c r="G15" s="409" t="s">
        <v>27</v>
      </c>
      <c r="H15" s="410" t="s">
        <v>28</v>
      </c>
      <c r="I15" s="410"/>
      <c r="J15" s="411"/>
      <c r="X15" s="68"/>
      <c r="AC15" s="83"/>
      <c r="AF15" s="83"/>
      <c r="AG15" s="83"/>
      <c r="AH15" s="110"/>
    </row>
    <row r="16" spans="1:46" s="1" customFormat="1" ht="22.5" customHeight="1" x14ac:dyDescent="0.35">
      <c r="F16" s="76">
        <v>11</v>
      </c>
      <c r="G16" s="251" t="s">
        <v>344</v>
      </c>
      <c r="H16" s="412" t="s">
        <v>345</v>
      </c>
      <c r="I16" s="412"/>
      <c r="J16" s="412"/>
      <c r="X16" s="68"/>
      <c r="AC16" s="83"/>
      <c r="AF16" s="83"/>
      <c r="AG16" s="83"/>
      <c r="AH16" s="110"/>
    </row>
    <row r="17" spans="1:46" s="1" customFormat="1" ht="22.5" customHeight="1" thickBot="1" x14ac:dyDescent="0.4">
      <c r="X17" s="68"/>
      <c r="AC17" s="83"/>
      <c r="AF17" s="83"/>
      <c r="AG17" s="83"/>
      <c r="AH17" s="110"/>
    </row>
    <row r="18" spans="1:46" ht="15" thickBot="1" x14ac:dyDescent="0.4">
      <c r="A18" s="404" t="s">
        <v>29</v>
      </c>
      <c r="B18" s="405"/>
      <c r="C18" s="339" t="s">
        <v>30</v>
      </c>
      <c r="D18" s="337" t="s">
        <v>31</v>
      </c>
      <c r="E18" s="338"/>
      <c r="F18" s="338"/>
      <c r="G18" s="338"/>
      <c r="H18" s="338"/>
      <c r="I18" s="338"/>
      <c r="J18" s="338"/>
      <c r="K18" s="338"/>
      <c r="L18" s="338"/>
      <c r="M18" s="338"/>
      <c r="N18" s="338"/>
      <c r="O18" s="338"/>
      <c r="P18" s="339"/>
      <c r="Q18" s="365" t="s">
        <v>32</v>
      </c>
      <c r="R18" s="366"/>
      <c r="S18" s="366"/>
      <c r="T18" s="367"/>
      <c r="U18" s="371" t="s">
        <v>33</v>
      </c>
      <c r="V18" s="352" t="s">
        <v>34</v>
      </c>
      <c r="W18" s="353"/>
      <c r="X18" s="353"/>
      <c r="Y18" s="353"/>
      <c r="Z18" s="354"/>
      <c r="AA18" s="361" t="s">
        <v>34</v>
      </c>
      <c r="AB18" s="332"/>
      <c r="AC18" s="332"/>
      <c r="AD18" s="332"/>
      <c r="AE18" s="333"/>
      <c r="AF18" s="355" t="s">
        <v>34</v>
      </c>
      <c r="AG18" s="356"/>
      <c r="AH18" s="356"/>
      <c r="AI18" s="356"/>
      <c r="AJ18" s="357"/>
      <c r="AK18" s="331" t="s">
        <v>34</v>
      </c>
      <c r="AL18" s="332"/>
      <c r="AM18" s="332"/>
      <c r="AN18" s="332"/>
      <c r="AO18" s="333"/>
      <c r="AP18" s="343" t="s">
        <v>34</v>
      </c>
      <c r="AQ18" s="344"/>
      <c r="AR18" s="344"/>
      <c r="AS18" s="344"/>
      <c r="AT18" s="345"/>
    </row>
    <row r="19" spans="1:46" ht="15" thickBot="1" x14ac:dyDescent="0.4">
      <c r="A19" s="406"/>
      <c r="B19" s="407"/>
      <c r="C19" s="342"/>
      <c r="D19" s="340"/>
      <c r="E19" s="341"/>
      <c r="F19" s="341"/>
      <c r="G19" s="341"/>
      <c r="H19" s="341"/>
      <c r="I19" s="341"/>
      <c r="J19" s="341"/>
      <c r="K19" s="341"/>
      <c r="L19" s="341"/>
      <c r="M19" s="341"/>
      <c r="N19" s="341"/>
      <c r="O19" s="341"/>
      <c r="P19" s="342"/>
      <c r="Q19" s="368"/>
      <c r="R19" s="369"/>
      <c r="S19" s="369"/>
      <c r="T19" s="370"/>
      <c r="U19" s="372"/>
      <c r="V19" s="349" t="s">
        <v>35</v>
      </c>
      <c r="W19" s="350"/>
      <c r="X19" s="350"/>
      <c r="Y19" s="350"/>
      <c r="Z19" s="351"/>
      <c r="AA19" s="362" t="s">
        <v>36</v>
      </c>
      <c r="AB19" s="363"/>
      <c r="AC19" s="363"/>
      <c r="AD19" s="363"/>
      <c r="AE19" s="364"/>
      <c r="AF19" s="358" t="s">
        <v>37</v>
      </c>
      <c r="AG19" s="359"/>
      <c r="AH19" s="359"/>
      <c r="AI19" s="359"/>
      <c r="AJ19" s="360"/>
      <c r="AK19" s="334" t="s">
        <v>38</v>
      </c>
      <c r="AL19" s="335"/>
      <c r="AM19" s="335"/>
      <c r="AN19" s="335"/>
      <c r="AO19" s="336"/>
      <c r="AP19" s="346" t="s">
        <v>39</v>
      </c>
      <c r="AQ19" s="347"/>
      <c r="AR19" s="347"/>
      <c r="AS19" s="347"/>
      <c r="AT19" s="348"/>
    </row>
    <row r="20" spans="1:46" s="294" customFormat="1" ht="58.5" thickBot="1" x14ac:dyDescent="0.4">
      <c r="A20" s="40" t="s">
        <v>40</v>
      </c>
      <c r="B20" s="41" t="s">
        <v>41</v>
      </c>
      <c r="C20" s="403"/>
      <c r="D20" s="40" t="s">
        <v>42</v>
      </c>
      <c r="E20" s="41" t="s">
        <v>43</v>
      </c>
      <c r="F20" s="41" t="s">
        <v>44</v>
      </c>
      <c r="G20" s="41" t="s">
        <v>45</v>
      </c>
      <c r="H20" s="41" t="s">
        <v>46</v>
      </c>
      <c r="I20" s="41" t="s">
        <v>47</v>
      </c>
      <c r="J20" s="41" t="s">
        <v>48</v>
      </c>
      <c r="K20" s="41" t="s">
        <v>49</v>
      </c>
      <c r="L20" s="41" t="s">
        <v>50</v>
      </c>
      <c r="M20" s="41" t="s">
        <v>51</v>
      </c>
      <c r="N20" s="41" t="s">
        <v>52</v>
      </c>
      <c r="O20" s="41" t="s">
        <v>53</v>
      </c>
      <c r="P20" s="42" t="s">
        <v>54</v>
      </c>
      <c r="Q20" s="219" t="s">
        <v>55</v>
      </c>
      <c r="R20" s="220" t="s">
        <v>56</v>
      </c>
      <c r="S20" s="220" t="s">
        <v>57</v>
      </c>
      <c r="T20" s="221" t="s">
        <v>58</v>
      </c>
      <c r="U20" s="373"/>
      <c r="V20" s="284" t="s">
        <v>59</v>
      </c>
      <c r="W20" s="285" t="s">
        <v>60</v>
      </c>
      <c r="X20" s="285" t="s">
        <v>61</v>
      </c>
      <c r="Y20" s="285" t="s">
        <v>62</v>
      </c>
      <c r="Z20" s="286" t="s">
        <v>63</v>
      </c>
      <c r="AA20" s="282" t="s">
        <v>59</v>
      </c>
      <c r="AB20" s="222" t="s">
        <v>60</v>
      </c>
      <c r="AC20" s="222" t="s">
        <v>61</v>
      </c>
      <c r="AD20" s="222" t="s">
        <v>62</v>
      </c>
      <c r="AE20" s="283" t="s">
        <v>63</v>
      </c>
      <c r="AF20" s="287" t="s">
        <v>59</v>
      </c>
      <c r="AG20" s="288" t="s">
        <v>60</v>
      </c>
      <c r="AH20" s="223" t="s">
        <v>61</v>
      </c>
      <c r="AI20" s="288" t="s">
        <v>62</v>
      </c>
      <c r="AJ20" s="289" t="s">
        <v>63</v>
      </c>
      <c r="AK20" s="290" t="s">
        <v>59</v>
      </c>
      <c r="AL20" s="222" t="s">
        <v>60</v>
      </c>
      <c r="AM20" s="222" t="s">
        <v>61</v>
      </c>
      <c r="AN20" s="222" t="s">
        <v>62</v>
      </c>
      <c r="AO20" s="283" t="s">
        <v>63</v>
      </c>
      <c r="AP20" s="291" t="s">
        <v>45</v>
      </c>
      <c r="AQ20" s="292" t="s">
        <v>59</v>
      </c>
      <c r="AR20" s="292" t="s">
        <v>60</v>
      </c>
      <c r="AS20" s="292" t="s">
        <v>61</v>
      </c>
      <c r="AT20" s="293" t="s">
        <v>64</v>
      </c>
    </row>
    <row r="21" spans="1:46" ht="207.75" customHeight="1" x14ac:dyDescent="0.35">
      <c r="A21" s="37">
        <v>7</v>
      </c>
      <c r="B21" s="21" t="s">
        <v>65</v>
      </c>
      <c r="C21" s="38" t="s">
        <v>66</v>
      </c>
      <c r="D21" s="39" t="s">
        <v>67</v>
      </c>
      <c r="E21" s="91">
        <v>0.04</v>
      </c>
      <c r="F21" s="44" t="s">
        <v>68</v>
      </c>
      <c r="G21" s="45" t="s">
        <v>69</v>
      </c>
      <c r="H21" s="45" t="s">
        <v>70</v>
      </c>
      <c r="I21" s="49" t="s">
        <v>71</v>
      </c>
      <c r="J21" s="19" t="s">
        <v>72</v>
      </c>
      <c r="K21" s="20" t="s">
        <v>73</v>
      </c>
      <c r="L21" s="73">
        <v>0</v>
      </c>
      <c r="M21" s="73">
        <v>0</v>
      </c>
      <c r="N21" s="74">
        <v>0</v>
      </c>
      <c r="O21" s="73">
        <v>1</v>
      </c>
      <c r="P21" s="75">
        <v>1</v>
      </c>
      <c r="Q21" s="204" t="s">
        <v>74</v>
      </c>
      <c r="R21" s="205" t="s">
        <v>75</v>
      </c>
      <c r="S21" s="205" t="s">
        <v>76</v>
      </c>
      <c r="T21" s="206" t="s">
        <v>77</v>
      </c>
      <c r="U21" s="207" t="s">
        <v>78</v>
      </c>
      <c r="V21" s="208" t="s">
        <v>79</v>
      </c>
      <c r="W21" s="21" t="s">
        <v>79</v>
      </c>
      <c r="X21" s="209" t="s">
        <v>79</v>
      </c>
      <c r="Y21" s="21" t="s">
        <v>79</v>
      </c>
      <c r="Z21" s="210" t="s">
        <v>79</v>
      </c>
      <c r="AA21" s="211" t="s">
        <v>80</v>
      </c>
      <c r="AB21" s="211" t="s">
        <v>80</v>
      </c>
      <c r="AC21" s="212" t="s">
        <v>80</v>
      </c>
      <c r="AD21" s="211" t="s">
        <v>80</v>
      </c>
      <c r="AE21" s="213" t="s">
        <v>80</v>
      </c>
      <c r="AF21" s="214" t="s">
        <v>80</v>
      </c>
      <c r="AG21" s="211" t="s">
        <v>80</v>
      </c>
      <c r="AH21" s="212" t="s">
        <v>80</v>
      </c>
      <c r="AI21" s="211" t="s">
        <v>80</v>
      </c>
      <c r="AJ21" s="213" t="s">
        <v>80</v>
      </c>
      <c r="AK21" s="214">
        <v>1</v>
      </c>
      <c r="AL21" s="215">
        <v>1</v>
      </c>
      <c r="AM21" s="216">
        <v>1</v>
      </c>
      <c r="AN21" s="217" t="s">
        <v>81</v>
      </c>
      <c r="AO21" s="295" t="s">
        <v>77</v>
      </c>
      <c r="AP21" s="208" t="s">
        <v>82</v>
      </c>
      <c r="AQ21" s="126">
        <v>1</v>
      </c>
      <c r="AR21" s="215">
        <v>1</v>
      </c>
      <c r="AS21" s="216">
        <v>1</v>
      </c>
      <c r="AT21" s="218" t="s">
        <v>81</v>
      </c>
    </row>
    <row r="22" spans="1:46" ht="101.5" x14ac:dyDescent="0.35">
      <c r="A22" s="32">
        <v>7</v>
      </c>
      <c r="B22" s="14" t="s">
        <v>65</v>
      </c>
      <c r="C22" s="38" t="s">
        <v>66</v>
      </c>
      <c r="D22" s="25" t="s">
        <v>83</v>
      </c>
      <c r="E22" s="91">
        <v>0.04</v>
      </c>
      <c r="F22" s="46" t="s">
        <v>68</v>
      </c>
      <c r="G22" s="45" t="s">
        <v>69</v>
      </c>
      <c r="H22" s="47" t="s">
        <v>84</v>
      </c>
      <c r="I22" s="49" t="s">
        <v>71</v>
      </c>
      <c r="J22" s="17" t="s">
        <v>72</v>
      </c>
      <c r="K22" s="18" t="s">
        <v>85</v>
      </c>
      <c r="L22" s="76">
        <v>0</v>
      </c>
      <c r="M22" s="77">
        <v>0</v>
      </c>
      <c r="N22" s="76">
        <v>1</v>
      </c>
      <c r="O22" s="76">
        <v>0</v>
      </c>
      <c r="P22" s="78">
        <v>1</v>
      </c>
      <c r="Q22" s="43" t="s">
        <v>74</v>
      </c>
      <c r="R22" s="55" t="s">
        <v>75</v>
      </c>
      <c r="S22" s="55" t="s">
        <v>76</v>
      </c>
      <c r="T22" s="56" t="s">
        <v>86</v>
      </c>
      <c r="U22" s="155" t="s">
        <v>78</v>
      </c>
      <c r="V22" s="22" t="s">
        <v>79</v>
      </c>
      <c r="W22" s="14" t="s">
        <v>79</v>
      </c>
      <c r="X22" s="67" t="s">
        <v>79</v>
      </c>
      <c r="Y22" s="14" t="s">
        <v>79</v>
      </c>
      <c r="Z22" s="23" t="s">
        <v>79</v>
      </c>
      <c r="AA22" s="156" t="s">
        <v>80</v>
      </c>
      <c r="AB22" s="156" t="s">
        <v>80</v>
      </c>
      <c r="AC22" s="84" t="s">
        <v>80</v>
      </c>
      <c r="AD22" s="156" t="s">
        <v>80</v>
      </c>
      <c r="AE22" s="182" t="s">
        <v>80</v>
      </c>
      <c r="AF22" s="57">
        <v>1</v>
      </c>
      <c r="AG22" s="90">
        <v>1</v>
      </c>
      <c r="AH22" s="81">
        <f>AG22/AF22</f>
        <v>1</v>
      </c>
      <c r="AI22" s="69" t="s">
        <v>87</v>
      </c>
      <c r="AJ22" s="70" t="s">
        <v>88</v>
      </c>
      <c r="AK22" s="57" t="s">
        <v>79</v>
      </c>
      <c r="AL22" s="111" t="s">
        <v>79</v>
      </c>
      <c r="AM22" s="67" t="s">
        <v>79</v>
      </c>
      <c r="AN22" s="111" t="s">
        <v>79</v>
      </c>
      <c r="AO22" s="112" t="s">
        <v>79</v>
      </c>
      <c r="AP22" s="22" t="s">
        <v>89</v>
      </c>
      <c r="AQ22" s="111">
        <v>1</v>
      </c>
      <c r="AR22" s="90">
        <v>1</v>
      </c>
      <c r="AS22" s="89">
        <v>1</v>
      </c>
      <c r="AT22" s="70" t="s">
        <v>87</v>
      </c>
    </row>
    <row r="23" spans="1:46" s="242" customFormat="1" ht="288.75" customHeight="1" x14ac:dyDescent="0.35">
      <c r="A23" s="43">
        <v>6</v>
      </c>
      <c r="B23" s="55" t="s">
        <v>90</v>
      </c>
      <c r="C23" s="224" t="s">
        <v>66</v>
      </c>
      <c r="D23" s="315" t="s">
        <v>91</v>
      </c>
      <c r="E23" s="226">
        <v>0.04</v>
      </c>
      <c r="F23" s="227" t="s">
        <v>92</v>
      </c>
      <c r="G23" s="228" t="s">
        <v>93</v>
      </c>
      <c r="H23" s="228" t="s">
        <v>94</v>
      </c>
      <c r="I23" s="316" t="s">
        <v>95</v>
      </c>
      <c r="J23" s="317" t="s">
        <v>96</v>
      </c>
      <c r="K23" s="205" t="s">
        <v>97</v>
      </c>
      <c r="L23" s="76">
        <v>0</v>
      </c>
      <c r="M23" s="307">
        <v>1</v>
      </c>
      <c r="N23" s="307">
        <v>1</v>
      </c>
      <c r="O23" s="307">
        <v>1</v>
      </c>
      <c r="P23" s="308">
        <v>1</v>
      </c>
      <c r="Q23" s="43" t="s">
        <v>74</v>
      </c>
      <c r="R23" s="55" t="s">
        <v>98</v>
      </c>
      <c r="S23" s="55" t="s">
        <v>76</v>
      </c>
      <c r="T23" s="56" t="s">
        <v>99</v>
      </c>
      <c r="U23" s="230" t="s">
        <v>78</v>
      </c>
      <c r="V23" s="231" t="s">
        <v>79</v>
      </c>
      <c r="W23" s="55" t="s">
        <v>79</v>
      </c>
      <c r="X23" s="232" t="s">
        <v>79</v>
      </c>
      <c r="Y23" s="55" t="s">
        <v>79</v>
      </c>
      <c r="Z23" s="56" t="s">
        <v>79</v>
      </c>
      <c r="AA23" s="311">
        <v>1</v>
      </c>
      <c r="AB23" s="238">
        <v>1</v>
      </c>
      <c r="AC23" s="238">
        <v>1</v>
      </c>
      <c r="AD23" s="236" t="s">
        <v>100</v>
      </c>
      <c r="AE23" s="318" t="s">
        <v>101</v>
      </c>
      <c r="AF23" s="238">
        <v>1</v>
      </c>
      <c r="AG23" s="241">
        <v>1</v>
      </c>
      <c r="AH23" s="240">
        <v>1</v>
      </c>
      <c r="AI23" s="236" t="s">
        <v>102</v>
      </c>
      <c r="AJ23" s="237" t="s">
        <v>103</v>
      </c>
      <c r="AK23" s="238">
        <v>1</v>
      </c>
      <c r="AL23" s="241">
        <v>0</v>
      </c>
      <c r="AM23" s="241">
        <v>0</v>
      </c>
      <c r="AN23" s="236" t="s">
        <v>104</v>
      </c>
      <c r="AO23" s="237" t="s">
        <v>104</v>
      </c>
      <c r="AP23" s="231" t="s">
        <v>93</v>
      </c>
      <c r="AQ23" s="249">
        <v>1</v>
      </c>
      <c r="AR23" s="241">
        <v>0</v>
      </c>
      <c r="AS23" s="241">
        <v>0</v>
      </c>
      <c r="AT23" s="237" t="s">
        <v>104</v>
      </c>
    </row>
    <row r="24" spans="1:46" s="242" customFormat="1" ht="101.5" x14ac:dyDescent="0.35">
      <c r="A24" s="43">
        <v>6</v>
      </c>
      <c r="B24" s="55" t="s">
        <v>90</v>
      </c>
      <c r="C24" s="224" t="s">
        <v>66</v>
      </c>
      <c r="D24" s="319" t="s">
        <v>105</v>
      </c>
      <c r="E24" s="226">
        <v>0.04</v>
      </c>
      <c r="F24" s="227" t="s">
        <v>92</v>
      </c>
      <c r="G24" s="228" t="s">
        <v>106</v>
      </c>
      <c r="H24" s="228" t="s">
        <v>107</v>
      </c>
      <c r="I24" s="76">
        <v>50.1</v>
      </c>
      <c r="J24" s="51" t="s">
        <v>108</v>
      </c>
      <c r="K24" s="55" t="s">
        <v>109</v>
      </c>
      <c r="L24" s="76">
        <v>0</v>
      </c>
      <c r="M24" s="76">
        <v>0</v>
      </c>
      <c r="N24" s="76">
        <v>0</v>
      </c>
      <c r="O24" s="320">
        <v>0.7</v>
      </c>
      <c r="P24" s="321">
        <v>0.7</v>
      </c>
      <c r="Q24" s="43" t="s">
        <v>74</v>
      </c>
      <c r="R24" s="55" t="s">
        <v>110</v>
      </c>
      <c r="S24" s="55" t="s">
        <v>76</v>
      </c>
      <c r="T24" s="56" t="s">
        <v>111</v>
      </c>
      <c r="U24" s="230" t="s">
        <v>78</v>
      </c>
      <c r="V24" s="231" t="s">
        <v>79</v>
      </c>
      <c r="W24" s="55" t="s">
        <v>79</v>
      </c>
      <c r="X24" s="232" t="s">
        <v>79</v>
      </c>
      <c r="Y24" s="55" t="s">
        <v>79</v>
      </c>
      <c r="Z24" s="56" t="s">
        <v>79</v>
      </c>
      <c r="AA24" s="253" t="s">
        <v>80</v>
      </c>
      <c r="AB24" s="253" t="s">
        <v>80</v>
      </c>
      <c r="AC24" s="297" t="s">
        <v>80</v>
      </c>
      <c r="AD24" s="253" t="s">
        <v>80</v>
      </c>
      <c r="AE24" s="298" t="s">
        <v>80</v>
      </c>
      <c r="AF24" s="299" t="s">
        <v>80</v>
      </c>
      <c r="AG24" s="254" t="s">
        <v>80</v>
      </c>
      <c r="AH24" s="240" t="s">
        <v>80</v>
      </c>
      <c r="AI24" s="254" t="s">
        <v>80</v>
      </c>
      <c r="AJ24" s="300" t="s">
        <v>80</v>
      </c>
      <c r="AK24" s="238">
        <v>0.7</v>
      </c>
      <c r="AL24" s="241"/>
      <c r="AM24" s="241"/>
      <c r="AN24" s="236" t="s">
        <v>112</v>
      </c>
      <c r="AO24" s="237" t="s">
        <v>113</v>
      </c>
      <c r="AP24" s="231" t="s">
        <v>106</v>
      </c>
      <c r="AQ24" s="249">
        <v>0.7</v>
      </c>
      <c r="AR24" s="241"/>
      <c r="AS24" s="241"/>
      <c r="AT24" s="237"/>
    </row>
    <row r="25" spans="1:46" s="242" customFormat="1" ht="101.5" x14ac:dyDescent="0.35">
      <c r="A25" s="43">
        <v>6</v>
      </c>
      <c r="B25" s="55" t="s">
        <v>90</v>
      </c>
      <c r="C25" s="224" t="s">
        <v>114</v>
      </c>
      <c r="D25" s="225" t="s">
        <v>115</v>
      </c>
      <c r="E25" s="226">
        <v>0.04</v>
      </c>
      <c r="F25" s="227" t="s">
        <v>68</v>
      </c>
      <c r="G25" s="228" t="s">
        <v>116</v>
      </c>
      <c r="H25" s="228" t="s">
        <v>117</v>
      </c>
      <c r="I25" s="251" t="s">
        <v>118</v>
      </c>
      <c r="J25" s="51" t="s">
        <v>108</v>
      </c>
      <c r="K25" s="55" t="s">
        <v>119</v>
      </c>
      <c r="L25" s="76">
        <v>0</v>
      </c>
      <c r="M25" s="52">
        <v>0.2</v>
      </c>
      <c r="N25" s="76">
        <v>0</v>
      </c>
      <c r="O25" s="52">
        <v>0.92</v>
      </c>
      <c r="P25" s="53">
        <v>0.92</v>
      </c>
      <c r="Q25" s="43" t="s">
        <v>74</v>
      </c>
      <c r="R25" s="55" t="s">
        <v>120</v>
      </c>
      <c r="S25" s="55" t="s">
        <v>121</v>
      </c>
      <c r="T25" s="56" t="s">
        <v>122</v>
      </c>
      <c r="U25" s="230" t="s">
        <v>78</v>
      </c>
      <c r="V25" s="231" t="s">
        <v>79</v>
      </c>
      <c r="W25" s="55" t="s">
        <v>79</v>
      </c>
      <c r="X25" s="232" t="s">
        <v>79</v>
      </c>
      <c r="Y25" s="55" t="s">
        <v>79</v>
      </c>
      <c r="Z25" s="56" t="s">
        <v>79</v>
      </c>
      <c r="AA25" s="246">
        <v>0.2</v>
      </c>
      <c r="AB25" s="239">
        <v>0.15570000000000001</v>
      </c>
      <c r="AC25" s="302">
        <f>AB25/AA25</f>
        <v>0.77849999999999997</v>
      </c>
      <c r="AD25" s="236" t="s">
        <v>123</v>
      </c>
      <c r="AE25" s="237" t="s">
        <v>124</v>
      </c>
      <c r="AF25" s="299" t="s">
        <v>80</v>
      </c>
      <c r="AG25" s="254" t="s">
        <v>80</v>
      </c>
      <c r="AH25" s="240" t="s">
        <v>80</v>
      </c>
      <c r="AI25" s="254" t="s">
        <v>80</v>
      </c>
      <c r="AJ25" s="300" t="s">
        <v>80</v>
      </c>
      <c r="AK25" s="238">
        <v>0.92</v>
      </c>
      <c r="AL25" s="301">
        <v>0.98754900000000001</v>
      </c>
      <c r="AM25" s="241">
        <v>1</v>
      </c>
      <c r="AN25" s="236" t="s">
        <v>125</v>
      </c>
      <c r="AO25" s="237" t="s">
        <v>126</v>
      </c>
      <c r="AP25" s="231" t="s">
        <v>116</v>
      </c>
      <c r="AQ25" s="249">
        <v>0.92</v>
      </c>
      <c r="AR25" s="241">
        <v>0.99</v>
      </c>
      <c r="AS25" s="241">
        <v>1</v>
      </c>
      <c r="AT25" s="237" t="s">
        <v>125</v>
      </c>
    </row>
    <row r="26" spans="1:46" s="242" customFormat="1" ht="87" x14ac:dyDescent="0.35">
      <c r="A26" s="43">
        <v>6</v>
      </c>
      <c r="B26" s="55" t="s">
        <v>90</v>
      </c>
      <c r="C26" s="224" t="s">
        <v>114</v>
      </c>
      <c r="D26" s="225" t="s">
        <v>127</v>
      </c>
      <c r="E26" s="226">
        <v>0.04</v>
      </c>
      <c r="F26" s="227" t="s">
        <v>68</v>
      </c>
      <c r="G26" s="228" t="s">
        <v>128</v>
      </c>
      <c r="H26" s="228" t="s">
        <v>129</v>
      </c>
      <c r="I26" s="296">
        <v>0.29820000000000002</v>
      </c>
      <c r="J26" s="51" t="s">
        <v>108</v>
      </c>
      <c r="K26" s="55" t="s">
        <v>130</v>
      </c>
      <c r="L26" s="76">
        <v>0</v>
      </c>
      <c r="M26" s="76">
        <v>0</v>
      </c>
      <c r="N26" s="76">
        <v>0</v>
      </c>
      <c r="O26" s="52">
        <v>0.25</v>
      </c>
      <c r="P26" s="53">
        <v>0.25</v>
      </c>
      <c r="Q26" s="43" t="s">
        <v>74</v>
      </c>
      <c r="R26" s="55" t="s">
        <v>120</v>
      </c>
      <c r="S26" s="55" t="s">
        <v>121</v>
      </c>
      <c r="T26" s="56" t="s">
        <v>122</v>
      </c>
      <c r="U26" s="230" t="s">
        <v>78</v>
      </c>
      <c r="V26" s="231" t="s">
        <v>79</v>
      </c>
      <c r="W26" s="55" t="s">
        <v>79</v>
      </c>
      <c r="X26" s="232" t="s">
        <v>79</v>
      </c>
      <c r="Y26" s="55" t="s">
        <v>79</v>
      </c>
      <c r="Z26" s="56" t="s">
        <v>79</v>
      </c>
      <c r="AA26" s="253" t="s">
        <v>80</v>
      </c>
      <c r="AB26" s="253" t="s">
        <v>80</v>
      </c>
      <c r="AC26" s="297" t="s">
        <v>80</v>
      </c>
      <c r="AD26" s="253" t="s">
        <v>80</v>
      </c>
      <c r="AE26" s="298" t="s">
        <v>80</v>
      </c>
      <c r="AF26" s="299" t="s">
        <v>80</v>
      </c>
      <c r="AG26" s="254" t="s">
        <v>80</v>
      </c>
      <c r="AH26" s="240" t="s">
        <v>80</v>
      </c>
      <c r="AI26" s="254" t="s">
        <v>80</v>
      </c>
      <c r="AJ26" s="300" t="s">
        <v>80</v>
      </c>
      <c r="AK26" s="238">
        <v>0.25</v>
      </c>
      <c r="AL26" s="301">
        <v>0.47773792603884524</v>
      </c>
      <c r="AM26" s="241">
        <v>1</v>
      </c>
      <c r="AN26" s="236" t="s">
        <v>131</v>
      </c>
      <c r="AO26" s="237" t="s">
        <v>126</v>
      </c>
      <c r="AP26" s="231" t="s">
        <v>128</v>
      </c>
      <c r="AQ26" s="238">
        <v>0.25</v>
      </c>
      <c r="AR26" s="301">
        <v>0.47773792603884524</v>
      </c>
      <c r="AS26" s="241">
        <v>1</v>
      </c>
      <c r="AT26" s="237" t="s">
        <v>132</v>
      </c>
    </row>
    <row r="27" spans="1:46" s="242" customFormat="1" ht="87" x14ac:dyDescent="0.35">
      <c r="A27" s="43">
        <v>6</v>
      </c>
      <c r="B27" s="55" t="s">
        <v>90</v>
      </c>
      <c r="C27" s="224" t="s">
        <v>114</v>
      </c>
      <c r="D27" s="225" t="s">
        <v>133</v>
      </c>
      <c r="E27" s="226">
        <v>0.04</v>
      </c>
      <c r="F27" s="227" t="s">
        <v>68</v>
      </c>
      <c r="G27" s="228" t="s">
        <v>134</v>
      </c>
      <c r="H27" s="228" t="s">
        <v>135</v>
      </c>
      <c r="I27" s="296">
        <v>0.79690000000000005</v>
      </c>
      <c r="J27" s="51" t="s">
        <v>108</v>
      </c>
      <c r="K27" s="55" t="s">
        <v>136</v>
      </c>
      <c r="L27" s="76">
        <v>0</v>
      </c>
      <c r="M27" s="76">
        <v>0</v>
      </c>
      <c r="N27" s="76">
        <v>0</v>
      </c>
      <c r="O27" s="52">
        <v>0.6</v>
      </c>
      <c r="P27" s="53">
        <v>0.6</v>
      </c>
      <c r="Q27" s="43" t="s">
        <v>74</v>
      </c>
      <c r="R27" s="55" t="s">
        <v>120</v>
      </c>
      <c r="S27" s="55" t="s">
        <v>121</v>
      </c>
      <c r="T27" s="56" t="s">
        <v>137</v>
      </c>
      <c r="U27" s="230" t="s">
        <v>78</v>
      </c>
      <c r="V27" s="231" t="s">
        <v>79</v>
      </c>
      <c r="W27" s="55" t="s">
        <v>79</v>
      </c>
      <c r="X27" s="232" t="s">
        <v>79</v>
      </c>
      <c r="Y27" s="55" t="s">
        <v>79</v>
      </c>
      <c r="Z27" s="56" t="s">
        <v>79</v>
      </c>
      <c r="AA27" s="253" t="s">
        <v>80</v>
      </c>
      <c r="AB27" s="253" t="s">
        <v>80</v>
      </c>
      <c r="AC27" s="297" t="s">
        <v>80</v>
      </c>
      <c r="AD27" s="253" t="s">
        <v>80</v>
      </c>
      <c r="AE27" s="298" t="s">
        <v>80</v>
      </c>
      <c r="AF27" s="299" t="s">
        <v>80</v>
      </c>
      <c r="AG27" s="254" t="s">
        <v>80</v>
      </c>
      <c r="AH27" s="240" t="s">
        <v>80</v>
      </c>
      <c r="AI27" s="254" t="s">
        <v>80</v>
      </c>
      <c r="AJ27" s="300" t="s">
        <v>80</v>
      </c>
      <c r="AK27" s="238">
        <v>0.6</v>
      </c>
      <c r="AL27" s="301">
        <v>0.75464299999999995</v>
      </c>
      <c r="AM27" s="241">
        <v>1</v>
      </c>
      <c r="AN27" s="236" t="s">
        <v>138</v>
      </c>
      <c r="AO27" s="237" t="s">
        <v>126</v>
      </c>
      <c r="AP27" s="231" t="s">
        <v>134</v>
      </c>
      <c r="AQ27" s="238">
        <v>0.6</v>
      </c>
      <c r="AR27" s="301">
        <v>0.75464299999999995</v>
      </c>
      <c r="AS27" s="241">
        <v>1</v>
      </c>
      <c r="AT27" s="237" t="s">
        <v>139</v>
      </c>
    </row>
    <row r="28" spans="1:46" s="242" customFormat="1" ht="87" x14ac:dyDescent="0.35">
      <c r="A28" s="43">
        <v>6</v>
      </c>
      <c r="B28" s="55" t="s">
        <v>90</v>
      </c>
      <c r="C28" s="224" t="s">
        <v>114</v>
      </c>
      <c r="D28" s="303" t="s">
        <v>140</v>
      </c>
      <c r="E28" s="226">
        <v>0.04</v>
      </c>
      <c r="F28" s="227" t="s">
        <v>68</v>
      </c>
      <c r="G28" s="228" t="s">
        <v>141</v>
      </c>
      <c r="H28" s="228" t="s">
        <v>142</v>
      </c>
      <c r="I28" s="296">
        <v>0.44490000000000002</v>
      </c>
      <c r="J28" s="51" t="s">
        <v>108</v>
      </c>
      <c r="K28" s="55" t="s">
        <v>143</v>
      </c>
      <c r="L28" s="76">
        <v>0</v>
      </c>
      <c r="M28" s="76">
        <v>0</v>
      </c>
      <c r="N28" s="76">
        <v>0</v>
      </c>
      <c r="O28" s="52">
        <v>0.7</v>
      </c>
      <c r="P28" s="53">
        <v>0.7</v>
      </c>
      <c r="Q28" s="43" t="s">
        <v>74</v>
      </c>
      <c r="R28" s="55" t="s">
        <v>120</v>
      </c>
      <c r="S28" s="55" t="s">
        <v>121</v>
      </c>
      <c r="T28" s="56" t="s">
        <v>144</v>
      </c>
      <c r="U28" s="230" t="s">
        <v>78</v>
      </c>
      <c r="V28" s="231" t="s">
        <v>79</v>
      </c>
      <c r="W28" s="55" t="s">
        <v>79</v>
      </c>
      <c r="X28" s="232" t="s">
        <v>79</v>
      </c>
      <c r="Y28" s="55" t="s">
        <v>79</v>
      </c>
      <c r="Z28" s="56" t="s">
        <v>79</v>
      </c>
      <c r="AA28" s="253" t="s">
        <v>80</v>
      </c>
      <c r="AB28" s="253" t="s">
        <v>80</v>
      </c>
      <c r="AC28" s="297" t="s">
        <v>80</v>
      </c>
      <c r="AD28" s="253" t="s">
        <v>80</v>
      </c>
      <c r="AE28" s="298" t="s">
        <v>80</v>
      </c>
      <c r="AF28" s="299" t="s">
        <v>80</v>
      </c>
      <c r="AG28" s="254" t="s">
        <v>80</v>
      </c>
      <c r="AH28" s="240" t="s">
        <v>80</v>
      </c>
      <c r="AI28" s="254" t="s">
        <v>80</v>
      </c>
      <c r="AJ28" s="300" t="s">
        <v>80</v>
      </c>
      <c r="AK28" s="243">
        <v>0.7</v>
      </c>
      <c r="AL28" s="301">
        <v>0.90874100000000002</v>
      </c>
      <c r="AM28" s="241">
        <v>1</v>
      </c>
      <c r="AN28" s="236" t="s">
        <v>145</v>
      </c>
      <c r="AO28" s="237" t="s">
        <v>126</v>
      </c>
      <c r="AP28" s="231" t="s">
        <v>141</v>
      </c>
      <c r="AQ28" s="243">
        <v>0.7</v>
      </c>
      <c r="AR28" s="301">
        <v>0.90874100000000002</v>
      </c>
      <c r="AS28" s="241">
        <v>1</v>
      </c>
      <c r="AT28" s="237" t="s">
        <v>146</v>
      </c>
    </row>
    <row r="29" spans="1:46" s="306" customFormat="1" ht="262.5" customHeight="1" x14ac:dyDescent="0.35">
      <c r="A29" s="43">
        <v>6</v>
      </c>
      <c r="B29" s="55" t="s">
        <v>90</v>
      </c>
      <c r="C29" s="224" t="s">
        <v>114</v>
      </c>
      <c r="D29" s="225" t="s">
        <v>147</v>
      </c>
      <c r="E29" s="304">
        <v>0.04</v>
      </c>
      <c r="F29" s="227" t="s">
        <v>92</v>
      </c>
      <c r="G29" s="228" t="s">
        <v>148</v>
      </c>
      <c r="H29" s="228" t="s">
        <v>94</v>
      </c>
      <c r="I29" s="76" t="s">
        <v>95</v>
      </c>
      <c r="J29" s="51" t="s">
        <v>96</v>
      </c>
      <c r="K29" s="55" t="s">
        <v>97</v>
      </c>
      <c r="L29" s="52">
        <v>0</v>
      </c>
      <c r="M29" s="52">
        <v>1</v>
      </c>
      <c r="N29" s="52">
        <v>1</v>
      </c>
      <c r="O29" s="52">
        <v>1</v>
      </c>
      <c r="P29" s="53">
        <v>1</v>
      </c>
      <c r="Q29" s="43" t="s">
        <v>74</v>
      </c>
      <c r="R29" s="55" t="s">
        <v>149</v>
      </c>
      <c r="S29" s="55" t="s">
        <v>150</v>
      </c>
      <c r="T29" s="56" t="s">
        <v>151</v>
      </c>
      <c r="U29" s="230" t="s">
        <v>78</v>
      </c>
      <c r="V29" s="231" t="s">
        <v>79</v>
      </c>
      <c r="W29" s="55" t="s">
        <v>79</v>
      </c>
      <c r="X29" s="232" t="s">
        <v>79</v>
      </c>
      <c r="Y29" s="55" t="s">
        <v>79</v>
      </c>
      <c r="Z29" s="56" t="s">
        <v>79</v>
      </c>
      <c r="AA29" s="305">
        <v>1</v>
      </c>
      <c r="AB29" s="241">
        <v>1</v>
      </c>
      <c r="AC29" s="235">
        <f>AB29/AA29</f>
        <v>1</v>
      </c>
      <c r="AD29" s="236" t="s">
        <v>152</v>
      </c>
      <c r="AE29" s="237" t="s">
        <v>153</v>
      </c>
      <c r="AF29" s="238">
        <v>1</v>
      </c>
      <c r="AG29" s="241">
        <v>0.75</v>
      </c>
      <c r="AH29" s="240">
        <f>AG29/AF29</f>
        <v>0.75</v>
      </c>
      <c r="AI29" s="236" t="s">
        <v>154</v>
      </c>
      <c r="AJ29" s="237" t="s">
        <v>155</v>
      </c>
      <c r="AK29" s="238">
        <v>1</v>
      </c>
      <c r="AL29" s="241">
        <v>1</v>
      </c>
      <c r="AM29" s="241">
        <v>1</v>
      </c>
      <c r="AN29" s="236" t="s">
        <v>156</v>
      </c>
      <c r="AO29" s="237" t="s">
        <v>153</v>
      </c>
      <c r="AP29" s="231" t="s">
        <v>148</v>
      </c>
      <c r="AQ29" s="249">
        <v>1</v>
      </c>
      <c r="AR29" s="241">
        <v>1</v>
      </c>
      <c r="AS29" s="241">
        <v>1</v>
      </c>
      <c r="AT29" s="237" t="s">
        <v>156</v>
      </c>
    </row>
    <row r="30" spans="1:46" s="242" customFormat="1" ht="130.5" x14ac:dyDescent="0.35">
      <c r="A30" s="43">
        <v>6</v>
      </c>
      <c r="B30" s="55" t="s">
        <v>90</v>
      </c>
      <c r="C30" s="224" t="s">
        <v>114</v>
      </c>
      <c r="D30" s="225" t="s">
        <v>157</v>
      </c>
      <c r="E30" s="226">
        <v>0.04</v>
      </c>
      <c r="F30" s="227" t="s">
        <v>68</v>
      </c>
      <c r="G30" s="228" t="s">
        <v>158</v>
      </c>
      <c r="H30" s="228" t="s">
        <v>94</v>
      </c>
      <c r="I30" s="76" t="s">
        <v>95</v>
      </c>
      <c r="J30" s="51" t="s">
        <v>96</v>
      </c>
      <c r="K30" s="55" t="s">
        <v>97</v>
      </c>
      <c r="L30" s="307">
        <v>0</v>
      </c>
      <c r="M30" s="307">
        <v>1</v>
      </c>
      <c r="N30" s="307">
        <v>1</v>
      </c>
      <c r="O30" s="307">
        <v>1</v>
      </c>
      <c r="P30" s="308">
        <v>1</v>
      </c>
      <c r="Q30" s="43" t="s">
        <v>74</v>
      </c>
      <c r="R30" s="55" t="s">
        <v>159</v>
      </c>
      <c r="S30" s="55" t="s">
        <v>160</v>
      </c>
      <c r="T30" s="56"/>
      <c r="U30" s="309"/>
      <c r="V30" s="231" t="s">
        <v>161</v>
      </c>
      <c r="W30" s="55" t="s">
        <v>161</v>
      </c>
      <c r="X30" s="232" t="s">
        <v>161</v>
      </c>
      <c r="Y30" s="55" t="s">
        <v>161</v>
      </c>
      <c r="Z30" s="56" t="s">
        <v>161</v>
      </c>
      <c r="AA30" s="246">
        <v>1</v>
      </c>
      <c r="AB30" s="301">
        <v>1</v>
      </c>
      <c r="AC30" s="235">
        <v>1</v>
      </c>
      <c r="AD30" s="313" t="s">
        <v>162</v>
      </c>
      <c r="AE30" s="237" t="s">
        <v>163</v>
      </c>
      <c r="AF30" s="238">
        <v>1</v>
      </c>
      <c r="AG30" s="241">
        <v>1</v>
      </c>
      <c r="AH30" s="240">
        <v>1</v>
      </c>
      <c r="AI30" s="236" t="s">
        <v>164</v>
      </c>
      <c r="AJ30" s="237" t="s">
        <v>165</v>
      </c>
      <c r="AK30" s="238">
        <v>1</v>
      </c>
      <c r="AL30" s="241">
        <v>1</v>
      </c>
      <c r="AM30" s="241">
        <v>1</v>
      </c>
      <c r="AN30" s="236" t="s">
        <v>166</v>
      </c>
      <c r="AO30" s="237" t="s">
        <v>167</v>
      </c>
      <c r="AP30" s="231" t="s">
        <v>158</v>
      </c>
      <c r="AQ30" s="249">
        <v>1</v>
      </c>
      <c r="AR30" s="241">
        <v>1</v>
      </c>
      <c r="AS30" s="241">
        <v>1</v>
      </c>
      <c r="AT30" s="237" t="s">
        <v>168</v>
      </c>
    </row>
    <row r="31" spans="1:46" s="242" customFormat="1" ht="126" customHeight="1" x14ac:dyDescent="0.35">
      <c r="A31" s="43">
        <v>7</v>
      </c>
      <c r="B31" s="55" t="s">
        <v>65</v>
      </c>
      <c r="C31" s="224" t="s">
        <v>114</v>
      </c>
      <c r="D31" s="225" t="s">
        <v>169</v>
      </c>
      <c r="E31" s="226">
        <v>0.04</v>
      </c>
      <c r="F31" s="227" t="s">
        <v>68</v>
      </c>
      <c r="G31" s="228" t="s">
        <v>170</v>
      </c>
      <c r="H31" s="228" t="s">
        <v>171</v>
      </c>
      <c r="I31" s="76" t="s">
        <v>95</v>
      </c>
      <c r="J31" s="51" t="s">
        <v>96</v>
      </c>
      <c r="K31" s="55" t="s">
        <v>109</v>
      </c>
      <c r="L31" s="307">
        <v>0</v>
      </c>
      <c r="M31" s="307">
        <v>0</v>
      </c>
      <c r="N31" s="307">
        <v>0</v>
      </c>
      <c r="O31" s="307">
        <v>1</v>
      </c>
      <c r="P31" s="308">
        <v>1</v>
      </c>
      <c r="Q31" s="43" t="s">
        <v>74</v>
      </c>
      <c r="R31" s="55" t="s">
        <v>172</v>
      </c>
      <c r="S31" s="55" t="s">
        <v>173</v>
      </c>
      <c r="T31" s="56" t="s">
        <v>174</v>
      </c>
      <c r="U31" s="309"/>
      <c r="V31" s="314" t="s">
        <v>79</v>
      </c>
      <c r="W31" s="55" t="s">
        <v>79</v>
      </c>
      <c r="X31" s="232" t="s">
        <v>79</v>
      </c>
      <c r="Y31" s="251" t="s">
        <v>79</v>
      </c>
      <c r="Z31" s="298" t="s">
        <v>79</v>
      </c>
      <c r="AA31" s="312" t="s">
        <v>79</v>
      </c>
      <c r="AB31" s="251" t="s">
        <v>79</v>
      </c>
      <c r="AC31" s="235" t="s">
        <v>79</v>
      </c>
      <c r="AD31" s="251" t="s">
        <v>79</v>
      </c>
      <c r="AE31" s="237" t="s">
        <v>79</v>
      </c>
      <c r="AF31" s="312" t="s">
        <v>175</v>
      </c>
      <c r="AG31" s="251" t="s">
        <v>175</v>
      </c>
      <c r="AH31" s="245" t="s">
        <v>175</v>
      </c>
      <c r="AI31" s="251" t="s">
        <v>175</v>
      </c>
      <c r="AJ31" s="298" t="s">
        <v>175</v>
      </c>
      <c r="AK31" s="238">
        <v>1</v>
      </c>
      <c r="AL31" s="241">
        <v>0</v>
      </c>
      <c r="AM31" s="241">
        <v>0</v>
      </c>
      <c r="AN31" s="236" t="s">
        <v>176</v>
      </c>
      <c r="AO31" s="56" t="s">
        <v>177</v>
      </c>
      <c r="AP31" s="231" t="s">
        <v>170</v>
      </c>
      <c r="AQ31" s="249">
        <v>1</v>
      </c>
      <c r="AR31" s="241">
        <v>0</v>
      </c>
      <c r="AS31" s="241">
        <v>0</v>
      </c>
      <c r="AT31" s="237" t="s">
        <v>176</v>
      </c>
    </row>
    <row r="32" spans="1:46" s="242" customFormat="1" ht="156" customHeight="1" x14ac:dyDescent="0.35">
      <c r="A32" s="43">
        <v>7</v>
      </c>
      <c r="B32" s="55" t="s">
        <v>65</v>
      </c>
      <c r="C32" s="224" t="s">
        <v>178</v>
      </c>
      <c r="D32" s="225" t="s">
        <v>179</v>
      </c>
      <c r="E32" s="226">
        <v>0.04</v>
      </c>
      <c r="F32" s="227" t="s">
        <v>68</v>
      </c>
      <c r="G32" s="228" t="s">
        <v>180</v>
      </c>
      <c r="H32" s="228" t="s">
        <v>181</v>
      </c>
      <c r="I32" s="229">
        <v>1704</v>
      </c>
      <c r="J32" s="51" t="s">
        <v>108</v>
      </c>
      <c r="K32" s="55" t="s">
        <v>182</v>
      </c>
      <c r="L32" s="52">
        <v>0.25</v>
      </c>
      <c r="M32" s="52">
        <v>0.5</v>
      </c>
      <c r="N32" s="52">
        <v>0.75</v>
      </c>
      <c r="O32" s="52">
        <v>1</v>
      </c>
      <c r="P32" s="53">
        <v>1</v>
      </c>
      <c r="Q32" s="43" t="s">
        <v>74</v>
      </c>
      <c r="R32" s="55" t="s">
        <v>183</v>
      </c>
      <c r="S32" s="55" t="s">
        <v>184</v>
      </c>
      <c r="T32" s="56"/>
      <c r="U32" s="230" t="s">
        <v>78</v>
      </c>
      <c r="V32" s="243">
        <v>0.25</v>
      </c>
      <c r="W32" s="310">
        <v>0.15</v>
      </c>
      <c r="X32" s="245">
        <v>0.6</v>
      </c>
      <c r="Y32" s="55" t="s">
        <v>185</v>
      </c>
      <c r="Z32" s="56" t="s">
        <v>186</v>
      </c>
      <c r="AA32" s="311">
        <v>0.5</v>
      </c>
      <c r="AB32" s="241">
        <v>0.46</v>
      </c>
      <c r="AC32" s="235">
        <f>AB32/AA32</f>
        <v>0.92</v>
      </c>
      <c r="AD32" s="236" t="s">
        <v>187</v>
      </c>
      <c r="AE32" s="237" t="s">
        <v>188</v>
      </c>
      <c r="AF32" s="243">
        <v>0.75</v>
      </c>
      <c r="AG32" s="241">
        <v>1.46</v>
      </c>
      <c r="AH32" s="240">
        <v>1</v>
      </c>
      <c r="AI32" s="236" t="s">
        <v>189</v>
      </c>
      <c r="AJ32" s="237" t="s">
        <v>188</v>
      </c>
      <c r="AK32" s="238">
        <v>1</v>
      </c>
      <c r="AL32" s="241">
        <v>0.96</v>
      </c>
      <c r="AM32" s="241">
        <v>0.96</v>
      </c>
      <c r="AN32" s="236" t="s">
        <v>190</v>
      </c>
      <c r="AO32" s="237" t="s">
        <v>188</v>
      </c>
      <c r="AP32" s="231" t="s">
        <v>180</v>
      </c>
      <c r="AQ32" s="249">
        <v>1</v>
      </c>
      <c r="AR32" s="241">
        <v>0.96</v>
      </c>
      <c r="AS32" s="241">
        <v>0.96</v>
      </c>
      <c r="AT32" s="236" t="s">
        <v>190</v>
      </c>
    </row>
    <row r="33" spans="1:46" ht="183.75" customHeight="1" x14ac:dyDescent="0.35">
      <c r="A33" s="32">
        <v>1</v>
      </c>
      <c r="B33" s="14" t="s">
        <v>191</v>
      </c>
      <c r="C33" s="33" t="s">
        <v>192</v>
      </c>
      <c r="D33" s="26" t="s">
        <v>193</v>
      </c>
      <c r="E33" s="91">
        <v>0.04</v>
      </c>
      <c r="F33" s="13" t="s">
        <v>68</v>
      </c>
      <c r="G33" s="2" t="s">
        <v>194</v>
      </c>
      <c r="H33" s="2" t="s">
        <v>195</v>
      </c>
      <c r="I33" s="50">
        <v>63</v>
      </c>
      <c r="J33" s="17" t="s">
        <v>72</v>
      </c>
      <c r="K33" s="18" t="s">
        <v>196</v>
      </c>
      <c r="L33" s="51">
        <v>10</v>
      </c>
      <c r="M33" s="51">
        <v>10</v>
      </c>
      <c r="N33" s="51">
        <v>11</v>
      </c>
      <c r="O33" s="51">
        <v>11</v>
      </c>
      <c r="P33" s="54">
        <v>42</v>
      </c>
      <c r="Q33" s="43" t="s">
        <v>74</v>
      </c>
      <c r="R33" s="55" t="s">
        <v>197</v>
      </c>
      <c r="S33" s="55" t="s">
        <v>198</v>
      </c>
      <c r="T33" s="56"/>
      <c r="U33" s="155" t="s">
        <v>78</v>
      </c>
      <c r="V33" s="57">
        <v>10</v>
      </c>
      <c r="W33" s="111">
        <v>1</v>
      </c>
      <c r="X33" s="66">
        <v>0.1</v>
      </c>
      <c r="Y33" s="14" t="s">
        <v>199</v>
      </c>
      <c r="Z33" s="23" t="s">
        <v>200</v>
      </c>
      <c r="AA33" s="156">
        <v>10</v>
      </c>
      <c r="AB33" s="90">
        <v>20</v>
      </c>
      <c r="AC33" s="81">
        <v>1</v>
      </c>
      <c r="AD33" s="69" t="s">
        <v>201</v>
      </c>
      <c r="AE33" s="106" t="s">
        <v>202</v>
      </c>
      <c r="AF33" s="57">
        <v>11</v>
      </c>
      <c r="AG33" s="90">
        <v>9</v>
      </c>
      <c r="AH33" s="81">
        <f>AG33/AF33</f>
        <v>0.81818181818181823</v>
      </c>
      <c r="AI33" s="69" t="s">
        <v>203</v>
      </c>
      <c r="AJ33" s="70" t="s">
        <v>204</v>
      </c>
      <c r="AK33" s="57">
        <v>11</v>
      </c>
      <c r="AL33" s="90">
        <v>0</v>
      </c>
      <c r="AM33" s="89">
        <v>0</v>
      </c>
      <c r="AN33" s="69" t="s">
        <v>205</v>
      </c>
      <c r="AO33" s="70" t="s">
        <v>205</v>
      </c>
      <c r="AP33" s="22" t="s">
        <v>194</v>
      </c>
      <c r="AQ33" s="111">
        <v>42</v>
      </c>
      <c r="AR33" s="90">
        <v>31</v>
      </c>
      <c r="AS33" s="89">
        <v>0.74</v>
      </c>
      <c r="AT33" s="70" t="s">
        <v>206</v>
      </c>
    </row>
    <row r="34" spans="1:46" ht="130.5" x14ac:dyDescent="0.35">
      <c r="A34" s="32">
        <v>1</v>
      </c>
      <c r="B34" s="14" t="s">
        <v>191</v>
      </c>
      <c r="C34" s="33" t="s">
        <v>192</v>
      </c>
      <c r="D34" s="26" t="s">
        <v>207</v>
      </c>
      <c r="E34" s="91">
        <v>0.04</v>
      </c>
      <c r="F34" s="13" t="s">
        <v>68</v>
      </c>
      <c r="G34" s="2" t="s">
        <v>208</v>
      </c>
      <c r="H34" s="2" t="s">
        <v>209</v>
      </c>
      <c r="I34" s="50">
        <v>22</v>
      </c>
      <c r="J34" s="17" t="s">
        <v>72</v>
      </c>
      <c r="K34" s="18" t="s">
        <v>196</v>
      </c>
      <c r="L34" s="51">
        <v>6</v>
      </c>
      <c r="M34" s="51">
        <v>6</v>
      </c>
      <c r="N34" s="51">
        <v>6</v>
      </c>
      <c r="O34" s="51">
        <v>6</v>
      </c>
      <c r="P34" s="54">
        <v>24</v>
      </c>
      <c r="Q34" s="43" t="s">
        <v>74</v>
      </c>
      <c r="R34" s="55" t="s">
        <v>197</v>
      </c>
      <c r="S34" s="55" t="s">
        <v>198</v>
      </c>
      <c r="T34" s="56"/>
      <c r="U34" s="155" t="s">
        <v>78</v>
      </c>
      <c r="V34" s="57">
        <v>6</v>
      </c>
      <c r="W34" s="111">
        <v>0</v>
      </c>
      <c r="X34" s="66">
        <v>0</v>
      </c>
      <c r="Y34" s="14" t="s">
        <v>210</v>
      </c>
      <c r="Z34" s="23"/>
      <c r="AA34" s="156">
        <v>6</v>
      </c>
      <c r="AB34" s="90">
        <v>13</v>
      </c>
      <c r="AC34" s="85">
        <v>1</v>
      </c>
      <c r="AD34" s="69" t="s">
        <v>211</v>
      </c>
      <c r="AE34" s="106" t="s">
        <v>202</v>
      </c>
      <c r="AF34" s="57">
        <v>6</v>
      </c>
      <c r="AG34" s="90">
        <v>3</v>
      </c>
      <c r="AH34" s="81">
        <f>AG34/AF34</f>
        <v>0.5</v>
      </c>
      <c r="AI34" s="69" t="s">
        <v>212</v>
      </c>
      <c r="AJ34" s="70" t="s">
        <v>204</v>
      </c>
      <c r="AK34" s="57">
        <v>6</v>
      </c>
      <c r="AL34" s="90">
        <v>0</v>
      </c>
      <c r="AM34" s="89">
        <v>0</v>
      </c>
      <c r="AN34" s="69" t="s">
        <v>205</v>
      </c>
      <c r="AO34" s="70" t="s">
        <v>205</v>
      </c>
      <c r="AP34" s="22" t="s">
        <v>208</v>
      </c>
      <c r="AQ34" s="111">
        <v>24</v>
      </c>
      <c r="AR34" s="90">
        <v>25</v>
      </c>
      <c r="AS34" s="89">
        <v>1</v>
      </c>
      <c r="AT34" s="70" t="s">
        <v>213</v>
      </c>
    </row>
    <row r="35" spans="1:46" ht="101.5" x14ac:dyDescent="0.35">
      <c r="A35" s="32">
        <v>1</v>
      </c>
      <c r="B35" s="14" t="s">
        <v>191</v>
      </c>
      <c r="C35" s="33" t="s">
        <v>192</v>
      </c>
      <c r="D35" s="26" t="s">
        <v>214</v>
      </c>
      <c r="E35" s="91">
        <v>0.04</v>
      </c>
      <c r="F35" s="13" t="s">
        <v>68</v>
      </c>
      <c r="G35" s="2" t="s">
        <v>215</v>
      </c>
      <c r="H35" s="2" t="s">
        <v>216</v>
      </c>
      <c r="I35" s="50">
        <v>15</v>
      </c>
      <c r="J35" s="17" t="s">
        <v>72</v>
      </c>
      <c r="K35" s="18" t="s">
        <v>196</v>
      </c>
      <c r="L35" s="51">
        <v>6</v>
      </c>
      <c r="M35" s="51">
        <v>6</v>
      </c>
      <c r="N35" s="51">
        <v>6</v>
      </c>
      <c r="O35" s="51">
        <v>6</v>
      </c>
      <c r="P35" s="54">
        <v>24</v>
      </c>
      <c r="Q35" s="43" t="s">
        <v>74</v>
      </c>
      <c r="R35" s="55" t="s">
        <v>197</v>
      </c>
      <c r="S35" s="55" t="s">
        <v>198</v>
      </c>
      <c r="T35" s="56"/>
      <c r="U35" s="155" t="s">
        <v>78</v>
      </c>
      <c r="V35" s="57">
        <v>6</v>
      </c>
      <c r="W35" s="111">
        <v>2</v>
      </c>
      <c r="X35" s="66">
        <v>0.33</v>
      </c>
      <c r="Y35" s="14" t="s">
        <v>217</v>
      </c>
      <c r="Z35" s="23"/>
      <c r="AA35" s="156">
        <v>6</v>
      </c>
      <c r="AB35" s="90">
        <v>4</v>
      </c>
      <c r="AC35" s="81">
        <f>4/AA35</f>
        <v>0.66666666666666663</v>
      </c>
      <c r="AD35" s="69" t="s">
        <v>218</v>
      </c>
      <c r="AE35" s="106" t="s">
        <v>202</v>
      </c>
      <c r="AF35" s="57">
        <v>6</v>
      </c>
      <c r="AG35" s="90">
        <v>0</v>
      </c>
      <c r="AH35" s="81">
        <f>AG35/AF35</f>
        <v>0</v>
      </c>
      <c r="AI35" s="69" t="s">
        <v>219</v>
      </c>
      <c r="AJ35" s="70" t="s">
        <v>204</v>
      </c>
      <c r="AK35" s="57">
        <v>6</v>
      </c>
      <c r="AL35" s="90">
        <v>0</v>
      </c>
      <c r="AM35" s="89">
        <v>0</v>
      </c>
      <c r="AN35" s="69" t="s">
        <v>205</v>
      </c>
      <c r="AO35" s="70" t="s">
        <v>205</v>
      </c>
      <c r="AP35" s="22" t="s">
        <v>215</v>
      </c>
      <c r="AQ35" s="111">
        <v>24</v>
      </c>
      <c r="AR35" s="90">
        <v>10</v>
      </c>
      <c r="AS35" s="89">
        <v>0.42</v>
      </c>
      <c r="AT35" s="70" t="s">
        <v>220</v>
      </c>
    </row>
    <row r="36" spans="1:46" ht="210" customHeight="1" x14ac:dyDescent="0.35">
      <c r="A36" s="32">
        <v>1</v>
      </c>
      <c r="B36" s="14" t="s">
        <v>191</v>
      </c>
      <c r="C36" s="33" t="s">
        <v>192</v>
      </c>
      <c r="D36" s="26" t="s">
        <v>221</v>
      </c>
      <c r="E36" s="91">
        <v>0.04</v>
      </c>
      <c r="F36" s="13" t="s">
        <v>68</v>
      </c>
      <c r="G36" s="47" t="s">
        <v>222</v>
      </c>
      <c r="H36" s="47" t="s">
        <v>223</v>
      </c>
      <c r="I36" s="50">
        <v>21</v>
      </c>
      <c r="J36" s="17" t="s">
        <v>72</v>
      </c>
      <c r="K36" s="18" t="s">
        <v>196</v>
      </c>
      <c r="L36" s="51">
        <v>6</v>
      </c>
      <c r="M36" s="51">
        <v>6</v>
      </c>
      <c r="N36" s="51">
        <v>5</v>
      </c>
      <c r="O36" s="51">
        <v>5</v>
      </c>
      <c r="P36" s="54">
        <v>22</v>
      </c>
      <c r="Q36" s="43" t="s">
        <v>74</v>
      </c>
      <c r="R36" s="55" t="s">
        <v>197</v>
      </c>
      <c r="S36" s="55" t="s">
        <v>198</v>
      </c>
      <c r="T36" s="56"/>
      <c r="U36" s="155" t="s">
        <v>78</v>
      </c>
      <c r="V36" s="57">
        <v>6</v>
      </c>
      <c r="W36" s="111">
        <v>1</v>
      </c>
      <c r="X36" s="66">
        <v>0.17</v>
      </c>
      <c r="Y36" s="14" t="s">
        <v>224</v>
      </c>
      <c r="Z36" s="23" t="s">
        <v>200</v>
      </c>
      <c r="AA36" s="156">
        <v>6</v>
      </c>
      <c r="AB36" s="90">
        <v>6</v>
      </c>
      <c r="AC36" s="81">
        <f>AA36/AB36</f>
        <v>1</v>
      </c>
      <c r="AD36" s="69" t="s">
        <v>225</v>
      </c>
      <c r="AE36" s="106" t="s">
        <v>202</v>
      </c>
      <c r="AF36" s="57">
        <v>5</v>
      </c>
      <c r="AG36" s="90">
        <v>7</v>
      </c>
      <c r="AH36" s="81">
        <v>1</v>
      </c>
      <c r="AI36" s="69" t="s">
        <v>226</v>
      </c>
      <c r="AJ36" s="70" t="s">
        <v>204</v>
      </c>
      <c r="AK36" s="57">
        <v>5</v>
      </c>
      <c r="AL36" s="90">
        <v>0</v>
      </c>
      <c r="AM36" s="89">
        <v>0</v>
      </c>
      <c r="AN36" s="69" t="s">
        <v>205</v>
      </c>
      <c r="AO36" s="70" t="s">
        <v>205</v>
      </c>
      <c r="AP36" s="22" t="s">
        <v>222</v>
      </c>
      <c r="AQ36" s="111">
        <v>22</v>
      </c>
      <c r="AR36" s="90">
        <v>15</v>
      </c>
      <c r="AS36" s="89">
        <v>0.68</v>
      </c>
      <c r="AT36" s="70" t="s">
        <v>227</v>
      </c>
    </row>
    <row r="37" spans="1:46" s="242" customFormat="1" ht="144.75" customHeight="1" x14ac:dyDescent="0.35">
      <c r="A37" s="43">
        <v>1</v>
      </c>
      <c r="B37" s="55" t="s">
        <v>191</v>
      </c>
      <c r="C37" s="224" t="s">
        <v>192</v>
      </c>
      <c r="D37" s="225" t="s">
        <v>228</v>
      </c>
      <c r="E37" s="226">
        <v>0.04</v>
      </c>
      <c r="F37" s="227" t="s">
        <v>68</v>
      </c>
      <c r="G37" s="228" t="s">
        <v>229</v>
      </c>
      <c r="H37" s="228" t="s">
        <v>230</v>
      </c>
      <c r="I37" s="229">
        <v>44521</v>
      </c>
      <c r="J37" s="51" t="s">
        <v>108</v>
      </c>
      <c r="K37" s="55" t="s">
        <v>231</v>
      </c>
      <c r="L37" s="52">
        <v>0</v>
      </c>
      <c r="M37" s="52">
        <v>0.15</v>
      </c>
      <c r="N37" s="52">
        <v>0.28000000000000003</v>
      </c>
      <c r="O37" s="52">
        <v>0.4</v>
      </c>
      <c r="P37" s="53">
        <v>0.4</v>
      </c>
      <c r="Q37" s="43" t="s">
        <v>74</v>
      </c>
      <c r="R37" s="55" t="s">
        <v>232</v>
      </c>
      <c r="S37" s="55" t="s">
        <v>198</v>
      </c>
      <c r="T37" s="56"/>
      <c r="U37" s="230" t="s">
        <v>78</v>
      </c>
      <c r="V37" s="231" t="s">
        <v>161</v>
      </c>
      <c r="W37" s="55" t="s">
        <v>161</v>
      </c>
      <c r="X37" s="232" t="s">
        <v>161</v>
      </c>
      <c r="Y37" s="55" t="s">
        <v>161</v>
      </c>
      <c r="Z37" s="56" t="s">
        <v>161</v>
      </c>
      <c r="AA37" s="233">
        <v>0.15</v>
      </c>
      <c r="AB37" s="234">
        <v>0.12559999999999999</v>
      </c>
      <c r="AC37" s="235">
        <f>AB37/M37</f>
        <v>0.83733333333333326</v>
      </c>
      <c r="AD37" s="236" t="s">
        <v>233</v>
      </c>
      <c r="AE37" s="237" t="s">
        <v>234</v>
      </c>
      <c r="AF37" s="238">
        <v>0.28000000000000003</v>
      </c>
      <c r="AG37" s="239">
        <v>0.12770000000000001</v>
      </c>
      <c r="AH37" s="240">
        <f>AG37/AF37</f>
        <v>0.45607142857142857</v>
      </c>
      <c r="AI37" s="236" t="s">
        <v>235</v>
      </c>
      <c r="AJ37" s="237" t="s">
        <v>234</v>
      </c>
      <c r="AK37" s="238">
        <v>0.4</v>
      </c>
      <c r="AL37" s="241">
        <v>0.54</v>
      </c>
      <c r="AM37" s="241">
        <v>1</v>
      </c>
      <c r="AN37" s="236" t="s">
        <v>236</v>
      </c>
      <c r="AO37" s="237" t="s">
        <v>234</v>
      </c>
      <c r="AP37" s="314" t="s">
        <v>229</v>
      </c>
      <c r="AQ37" s="249">
        <v>0.4</v>
      </c>
      <c r="AR37" s="241">
        <v>0.54</v>
      </c>
      <c r="AS37" s="241">
        <v>1</v>
      </c>
      <c r="AT37" s="236" t="s">
        <v>236</v>
      </c>
    </row>
    <row r="38" spans="1:46" s="242" customFormat="1" ht="72.5" x14ac:dyDescent="0.35">
      <c r="A38" s="43">
        <v>1</v>
      </c>
      <c r="B38" s="55" t="s">
        <v>191</v>
      </c>
      <c r="C38" s="224" t="s">
        <v>192</v>
      </c>
      <c r="D38" s="225" t="s">
        <v>237</v>
      </c>
      <c r="E38" s="226">
        <v>0.04</v>
      </c>
      <c r="F38" s="227" t="s">
        <v>68</v>
      </c>
      <c r="G38" s="228" t="s">
        <v>238</v>
      </c>
      <c r="H38" s="228" t="s">
        <v>239</v>
      </c>
      <c r="I38" s="229">
        <v>44521</v>
      </c>
      <c r="J38" s="51" t="s">
        <v>72</v>
      </c>
      <c r="K38" s="55" t="s">
        <v>240</v>
      </c>
      <c r="L38" s="52">
        <v>0.05</v>
      </c>
      <c r="M38" s="52">
        <v>0.05</v>
      </c>
      <c r="N38" s="52">
        <v>0.05</v>
      </c>
      <c r="O38" s="52">
        <v>0.05</v>
      </c>
      <c r="P38" s="53">
        <v>0.2</v>
      </c>
      <c r="Q38" s="43" t="s">
        <v>74</v>
      </c>
      <c r="R38" s="55" t="s">
        <v>232</v>
      </c>
      <c r="S38" s="55" t="s">
        <v>198</v>
      </c>
      <c r="T38" s="56"/>
      <c r="U38" s="230" t="s">
        <v>78</v>
      </c>
      <c r="V38" s="243">
        <v>0.05</v>
      </c>
      <c r="W38" s="244">
        <v>5.7999999999999996E-3</v>
      </c>
      <c r="X38" s="245">
        <f>W38/V38</f>
        <v>0.11599999999999999</v>
      </c>
      <c r="Y38" s="55" t="s">
        <v>241</v>
      </c>
      <c r="Z38" s="56" t="s">
        <v>242</v>
      </c>
      <c r="AA38" s="246">
        <v>0.05</v>
      </c>
      <c r="AB38" s="239">
        <v>2.8999999999999998E-3</v>
      </c>
      <c r="AC38" s="235">
        <f>AB38/AA38</f>
        <v>5.7999999999999996E-2</v>
      </c>
      <c r="AD38" s="247" t="s">
        <v>243</v>
      </c>
      <c r="AE38" s="237" t="s">
        <v>234</v>
      </c>
      <c r="AF38" s="243">
        <v>0.05</v>
      </c>
      <c r="AG38" s="241">
        <v>0</v>
      </c>
      <c r="AH38" s="240">
        <v>0</v>
      </c>
      <c r="AI38" s="248" t="s">
        <v>244</v>
      </c>
      <c r="AJ38" s="237" t="s">
        <v>234</v>
      </c>
      <c r="AK38" s="238">
        <v>0.05</v>
      </c>
      <c r="AL38" s="241">
        <v>1.04</v>
      </c>
      <c r="AM38" s="241">
        <v>1</v>
      </c>
      <c r="AN38" s="236" t="s">
        <v>245</v>
      </c>
      <c r="AO38" s="237" t="s">
        <v>246</v>
      </c>
      <c r="AP38" s="231" t="s">
        <v>238</v>
      </c>
      <c r="AQ38" s="249">
        <v>0.2</v>
      </c>
      <c r="AR38" s="241">
        <v>0.3</v>
      </c>
      <c r="AS38" s="241">
        <v>1</v>
      </c>
      <c r="AT38" s="237" t="s">
        <v>247</v>
      </c>
    </row>
    <row r="39" spans="1:46" s="242" customFormat="1" ht="72.5" x14ac:dyDescent="0.35">
      <c r="A39" s="43">
        <v>1</v>
      </c>
      <c r="B39" s="55" t="s">
        <v>191</v>
      </c>
      <c r="C39" s="224" t="s">
        <v>192</v>
      </c>
      <c r="D39" s="225" t="s">
        <v>248</v>
      </c>
      <c r="E39" s="226">
        <v>0.04</v>
      </c>
      <c r="F39" s="227" t="s">
        <v>68</v>
      </c>
      <c r="G39" s="228" t="s">
        <v>249</v>
      </c>
      <c r="H39" s="250" t="s">
        <v>250</v>
      </c>
      <c r="I39" s="76">
        <v>234</v>
      </c>
      <c r="J39" s="51" t="s">
        <v>72</v>
      </c>
      <c r="K39" s="55" t="s">
        <v>249</v>
      </c>
      <c r="L39" s="51">
        <v>63</v>
      </c>
      <c r="M39" s="51">
        <v>95</v>
      </c>
      <c r="N39" s="51">
        <v>95</v>
      </c>
      <c r="O39" s="51">
        <v>65</v>
      </c>
      <c r="P39" s="54">
        <v>318</v>
      </c>
      <c r="Q39" s="43" t="s">
        <v>74</v>
      </c>
      <c r="R39" s="55" t="s">
        <v>232</v>
      </c>
      <c r="S39" s="55" t="s">
        <v>198</v>
      </c>
      <c r="T39" s="56"/>
      <c r="U39" s="230" t="s">
        <v>78</v>
      </c>
      <c r="V39" s="231">
        <v>63</v>
      </c>
      <c r="W39" s="251">
        <v>118</v>
      </c>
      <c r="X39" s="245">
        <v>1</v>
      </c>
      <c r="Y39" s="55" t="s">
        <v>251</v>
      </c>
      <c r="Z39" s="252" t="s">
        <v>252</v>
      </c>
      <c r="AA39" s="253">
        <v>95</v>
      </c>
      <c r="AB39" s="254">
        <v>0</v>
      </c>
      <c r="AC39" s="255">
        <v>0</v>
      </c>
      <c r="AD39" s="236" t="s">
        <v>253</v>
      </c>
      <c r="AE39" s="237" t="s">
        <v>234</v>
      </c>
      <c r="AF39" s="256">
        <v>95</v>
      </c>
      <c r="AG39" s="254">
        <v>18</v>
      </c>
      <c r="AH39" s="240">
        <f>AG39/AF39</f>
        <v>0.18947368421052632</v>
      </c>
      <c r="AI39" s="236" t="s">
        <v>254</v>
      </c>
      <c r="AJ39" s="237" t="s">
        <v>234</v>
      </c>
      <c r="AK39" s="256">
        <v>65</v>
      </c>
      <c r="AL39" s="257">
        <v>17</v>
      </c>
      <c r="AM39" s="241">
        <v>0.26</v>
      </c>
      <c r="AN39" s="236" t="s">
        <v>255</v>
      </c>
      <c r="AO39" s="237" t="s">
        <v>246</v>
      </c>
      <c r="AP39" s="231" t="s">
        <v>249</v>
      </c>
      <c r="AQ39" s="251">
        <v>318</v>
      </c>
      <c r="AR39" s="254">
        <v>153</v>
      </c>
      <c r="AS39" s="241">
        <v>0.48</v>
      </c>
      <c r="AT39" s="237" t="s">
        <v>256</v>
      </c>
    </row>
    <row r="40" spans="1:46" s="242" customFormat="1" ht="101.5" x14ac:dyDescent="0.35">
      <c r="A40" s="258">
        <v>1</v>
      </c>
      <c r="B40" s="259" t="s">
        <v>191</v>
      </c>
      <c r="C40" s="260" t="s">
        <v>192</v>
      </c>
      <c r="D40" s="261" t="s">
        <v>257</v>
      </c>
      <c r="E40" s="262">
        <v>0.04</v>
      </c>
      <c r="F40" s="263" t="s">
        <v>68</v>
      </c>
      <c r="G40" s="264" t="s">
        <v>258</v>
      </c>
      <c r="H40" s="265" t="s">
        <v>259</v>
      </c>
      <c r="I40" s="266" t="s">
        <v>95</v>
      </c>
      <c r="J40" s="267" t="s">
        <v>72</v>
      </c>
      <c r="K40" s="259" t="s">
        <v>260</v>
      </c>
      <c r="L40" s="267">
        <v>0</v>
      </c>
      <c r="M40" s="267">
        <v>0</v>
      </c>
      <c r="N40" s="267">
        <v>112</v>
      </c>
      <c r="O40" s="267">
        <v>225</v>
      </c>
      <c r="P40" s="268">
        <v>337</v>
      </c>
      <c r="Q40" s="258" t="s">
        <v>74</v>
      </c>
      <c r="R40" s="259" t="s">
        <v>232</v>
      </c>
      <c r="S40" s="259" t="s">
        <v>198</v>
      </c>
      <c r="T40" s="269"/>
      <c r="U40" s="270" t="s">
        <v>78</v>
      </c>
      <c r="V40" s="271" t="s">
        <v>79</v>
      </c>
      <c r="W40" s="259" t="s">
        <v>79</v>
      </c>
      <c r="X40" s="272" t="s">
        <v>79</v>
      </c>
      <c r="Y40" s="259" t="s">
        <v>79</v>
      </c>
      <c r="Z40" s="269" t="s">
        <v>79</v>
      </c>
      <c r="AA40" s="273">
        <v>0</v>
      </c>
      <c r="AB40" s="274" t="s">
        <v>80</v>
      </c>
      <c r="AC40" s="275" t="s">
        <v>80</v>
      </c>
      <c r="AD40" s="274" t="s">
        <v>80</v>
      </c>
      <c r="AE40" s="276" t="s">
        <v>80</v>
      </c>
      <c r="AF40" s="277">
        <v>112</v>
      </c>
      <c r="AG40" s="278">
        <v>0</v>
      </c>
      <c r="AH40" s="279">
        <f>AG40/AF40</f>
        <v>0</v>
      </c>
      <c r="AI40" s="274" t="s">
        <v>261</v>
      </c>
      <c r="AJ40" s="276" t="s">
        <v>234</v>
      </c>
      <c r="AK40" s="256">
        <v>225</v>
      </c>
      <c r="AL40" s="254">
        <v>4</v>
      </c>
      <c r="AM40" s="241">
        <v>0.02</v>
      </c>
      <c r="AN40" s="236" t="s">
        <v>262</v>
      </c>
      <c r="AO40" s="237" t="s">
        <v>246</v>
      </c>
      <c r="AP40" s="271" t="s">
        <v>258</v>
      </c>
      <c r="AQ40" s="280">
        <v>563</v>
      </c>
      <c r="AR40" s="278">
        <v>11</v>
      </c>
      <c r="AS40" s="281">
        <v>0.03</v>
      </c>
      <c r="AT40" s="276" t="s">
        <v>263</v>
      </c>
    </row>
    <row r="41" spans="1:46" s="65" customFormat="1" ht="21" customHeight="1" thickBot="1" x14ac:dyDescent="0.4">
      <c r="A41" s="62"/>
      <c r="B41" s="63"/>
      <c r="C41" s="64"/>
      <c r="D41" s="135" t="s">
        <v>264</v>
      </c>
      <c r="E41" s="136">
        <f>SUM(E21:E40)</f>
        <v>0.80000000000000016</v>
      </c>
      <c r="F41" s="137"/>
      <c r="G41" s="138"/>
      <c r="H41" s="137"/>
      <c r="I41" s="139"/>
      <c r="J41" s="137"/>
      <c r="K41" s="138"/>
      <c r="L41" s="137"/>
      <c r="M41" s="137"/>
      <c r="N41" s="137"/>
      <c r="O41" s="137"/>
      <c r="P41" s="148"/>
      <c r="Q41" s="149"/>
      <c r="R41" s="138"/>
      <c r="S41" s="138"/>
      <c r="T41" s="150"/>
      <c r="U41" s="62"/>
      <c r="V41" s="157"/>
      <c r="W41" s="138"/>
      <c r="X41" s="158"/>
      <c r="Y41" s="138"/>
      <c r="Z41" s="150"/>
      <c r="AA41" s="164"/>
      <c r="AB41" s="165"/>
      <c r="AC41" s="166"/>
      <c r="AD41" s="165"/>
      <c r="AE41" s="167"/>
      <c r="AF41" s="183">
        <v>0</v>
      </c>
      <c r="AG41" s="184"/>
      <c r="AH41" s="185"/>
      <c r="AI41" s="165"/>
      <c r="AJ41" s="167"/>
      <c r="AK41" s="197">
        <v>0</v>
      </c>
      <c r="AL41" s="198"/>
      <c r="AM41" s="198"/>
      <c r="AN41" s="198"/>
      <c r="AO41" s="199"/>
      <c r="AP41" s="157">
        <v>0</v>
      </c>
      <c r="AQ41" s="138">
        <v>3846.4699999999993</v>
      </c>
      <c r="AR41" s="165">
        <v>15</v>
      </c>
      <c r="AS41" s="165"/>
      <c r="AT41" s="167"/>
    </row>
    <row r="42" spans="1:46" ht="217.5" x14ac:dyDescent="0.35">
      <c r="A42" s="132">
        <v>6</v>
      </c>
      <c r="B42" s="133" t="s">
        <v>265</v>
      </c>
      <c r="C42" s="134" t="s">
        <v>266</v>
      </c>
      <c r="D42" s="140" t="s">
        <v>267</v>
      </c>
      <c r="E42" s="141">
        <v>0.04</v>
      </c>
      <c r="F42" s="133" t="s">
        <v>268</v>
      </c>
      <c r="G42" s="133" t="s">
        <v>269</v>
      </c>
      <c r="H42" s="133" t="s">
        <v>270</v>
      </c>
      <c r="I42" s="142">
        <v>0</v>
      </c>
      <c r="J42" s="143" t="s">
        <v>96</v>
      </c>
      <c r="K42" s="133" t="s">
        <v>271</v>
      </c>
      <c r="L42" s="144">
        <v>0</v>
      </c>
      <c r="M42" s="145">
        <v>0.7</v>
      </c>
      <c r="N42" s="144">
        <v>0</v>
      </c>
      <c r="O42" s="145">
        <v>0.7</v>
      </c>
      <c r="P42" s="146">
        <v>0.7</v>
      </c>
      <c r="Q42" s="140" t="s">
        <v>74</v>
      </c>
      <c r="R42" s="143" t="s">
        <v>272</v>
      </c>
      <c r="S42" s="143" t="s">
        <v>273</v>
      </c>
      <c r="T42" s="151" t="s">
        <v>274</v>
      </c>
      <c r="U42" s="152" t="s">
        <v>78</v>
      </c>
      <c r="V42" s="159" t="s">
        <v>79</v>
      </c>
      <c r="W42" s="160" t="s">
        <v>79</v>
      </c>
      <c r="X42" s="161" t="s">
        <v>79</v>
      </c>
      <c r="Y42" s="160" t="s">
        <v>79</v>
      </c>
      <c r="Z42" s="162" t="s">
        <v>79</v>
      </c>
      <c r="AA42" s="169">
        <v>0.7</v>
      </c>
      <c r="AB42" s="170">
        <v>0.75</v>
      </c>
      <c r="AC42" s="171">
        <v>1</v>
      </c>
      <c r="AD42" s="172" t="s">
        <v>275</v>
      </c>
      <c r="AE42" s="173" t="s">
        <v>276</v>
      </c>
      <c r="AF42" s="187" t="s">
        <v>80</v>
      </c>
      <c r="AG42" s="188" t="s">
        <v>80</v>
      </c>
      <c r="AH42" s="189" t="s">
        <v>80</v>
      </c>
      <c r="AI42" s="188" t="s">
        <v>80</v>
      </c>
      <c r="AJ42" s="190" t="s">
        <v>80</v>
      </c>
      <c r="AK42" s="200">
        <v>0.7</v>
      </c>
      <c r="AL42" s="170">
        <v>0.57999999999999996</v>
      </c>
      <c r="AM42" s="170">
        <v>0.57999999999999996</v>
      </c>
      <c r="AN42" s="172" t="s">
        <v>277</v>
      </c>
      <c r="AO42" s="173" t="s">
        <v>278</v>
      </c>
      <c r="AP42" s="159" t="s">
        <v>269</v>
      </c>
      <c r="AQ42" s="203">
        <v>0.7</v>
      </c>
      <c r="AR42" s="170">
        <v>0.66</v>
      </c>
      <c r="AS42" s="170">
        <v>0.66</v>
      </c>
      <c r="AT42" s="173" t="s">
        <v>279</v>
      </c>
    </row>
    <row r="43" spans="1:46" ht="190.5" customHeight="1" x14ac:dyDescent="0.35">
      <c r="A43" s="104">
        <v>6</v>
      </c>
      <c r="B43" s="4" t="s">
        <v>265</v>
      </c>
      <c r="C43" s="34" t="s">
        <v>266</v>
      </c>
      <c r="D43" s="3" t="s">
        <v>280</v>
      </c>
      <c r="E43" s="12">
        <v>0.04</v>
      </c>
      <c r="F43" s="4" t="s">
        <v>268</v>
      </c>
      <c r="G43" s="4" t="s">
        <v>281</v>
      </c>
      <c r="H43" s="4" t="s">
        <v>282</v>
      </c>
      <c r="I43" s="58">
        <v>0</v>
      </c>
      <c r="J43" s="5" t="s">
        <v>96</v>
      </c>
      <c r="K43" s="4" t="s">
        <v>283</v>
      </c>
      <c r="L43" s="88">
        <v>0</v>
      </c>
      <c r="M43" s="88">
        <v>1</v>
      </c>
      <c r="N43" s="88">
        <v>1</v>
      </c>
      <c r="O43" s="88">
        <v>1</v>
      </c>
      <c r="P43" s="147">
        <v>1</v>
      </c>
      <c r="Q43" s="3" t="s">
        <v>74</v>
      </c>
      <c r="R43" s="5" t="s">
        <v>284</v>
      </c>
      <c r="S43" s="5" t="s">
        <v>285</v>
      </c>
      <c r="T43" s="36" t="s">
        <v>286</v>
      </c>
      <c r="U43" s="153" t="s">
        <v>78</v>
      </c>
      <c r="V43" s="92" t="s">
        <v>79</v>
      </c>
      <c r="W43" s="93" t="s">
        <v>79</v>
      </c>
      <c r="X43" s="94" t="s">
        <v>79</v>
      </c>
      <c r="Y43" s="93" t="s">
        <v>79</v>
      </c>
      <c r="Z43" s="95" t="s">
        <v>79</v>
      </c>
      <c r="AA43" s="174">
        <v>1</v>
      </c>
      <c r="AB43" s="102">
        <v>1</v>
      </c>
      <c r="AC43" s="86">
        <v>1</v>
      </c>
      <c r="AD43" s="79" t="s">
        <v>287</v>
      </c>
      <c r="AE43" s="113" t="s">
        <v>288</v>
      </c>
      <c r="AF43" s="174">
        <v>1</v>
      </c>
      <c r="AG43" s="109">
        <v>0.75</v>
      </c>
      <c r="AH43" s="97">
        <f>AG43/AF43</f>
        <v>0.75</v>
      </c>
      <c r="AI43" s="108" t="s">
        <v>289</v>
      </c>
      <c r="AJ43" s="191" t="s">
        <v>290</v>
      </c>
      <c r="AK43" s="174">
        <v>1</v>
      </c>
      <c r="AL43" s="80">
        <v>0.33</v>
      </c>
      <c r="AM43" s="80">
        <v>0.33</v>
      </c>
      <c r="AN43" s="79" t="s">
        <v>291</v>
      </c>
      <c r="AO43" s="113" t="s">
        <v>288</v>
      </c>
      <c r="AP43" s="92" t="s">
        <v>281</v>
      </c>
      <c r="AQ43" s="109">
        <v>1</v>
      </c>
      <c r="AR43" s="80">
        <v>0.69</v>
      </c>
      <c r="AS43" s="80">
        <v>0.69</v>
      </c>
      <c r="AT43" s="113" t="s">
        <v>279</v>
      </c>
    </row>
    <row r="44" spans="1:46" ht="189" customHeight="1" x14ac:dyDescent="0.35">
      <c r="A44" s="104">
        <v>6</v>
      </c>
      <c r="B44" s="4" t="s">
        <v>265</v>
      </c>
      <c r="C44" s="34" t="s">
        <v>266</v>
      </c>
      <c r="D44" s="3" t="s">
        <v>292</v>
      </c>
      <c r="E44" s="12">
        <v>0.03</v>
      </c>
      <c r="F44" s="4" t="s">
        <v>268</v>
      </c>
      <c r="G44" s="4" t="s">
        <v>293</v>
      </c>
      <c r="H44" s="4" t="s">
        <v>294</v>
      </c>
      <c r="I44" s="58">
        <v>0</v>
      </c>
      <c r="J44" s="5" t="s">
        <v>72</v>
      </c>
      <c r="K44" s="4" t="s">
        <v>295</v>
      </c>
      <c r="L44" s="88">
        <v>0</v>
      </c>
      <c r="M44" s="88">
        <v>0</v>
      </c>
      <c r="N44" s="88">
        <v>0</v>
      </c>
      <c r="O44" s="88">
        <v>0.01</v>
      </c>
      <c r="P44" s="147">
        <v>1</v>
      </c>
      <c r="Q44" s="3" t="s">
        <v>74</v>
      </c>
      <c r="R44" s="5" t="s">
        <v>296</v>
      </c>
      <c r="S44" s="5" t="s">
        <v>273</v>
      </c>
      <c r="T44" s="36" t="s">
        <v>297</v>
      </c>
      <c r="U44" s="153" t="s">
        <v>78</v>
      </c>
      <c r="V44" s="92" t="s">
        <v>79</v>
      </c>
      <c r="W44" s="93" t="s">
        <v>79</v>
      </c>
      <c r="X44" s="94" t="s">
        <v>79</v>
      </c>
      <c r="Y44" s="93" t="s">
        <v>79</v>
      </c>
      <c r="Z44" s="95" t="s">
        <v>79</v>
      </c>
      <c r="AA44" s="180" t="s">
        <v>80</v>
      </c>
      <c r="AB44" s="163" t="s">
        <v>80</v>
      </c>
      <c r="AC44" s="87" t="s">
        <v>80</v>
      </c>
      <c r="AD44" s="163" t="s">
        <v>80</v>
      </c>
      <c r="AE44" s="181" t="s">
        <v>80</v>
      </c>
      <c r="AF44" s="180" t="s">
        <v>80</v>
      </c>
      <c r="AG44" s="108" t="s">
        <v>80</v>
      </c>
      <c r="AH44" s="97" t="s">
        <v>80</v>
      </c>
      <c r="AI44" s="108" t="s">
        <v>80</v>
      </c>
      <c r="AJ44" s="191" t="s">
        <v>80</v>
      </c>
      <c r="AK44" s="201">
        <v>1</v>
      </c>
      <c r="AL44" s="122">
        <v>1</v>
      </c>
      <c r="AM44" s="80">
        <v>1</v>
      </c>
      <c r="AN44" s="123" t="s">
        <v>298</v>
      </c>
      <c r="AO44" s="124" t="s">
        <v>299</v>
      </c>
      <c r="AP44" s="92" t="s">
        <v>293</v>
      </c>
      <c r="AQ44" s="121">
        <v>1</v>
      </c>
      <c r="AR44" s="122">
        <v>1</v>
      </c>
      <c r="AS44" s="80">
        <v>1</v>
      </c>
      <c r="AT44" s="113" t="s">
        <v>298</v>
      </c>
    </row>
    <row r="45" spans="1:46" ht="170.25" customHeight="1" x14ac:dyDescent="0.35">
      <c r="A45" s="104">
        <v>6</v>
      </c>
      <c r="B45" s="4" t="s">
        <v>265</v>
      </c>
      <c r="C45" s="34" t="s">
        <v>266</v>
      </c>
      <c r="D45" s="3" t="s">
        <v>300</v>
      </c>
      <c r="E45" s="12">
        <v>0.03</v>
      </c>
      <c r="F45" s="4" t="s">
        <v>268</v>
      </c>
      <c r="G45" s="4" t="s">
        <v>301</v>
      </c>
      <c r="H45" s="4" t="s">
        <v>302</v>
      </c>
      <c r="I45" s="58">
        <v>2</v>
      </c>
      <c r="J45" s="5" t="s">
        <v>72</v>
      </c>
      <c r="K45" s="4" t="s">
        <v>303</v>
      </c>
      <c r="L45" s="4">
        <v>0</v>
      </c>
      <c r="M45" s="4">
        <v>0</v>
      </c>
      <c r="N45" s="4">
        <v>1</v>
      </c>
      <c r="O45" s="4">
        <v>0</v>
      </c>
      <c r="P45" s="34">
        <v>1</v>
      </c>
      <c r="Q45" s="3" t="s">
        <v>74</v>
      </c>
      <c r="R45" s="5" t="s">
        <v>304</v>
      </c>
      <c r="S45" s="5" t="s">
        <v>273</v>
      </c>
      <c r="T45" s="36" t="s">
        <v>305</v>
      </c>
      <c r="U45" s="153" t="s">
        <v>78</v>
      </c>
      <c r="V45" s="92" t="s">
        <v>79</v>
      </c>
      <c r="W45" s="93" t="s">
        <v>79</v>
      </c>
      <c r="X45" s="94" t="s">
        <v>79</v>
      </c>
      <c r="Y45" s="93" t="s">
        <v>79</v>
      </c>
      <c r="Z45" s="95" t="s">
        <v>79</v>
      </c>
      <c r="AA45" s="180" t="s">
        <v>80</v>
      </c>
      <c r="AB45" s="163" t="s">
        <v>80</v>
      </c>
      <c r="AC45" s="87" t="s">
        <v>80</v>
      </c>
      <c r="AD45" s="163" t="s">
        <v>80</v>
      </c>
      <c r="AE45" s="181" t="s">
        <v>80</v>
      </c>
      <c r="AF45" s="180">
        <v>1</v>
      </c>
      <c r="AG45" s="108">
        <v>1</v>
      </c>
      <c r="AH45" s="97">
        <v>1</v>
      </c>
      <c r="AI45" s="108" t="s">
        <v>306</v>
      </c>
      <c r="AJ45" s="191" t="s">
        <v>307</v>
      </c>
      <c r="AK45" s="180" t="s">
        <v>79</v>
      </c>
      <c r="AL45" s="108" t="s">
        <v>79</v>
      </c>
      <c r="AM45" s="94" t="s">
        <v>79</v>
      </c>
      <c r="AN45" s="108" t="s">
        <v>79</v>
      </c>
      <c r="AO45" s="191" t="s">
        <v>79</v>
      </c>
      <c r="AP45" s="3" t="s">
        <v>301</v>
      </c>
      <c r="AQ45" s="108">
        <v>1</v>
      </c>
      <c r="AR45" s="108">
        <v>1</v>
      </c>
      <c r="AS45" s="97">
        <v>1</v>
      </c>
      <c r="AT45" s="191" t="s">
        <v>306</v>
      </c>
    </row>
    <row r="46" spans="1:46" ht="108.5" x14ac:dyDescent="0.35">
      <c r="A46" s="104">
        <v>6</v>
      </c>
      <c r="B46" s="4" t="s">
        <v>265</v>
      </c>
      <c r="C46" s="34" t="s">
        <v>266</v>
      </c>
      <c r="D46" s="27" t="s">
        <v>308</v>
      </c>
      <c r="E46" s="12">
        <v>0.03</v>
      </c>
      <c r="F46" s="6" t="s">
        <v>268</v>
      </c>
      <c r="G46" s="6" t="s">
        <v>309</v>
      </c>
      <c r="H46" s="6" t="s">
        <v>310</v>
      </c>
      <c r="I46" s="59">
        <v>1</v>
      </c>
      <c r="J46" s="6" t="s">
        <v>96</v>
      </c>
      <c r="K46" s="6" t="s">
        <v>311</v>
      </c>
      <c r="L46" s="7">
        <v>1</v>
      </c>
      <c r="M46" s="7">
        <v>1</v>
      </c>
      <c r="N46" s="7">
        <v>1</v>
      </c>
      <c r="O46" s="7">
        <v>1</v>
      </c>
      <c r="P46" s="28">
        <v>1</v>
      </c>
      <c r="Q46" s="3" t="s">
        <v>74</v>
      </c>
      <c r="R46" s="4" t="s">
        <v>312</v>
      </c>
      <c r="S46" s="6" t="s">
        <v>273</v>
      </c>
      <c r="T46" s="34" t="s">
        <v>313</v>
      </c>
      <c r="U46" s="153" t="s">
        <v>78</v>
      </c>
      <c r="V46" s="96">
        <v>1</v>
      </c>
      <c r="W46" s="103">
        <v>0.8</v>
      </c>
      <c r="X46" s="97">
        <v>0.8</v>
      </c>
      <c r="Y46" s="93" t="s">
        <v>314</v>
      </c>
      <c r="Z46" s="95" t="s">
        <v>315</v>
      </c>
      <c r="AA46" s="174">
        <v>1</v>
      </c>
      <c r="AB46" s="80">
        <v>0</v>
      </c>
      <c r="AC46" s="82">
        <f>AB46/AA46</f>
        <v>0</v>
      </c>
      <c r="AD46" s="79" t="s">
        <v>316</v>
      </c>
      <c r="AE46" s="113" t="s">
        <v>317</v>
      </c>
      <c r="AF46" s="174">
        <v>1</v>
      </c>
      <c r="AG46" s="109">
        <v>0.71</v>
      </c>
      <c r="AH46" s="97">
        <f>AG46/AF46</f>
        <v>0.71</v>
      </c>
      <c r="AI46" s="79" t="s">
        <v>318</v>
      </c>
      <c r="AJ46" s="113" t="s">
        <v>317</v>
      </c>
      <c r="AK46" s="174">
        <v>1</v>
      </c>
      <c r="AL46" s="80">
        <v>1</v>
      </c>
      <c r="AM46" s="80">
        <v>1</v>
      </c>
      <c r="AN46" s="79" t="s">
        <v>319</v>
      </c>
      <c r="AO46" s="113" t="s">
        <v>320</v>
      </c>
      <c r="AP46" s="92" t="s">
        <v>309</v>
      </c>
      <c r="AQ46" s="109">
        <v>1</v>
      </c>
      <c r="AR46" s="80">
        <v>1</v>
      </c>
      <c r="AS46" s="80">
        <v>1</v>
      </c>
      <c r="AT46" s="113" t="s">
        <v>319</v>
      </c>
    </row>
    <row r="47" spans="1:46" ht="108.5" x14ac:dyDescent="0.35">
      <c r="A47" s="105">
        <v>6</v>
      </c>
      <c r="B47" s="9" t="s">
        <v>265</v>
      </c>
      <c r="C47" s="35" t="s">
        <v>266</v>
      </c>
      <c r="D47" s="29" t="s">
        <v>321</v>
      </c>
      <c r="E47" s="30">
        <v>0.03</v>
      </c>
      <c r="F47" s="10" t="s">
        <v>268</v>
      </c>
      <c r="G47" s="10" t="s">
        <v>322</v>
      </c>
      <c r="H47" s="10" t="s">
        <v>323</v>
      </c>
      <c r="I47" s="114" t="s">
        <v>95</v>
      </c>
      <c r="J47" s="10" t="s">
        <v>96</v>
      </c>
      <c r="K47" s="10" t="s">
        <v>324</v>
      </c>
      <c r="L47" s="11">
        <v>0</v>
      </c>
      <c r="M47" s="11">
        <v>1</v>
      </c>
      <c r="N47" s="11">
        <v>1</v>
      </c>
      <c r="O47" s="11">
        <v>1</v>
      </c>
      <c r="P47" s="31">
        <v>1</v>
      </c>
      <c r="Q47" s="8" t="s">
        <v>74</v>
      </c>
      <c r="R47" s="9" t="s">
        <v>325</v>
      </c>
      <c r="S47" s="10" t="s">
        <v>326</v>
      </c>
      <c r="T47" s="35" t="s">
        <v>327</v>
      </c>
      <c r="U47" s="154" t="s">
        <v>78</v>
      </c>
      <c r="V47" s="98" t="s">
        <v>161</v>
      </c>
      <c r="W47" s="99" t="s">
        <v>161</v>
      </c>
      <c r="X47" s="100" t="s">
        <v>328</v>
      </c>
      <c r="Y47" s="99" t="s">
        <v>79</v>
      </c>
      <c r="Z47" s="101" t="s">
        <v>79</v>
      </c>
      <c r="AA47" s="175">
        <v>1</v>
      </c>
      <c r="AB47" s="176">
        <v>0.89</v>
      </c>
      <c r="AC47" s="177">
        <f>AB47/AA47</f>
        <v>0.89</v>
      </c>
      <c r="AD47" s="178" t="s">
        <v>329</v>
      </c>
      <c r="AE47" s="179" t="s">
        <v>330</v>
      </c>
      <c r="AF47" s="192">
        <v>1</v>
      </c>
      <c r="AG47" s="193">
        <v>0.89</v>
      </c>
      <c r="AH47" s="194">
        <f>AG47/AF47</f>
        <v>0.89</v>
      </c>
      <c r="AI47" s="178" t="s">
        <v>329</v>
      </c>
      <c r="AJ47" s="179" t="s">
        <v>330</v>
      </c>
      <c r="AK47" s="192">
        <v>1</v>
      </c>
      <c r="AL47" s="176">
        <v>0.85</v>
      </c>
      <c r="AM47" s="176">
        <v>0.85</v>
      </c>
      <c r="AN47" s="178" t="s">
        <v>331</v>
      </c>
      <c r="AO47" s="179" t="s">
        <v>332</v>
      </c>
      <c r="AP47" s="98" t="s">
        <v>322</v>
      </c>
      <c r="AQ47" s="193">
        <v>1</v>
      </c>
      <c r="AR47" s="176">
        <v>0.87</v>
      </c>
      <c r="AS47" s="176">
        <v>0.87</v>
      </c>
      <c r="AT47" s="179" t="s">
        <v>279</v>
      </c>
    </row>
    <row r="48" spans="1:46" ht="44" thickBot="1" x14ac:dyDescent="0.4">
      <c r="A48" s="115"/>
      <c r="B48" s="115"/>
      <c r="C48" s="115"/>
      <c r="D48" s="24" t="s">
        <v>333</v>
      </c>
      <c r="E48" s="116">
        <v>0.2</v>
      </c>
      <c r="F48" s="115"/>
      <c r="G48" s="117"/>
      <c r="H48" s="115"/>
      <c r="I48" s="115"/>
      <c r="J48" s="118"/>
      <c r="K48" s="115"/>
      <c r="L48" s="115"/>
      <c r="M48" s="115"/>
      <c r="N48" s="115"/>
      <c r="O48" s="115"/>
      <c r="P48" s="115"/>
      <c r="Q48" s="115"/>
      <c r="R48" s="115"/>
      <c r="S48" s="115"/>
      <c r="T48" s="115"/>
      <c r="U48" s="115"/>
      <c r="V48" s="115"/>
      <c r="W48" s="119" t="s">
        <v>334</v>
      </c>
      <c r="X48" s="120">
        <f>AVERAGE(X21:X47)</f>
        <v>0.38949999999999996</v>
      </c>
      <c r="Y48" s="115"/>
      <c r="Z48" s="115"/>
      <c r="AA48" s="115"/>
      <c r="AB48" s="125" t="s">
        <v>335</v>
      </c>
      <c r="AC48" s="168">
        <f>AVERAGE(AC21:AC47)</f>
        <v>0.75940625000000006</v>
      </c>
      <c r="AD48" s="115"/>
      <c r="AE48" s="115"/>
      <c r="AF48" s="374" t="s">
        <v>336</v>
      </c>
      <c r="AG48" s="375"/>
      <c r="AH48" s="186">
        <f>AVERAGE(AH21:AH47)</f>
        <v>0.65080746652728083</v>
      </c>
      <c r="AI48" s="115"/>
      <c r="AJ48" s="115"/>
      <c r="AK48" s="195" t="s">
        <v>337</v>
      </c>
      <c r="AL48" s="196">
        <f>AVERAGE(AM42:AM47)</f>
        <v>0.752</v>
      </c>
      <c r="AM48" s="115"/>
      <c r="AN48" s="115"/>
      <c r="AO48" s="115"/>
      <c r="AP48" s="115"/>
      <c r="AQ48" s="202" t="s">
        <v>39</v>
      </c>
      <c r="AR48" s="196">
        <f>AVERAGE(AS21:AS47)</f>
        <v>0.78120000000000001</v>
      </c>
      <c r="AS48" s="115"/>
      <c r="AT48" s="115"/>
    </row>
    <row r="49" spans="1:46" x14ac:dyDescent="0.35">
      <c r="A49" s="1"/>
      <c r="B49" s="1"/>
      <c r="C49" s="1"/>
      <c r="D49" s="16" t="s">
        <v>338</v>
      </c>
      <c r="E49" s="15">
        <v>1.0000000000000002</v>
      </c>
      <c r="F49" s="1"/>
      <c r="H49" s="1"/>
      <c r="I49" s="1"/>
      <c r="J49" s="48"/>
      <c r="K49" s="1"/>
      <c r="L49" s="1"/>
      <c r="M49" s="1"/>
      <c r="N49" s="1"/>
      <c r="O49" s="1"/>
      <c r="P49" s="1"/>
      <c r="Q49" s="1"/>
      <c r="R49" s="1"/>
      <c r="S49" s="1"/>
      <c r="T49" s="1"/>
      <c r="U49" s="1"/>
      <c r="V49" s="1"/>
      <c r="W49" s="1"/>
      <c r="Y49" s="1"/>
      <c r="Z49" s="1"/>
      <c r="AA49" s="1"/>
      <c r="AB49" s="1"/>
      <c r="AD49" s="1"/>
      <c r="AE49" s="1"/>
      <c r="AI49" s="1"/>
      <c r="AJ49" s="1"/>
      <c r="AK49" s="1"/>
      <c r="AL49" s="1"/>
      <c r="AM49" s="1"/>
      <c r="AN49" s="1"/>
      <c r="AO49" s="1"/>
      <c r="AP49" s="1"/>
      <c r="AQ49" s="1"/>
      <c r="AR49" s="1"/>
      <c r="AS49" s="1"/>
      <c r="AT49" s="1"/>
    </row>
    <row r="52" spans="1:46" ht="15" thickBot="1" x14ac:dyDescent="0.4">
      <c r="A52" s="1"/>
      <c r="B52" s="1"/>
      <c r="C52" s="1"/>
      <c r="D52" s="1"/>
      <c r="E52" s="1"/>
      <c r="F52" s="1"/>
      <c r="H52" s="1"/>
      <c r="I52" s="1"/>
      <c r="J52" s="1"/>
      <c r="K52" s="1"/>
      <c r="L52" s="1"/>
      <c r="M52" s="1"/>
      <c r="N52" s="1"/>
      <c r="O52" s="1"/>
      <c r="P52" s="1"/>
      <c r="Q52" s="1"/>
      <c r="R52" s="1"/>
      <c r="S52" s="1"/>
      <c r="T52" s="1"/>
      <c r="U52" s="1"/>
      <c r="V52" s="1"/>
      <c r="W52" s="1"/>
      <c r="Y52" s="1"/>
      <c r="Z52" s="1"/>
      <c r="AA52" s="1"/>
      <c r="AB52" s="1"/>
      <c r="AD52" s="1"/>
      <c r="AE52" s="1"/>
      <c r="AI52" s="1"/>
      <c r="AJ52" s="1"/>
      <c r="AK52" s="1"/>
      <c r="AL52" s="1"/>
      <c r="AM52" s="1"/>
      <c r="AN52" s="1"/>
      <c r="AO52" s="1"/>
      <c r="AP52" s="1"/>
      <c r="AQ52" s="1"/>
      <c r="AR52" s="1"/>
      <c r="AS52" s="1"/>
      <c r="AT52" s="1"/>
    </row>
    <row r="53" spans="1:46" ht="26" x14ac:dyDescent="0.35">
      <c r="A53" s="1"/>
      <c r="B53" s="1"/>
      <c r="C53" s="1"/>
      <c r="D53" s="1"/>
      <c r="E53" s="1"/>
      <c r="F53" s="1"/>
      <c r="H53" s="324" t="s">
        <v>339</v>
      </c>
      <c r="I53" s="325"/>
      <c r="J53" s="325"/>
      <c r="K53" s="325"/>
      <c r="L53" s="325"/>
      <c r="M53" s="325" t="s">
        <v>340</v>
      </c>
      <c r="N53" s="325"/>
      <c r="O53" s="325"/>
      <c r="P53" s="325"/>
      <c r="Q53" s="325"/>
      <c r="R53" s="326"/>
      <c r="S53" s="1"/>
      <c r="T53" s="1"/>
      <c r="U53" s="1"/>
      <c r="V53" s="1"/>
      <c r="W53" s="1"/>
      <c r="Y53" s="1"/>
      <c r="Z53" s="1"/>
      <c r="AA53" s="1"/>
      <c r="AB53" s="1"/>
      <c r="AD53" s="1"/>
      <c r="AE53" s="1"/>
      <c r="AI53" s="1"/>
      <c r="AJ53" s="1"/>
      <c r="AK53" s="1"/>
      <c r="AL53" s="1"/>
      <c r="AM53" s="1"/>
      <c r="AN53" s="1"/>
      <c r="AO53" s="1"/>
      <c r="AP53" s="1"/>
      <c r="AQ53" s="1"/>
      <c r="AR53" s="1"/>
      <c r="AS53" s="1"/>
      <c r="AT53" s="1"/>
    </row>
    <row r="54" spans="1:46" ht="21" thickBot="1" x14ac:dyDescent="0.4">
      <c r="A54" s="1"/>
      <c r="B54" s="1"/>
      <c r="C54" s="1"/>
      <c r="D54" s="1"/>
      <c r="E54" s="1"/>
      <c r="F54" s="1"/>
      <c r="H54" s="327" t="s">
        <v>341</v>
      </c>
      <c r="I54" s="328"/>
      <c r="J54" s="328"/>
      <c r="K54" s="328"/>
      <c r="L54" s="328"/>
      <c r="M54" s="328" t="s">
        <v>342</v>
      </c>
      <c r="N54" s="329"/>
      <c r="O54" s="329"/>
      <c r="P54" s="329"/>
      <c r="Q54" s="329"/>
      <c r="R54" s="330"/>
      <c r="S54" s="1"/>
      <c r="T54" s="1"/>
      <c r="U54" s="1"/>
      <c r="V54" s="1"/>
      <c r="W54" s="1"/>
      <c r="Y54" s="1"/>
      <c r="Z54" s="1"/>
      <c r="AA54" s="1"/>
      <c r="AB54" s="1"/>
      <c r="AD54" s="1"/>
      <c r="AE54" s="1"/>
      <c r="AI54" s="1"/>
      <c r="AJ54" s="1"/>
      <c r="AK54" s="1"/>
      <c r="AL54" s="1"/>
      <c r="AM54" s="1"/>
      <c r="AN54" s="1"/>
      <c r="AO54" s="1"/>
      <c r="AP54" s="1"/>
      <c r="AQ54" s="1"/>
      <c r="AR54" s="1"/>
      <c r="AS54" s="1"/>
      <c r="AT54" s="1"/>
    </row>
  </sheetData>
  <mergeCells count="38">
    <mergeCell ref="AF48:AG48"/>
    <mergeCell ref="H14:J14"/>
    <mergeCell ref="H10:J10"/>
    <mergeCell ref="H9:J9"/>
    <mergeCell ref="A1:K1"/>
    <mergeCell ref="A2:K2"/>
    <mergeCell ref="A3:K3"/>
    <mergeCell ref="A5:B8"/>
    <mergeCell ref="C5:D8"/>
    <mergeCell ref="F4:J4"/>
    <mergeCell ref="H5:J5"/>
    <mergeCell ref="H6:J6"/>
    <mergeCell ref="H7:J7"/>
    <mergeCell ref="H8:J8"/>
    <mergeCell ref="C18:C20"/>
    <mergeCell ref="A18:B19"/>
    <mergeCell ref="AK18:AO18"/>
    <mergeCell ref="AK19:AO19"/>
    <mergeCell ref="D18:P19"/>
    <mergeCell ref="AP18:AT18"/>
    <mergeCell ref="AP19:AT19"/>
    <mergeCell ref="V19:Z19"/>
    <mergeCell ref="V18:Z18"/>
    <mergeCell ref="AF18:AJ18"/>
    <mergeCell ref="AF19:AJ19"/>
    <mergeCell ref="AA18:AE18"/>
    <mergeCell ref="AA19:AE19"/>
    <mergeCell ref="Q18:T19"/>
    <mergeCell ref="U18:U20"/>
    <mergeCell ref="H11:J11"/>
    <mergeCell ref="H53:L53"/>
    <mergeCell ref="M53:R53"/>
    <mergeCell ref="H54:L54"/>
    <mergeCell ref="M54:R54"/>
    <mergeCell ref="H12:J12"/>
    <mergeCell ref="H13:J13"/>
    <mergeCell ref="H15:J15"/>
    <mergeCell ref="H16:J16"/>
  </mergeCells>
  <conditionalFormatting sqref="X48">
    <cfRule type="containsText" dxfId="7" priority="7" operator="containsText" text="N/A">
      <formula>NOT(ISERROR(SEARCH("N/A",X48)))</formula>
    </cfRule>
    <cfRule type="cellIs" dxfId="6" priority="8" operator="between">
      <formula>#REF!</formula>
      <formula>#REF!</formula>
    </cfRule>
    <cfRule type="cellIs" dxfId="5" priority="9" operator="between">
      <formula>#REF!</formula>
      <formula>#REF!</formula>
    </cfRule>
    <cfRule type="cellIs" dxfId="4" priority="10" operator="between">
      <formula>#REF!</formula>
      <formula>#REF!</formula>
    </cfRule>
  </conditionalFormatting>
  <conditionalFormatting sqref="X48">
    <cfRule type="colorScale" priority="6">
      <colorScale>
        <cfvo type="min"/>
        <cfvo type="percentile" val="50"/>
        <cfvo type="max"/>
        <color rgb="FFF8696B"/>
        <color rgb="FFFFEB84"/>
        <color rgb="FF63BE7B"/>
      </colorScale>
    </cfRule>
  </conditionalFormatting>
  <conditionalFormatting sqref="AC48">
    <cfRule type="containsText" dxfId="3" priority="2" operator="containsText" text="N/A">
      <formula>NOT(ISERROR(SEARCH("N/A",AC48)))</formula>
    </cfRule>
    <cfRule type="cellIs" dxfId="2" priority="3" operator="between">
      <formula>#REF!</formula>
      <formula>#REF!</formula>
    </cfRule>
    <cfRule type="cellIs" dxfId="1" priority="4" operator="between">
      <formula>#REF!</formula>
      <formula>#REF!</formula>
    </cfRule>
    <cfRule type="cellIs" dxfId="0" priority="5" operator="between">
      <formula>#REF!</formula>
      <formula>#REF!</formula>
    </cfRule>
  </conditionalFormatting>
  <conditionalFormatting sqref="AC48">
    <cfRule type="colorScale" priority="1">
      <colorScale>
        <cfvo type="min"/>
        <cfvo type="percentile" val="50"/>
        <cfvo type="max"/>
        <color rgb="FFF8696B"/>
        <color rgb="FFFFEB84"/>
        <color rgb="FF63BE7B"/>
      </colorScale>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H8" sqref="H8:J8"/>
    </sheetView>
  </sheetViews>
  <sheetFormatPr baseColWidth="10" defaultColWidth="11.453125" defaultRowHeight="14.5" x14ac:dyDescent="0.35"/>
  <sheetData>
    <row r="1" spans="1:1" x14ac:dyDescent="0.35">
      <c r="A1" s="1" t="s">
        <v>343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H8" sqref="H8:J8"/>
    </sheetView>
  </sheetViews>
  <sheetFormatPr baseColWidth="10" defaultColWidth="11.453125"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1 usaquen</vt:lpstr>
      <vt:lpstr>Hoja9</vt:lpstr>
      <vt:lpstr>Hoja10</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Martha Sofia Quiroga Ariza</dc:creator>
  <cp:keywords/>
  <dc:description/>
  <cp:lastModifiedBy>Liliana Patricia Casas Betancourt</cp:lastModifiedBy>
  <cp:revision/>
  <dcterms:created xsi:type="dcterms:W3CDTF">2020-04-16T16:02:46Z</dcterms:created>
  <dcterms:modified xsi:type="dcterms:W3CDTF">2021-02-04T13:10:04Z</dcterms:modified>
  <cp:category/>
  <cp:contentStatus/>
</cp:coreProperties>
</file>